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65524" windowWidth="13092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<sst xmlns="http://schemas.openxmlformats.org/spreadsheetml/2006/main" count="216" uniqueCount="25">
  <si>
    <t>GENUS</t>
  </si>
  <si>
    <t>SPECIES</t>
  </si>
  <si>
    <t>DATE COLLECTED</t>
  </si>
  <si>
    <t>LENGTH</t>
  </si>
  <si>
    <t>WIDTH</t>
  </si>
  <si>
    <t>CAGE</t>
  </si>
  <si>
    <t>ID</t>
  </si>
  <si>
    <t>Age Class</t>
  </si>
  <si>
    <t>BIRTHYEAR</t>
  </si>
  <si>
    <t>Age_Calc</t>
  </si>
  <si>
    <t>Calc1</t>
  </si>
  <si>
    <t>BIRTHDATE</t>
  </si>
  <si>
    <t>Maturity</t>
  </si>
  <si>
    <t>AliveAtMaturity?</t>
  </si>
  <si>
    <t>YEAR COLLECTED</t>
  </si>
  <si>
    <t>Generation</t>
  </si>
  <si>
    <t>Partulina</t>
  </si>
  <si>
    <t>mighelsiana</t>
  </si>
  <si>
    <t>NONE</t>
  </si>
  <si>
    <t>FOUNDER</t>
  </si>
  <si>
    <t>F1</t>
  </si>
  <si>
    <t>F2</t>
  </si>
  <si>
    <t>F3</t>
  </si>
  <si>
    <t>F4</t>
  </si>
  <si>
    <t>F5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</si>
</sst>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dddd\,\ mmmm\ d\,\ yyyy"/>
    <numFmt numFmtId="167" formatCode="0.0"/>
    <numFmt numFmtId="168" formatCode="m/d/yy;@"/>
    <numFmt numFmtId="169" formatCode="0.00000000000000000"/>
    <numFmt numFmtId="170" formatCode="mmm\-yyyy"/>
  </numFmts>
  <fonts count="37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2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7109375" style="1" bestFit="1" customWidth="1"/>
    <col min="2" max="2" width="12.7109375" style="1" bestFit="1" customWidth="1"/>
    <col min="4" max="4" width="10.140625" style="5" customWidth="1"/>
    <col min="5" max="5" width="10.140625" style="3" bestFit="1" customWidth="1"/>
    <col min="6" max="6" width="10.140625" style="8" customWidth="1"/>
    <col min="7" max="7" width="10.140625" style="5" customWidth="1"/>
    <col min="8" max="8" width="9.140625" style="4" customWidth="1"/>
    <col min="10" max="10" width="5.7109375" style="0" bestFit="1" customWidth="1"/>
    <col min="11" max="11" width="9.140625" style="6" customWidth="1"/>
    <col min="12" max="12" width="9.140625" style="4" customWidth="1"/>
    <col min="13" max="13" width="9.140625" style="12" customWidth="1"/>
    <col min="14" max="14" width="12.421875" style="0" bestFit="1" customWidth="1"/>
    <col min="15" max="15" width="10.8515625" style="0" customWidth="1"/>
    <col min="16" max="16" width="9.140625" style="8" customWidth="1"/>
  </cols>
  <sheetData>
    <row r="1" spans="1:16" ht="12.75">
      <c r="A1" s="2" t="s">
        <v>0</v>
      </c>
      <c r="B1" s="2" t="s">
        <v>1</v>
      </c>
      <c r="C1" t="s">
        <v>6</v>
      </c>
      <c r="D1" s="5" t="s">
        <v>14</v>
      </c>
      <c r="E1" s="3" t="s">
        <v>2</v>
      </c>
      <c r="F1" s="9" t="s">
        <v>11</v>
      </c>
      <c r="G1" s="10" t="s">
        <v>8</v>
      </c>
      <c r="H1" s="4" t="s">
        <v>3</v>
      </c>
      <c r="I1" t="s">
        <v>7</v>
      </c>
      <c r="J1" s="2" t="s">
        <v>10</v>
      </c>
      <c r="K1" s="7" t="s">
        <v>9</v>
      </c>
      <c r="L1" s="4" t="s">
        <v>4</v>
      </c>
      <c r="M1" s="12" t="s">
        <v>15</v>
      </c>
      <c r="N1" t="s">
        <v>5</v>
      </c>
      <c r="O1" s="2" t="s">
        <v>12</v>
      </c>
      <c r="P1" s="9" t="s">
        <v>13</v>
      </c>
    </row>
    <row r="2" spans="1:16" ht="12.75">
      <c r="A2" s="1" t="s">
        <v>16</v>
      </c>
      <c r="B2" s="1" t="s">
        <v>17</v>
      </c>
      <c r="C2" s="2" t="s">
        <v>18</v>
      </c>
      <c r="D2" s="5">
        <f aca="true" t="shared" si="0" ref="D2:D33">YEAR(E2)</f>
        <v>2001</v>
      </c>
      <c r="E2" s="3">
        <v>37137</v>
      </c>
      <c r="F2" s="8">
        <f aca="true" t="shared" si="1" ref="F2:F33">E2-(K2*365)</f>
        <v>37137</v>
      </c>
      <c r="G2" s="5">
        <f aca="true" t="shared" si="2" ref="G2:G33">YEAR(F2)</f>
        <v>2001</v>
      </c>
      <c r="H2" s="4">
        <v>1.05</v>
      </c>
      <c r="I2" t="str">
        <f aca="true" t="shared" si="3" ref="I2:I33">IF(H2&lt;10,"Keiki","NonKeiki")</f>
        <v>Keiki</v>
      </c>
      <c r="J2" s="4">
        <v>0</v>
      </c>
      <c r="K2" s="6">
        <f aca="true" t="shared" si="4" ref="K2:K7">(J2/0.02)/365</f>
        <v>0</v>
      </c>
      <c r="M2" s="12" t="s">
        <v>22</v>
      </c>
      <c r="O2" s="8">
        <f aca="true" t="shared" si="5" ref="O2:O17">(3*365)+F2</f>
        <v>38232</v>
      </c>
      <c r="P2" s="8" t="str">
        <f aca="true" t="shared" si="6" ref="P2:P17">IF(O2&gt;E2,"No","Yes")</f>
        <v>No</v>
      </c>
    </row>
    <row r="3" spans="1:16" ht="12.75">
      <c r="A3" s="1" t="s">
        <v>16</v>
      </c>
      <c r="B3" s="1" t="s">
        <v>17</v>
      </c>
      <c r="C3" s="2" t="s">
        <v>18</v>
      </c>
      <c r="D3" s="5">
        <f t="shared" si="0"/>
        <v>1992</v>
      </c>
      <c r="E3" s="3">
        <v>33767</v>
      </c>
      <c r="F3" s="8">
        <f t="shared" si="1"/>
        <v>33767</v>
      </c>
      <c r="G3" s="5">
        <f t="shared" si="2"/>
        <v>1992</v>
      </c>
      <c r="H3" s="4">
        <v>2</v>
      </c>
      <c r="I3" t="str">
        <f t="shared" si="3"/>
        <v>Keiki</v>
      </c>
      <c r="J3" s="4">
        <v>0</v>
      </c>
      <c r="K3" s="6">
        <f t="shared" si="4"/>
        <v>0</v>
      </c>
      <c r="M3" s="12" t="s">
        <v>20</v>
      </c>
      <c r="O3" s="8">
        <f t="shared" si="5"/>
        <v>34862</v>
      </c>
      <c r="P3" s="8" t="str">
        <f t="shared" si="6"/>
        <v>No</v>
      </c>
    </row>
    <row r="4" spans="1:16" ht="12.75">
      <c r="A4" s="1" t="s">
        <v>16</v>
      </c>
      <c r="B4" s="1" t="s">
        <v>17</v>
      </c>
      <c r="C4" s="2" t="s">
        <v>18</v>
      </c>
      <c r="D4" s="5">
        <f t="shared" si="0"/>
        <v>1994</v>
      </c>
      <c r="E4" s="3">
        <v>34534</v>
      </c>
      <c r="F4" s="8">
        <f t="shared" si="1"/>
        <v>34534</v>
      </c>
      <c r="G4" s="5">
        <f t="shared" si="2"/>
        <v>1994</v>
      </c>
      <c r="H4" s="4">
        <v>2</v>
      </c>
      <c r="I4" t="str">
        <f t="shared" si="3"/>
        <v>Keiki</v>
      </c>
      <c r="J4" s="4">
        <v>0</v>
      </c>
      <c r="K4" s="6">
        <f t="shared" si="4"/>
        <v>0</v>
      </c>
      <c r="M4" s="12" t="s">
        <v>20</v>
      </c>
      <c r="O4" s="8">
        <f t="shared" si="5"/>
        <v>35629</v>
      </c>
      <c r="P4" s="8" t="str">
        <f t="shared" si="6"/>
        <v>No</v>
      </c>
    </row>
    <row r="5" spans="1:16" ht="12.75">
      <c r="A5" s="1" t="s">
        <v>16</v>
      </c>
      <c r="B5" s="1" t="s">
        <v>17</v>
      </c>
      <c r="C5" s="2" t="s">
        <v>18</v>
      </c>
      <c r="D5" s="5">
        <f t="shared" si="0"/>
        <v>1992</v>
      </c>
      <c r="E5" s="3">
        <v>33958</v>
      </c>
      <c r="F5" s="8">
        <f t="shared" si="1"/>
        <v>33958</v>
      </c>
      <c r="G5" s="5">
        <f t="shared" si="2"/>
        <v>1992</v>
      </c>
      <c r="H5" s="4">
        <v>2.5</v>
      </c>
      <c r="I5" t="str">
        <f t="shared" si="3"/>
        <v>Keiki</v>
      </c>
      <c r="J5" s="4">
        <v>0</v>
      </c>
      <c r="K5" s="6">
        <f t="shared" si="4"/>
        <v>0</v>
      </c>
      <c r="M5" s="12" t="s">
        <v>20</v>
      </c>
      <c r="O5" s="8">
        <f t="shared" si="5"/>
        <v>35053</v>
      </c>
      <c r="P5" s="8" t="str">
        <f t="shared" si="6"/>
        <v>No</v>
      </c>
    </row>
    <row r="6" spans="1:16" ht="12.75">
      <c r="A6" s="1" t="s">
        <v>16</v>
      </c>
      <c r="B6" s="1" t="s">
        <v>17</v>
      </c>
      <c r="C6" s="2" t="s">
        <v>18</v>
      </c>
      <c r="D6" s="5">
        <f t="shared" si="0"/>
        <v>1995</v>
      </c>
      <c r="E6" s="3">
        <v>35025</v>
      </c>
      <c r="F6" s="8">
        <f t="shared" si="1"/>
        <v>35025</v>
      </c>
      <c r="G6" s="5">
        <f t="shared" si="2"/>
        <v>1995</v>
      </c>
      <c r="H6" s="4">
        <v>2.5</v>
      </c>
      <c r="I6" t="str">
        <f t="shared" si="3"/>
        <v>Keiki</v>
      </c>
      <c r="J6" s="4">
        <v>0</v>
      </c>
      <c r="K6" s="6">
        <f t="shared" si="4"/>
        <v>0</v>
      </c>
      <c r="M6" s="12" t="s">
        <v>21</v>
      </c>
      <c r="O6" s="8">
        <f t="shared" si="5"/>
        <v>36120</v>
      </c>
      <c r="P6" s="8" t="str">
        <f t="shared" si="6"/>
        <v>No</v>
      </c>
    </row>
    <row r="7" spans="1:16" ht="12.75">
      <c r="A7" s="1" t="s">
        <v>16</v>
      </c>
      <c r="B7" s="1" t="s">
        <v>17</v>
      </c>
      <c r="C7" s="2" t="s">
        <v>18</v>
      </c>
      <c r="D7" s="5">
        <f t="shared" si="0"/>
        <v>1997</v>
      </c>
      <c r="E7" s="3">
        <v>35520</v>
      </c>
      <c r="F7" s="8">
        <f t="shared" si="1"/>
        <v>35520</v>
      </c>
      <c r="G7" s="5">
        <f t="shared" si="2"/>
        <v>1997</v>
      </c>
      <c r="H7" s="4">
        <v>2.5</v>
      </c>
      <c r="I7" t="str">
        <f t="shared" si="3"/>
        <v>Keiki</v>
      </c>
      <c r="J7" s="4">
        <v>0</v>
      </c>
      <c r="K7" s="6">
        <f t="shared" si="4"/>
        <v>0</v>
      </c>
      <c r="M7" s="12" t="s">
        <v>21</v>
      </c>
      <c r="O7" s="8">
        <f t="shared" si="5"/>
        <v>36615</v>
      </c>
      <c r="P7" s="8" t="str">
        <f t="shared" si="6"/>
        <v>No</v>
      </c>
    </row>
    <row r="8" spans="1:16" ht="12.75">
      <c r="A8" s="1" t="s">
        <v>16</v>
      </c>
      <c r="B8" s="1" t="s">
        <v>17</v>
      </c>
      <c r="C8" s="2" t="s">
        <v>18</v>
      </c>
      <c r="D8" s="5">
        <f t="shared" si="0"/>
        <v>2004</v>
      </c>
      <c r="E8" s="3">
        <v>38160</v>
      </c>
      <c r="F8" s="8">
        <f t="shared" si="1"/>
        <v>38160</v>
      </c>
      <c r="G8" s="5">
        <f t="shared" si="2"/>
        <v>2004</v>
      </c>
      <c r="H8" s="4">
        <v>2.8</v>
      </c>
      <c r="I8" t="str">
        <f t="shared" si="3"/>
        <v>Keiki</v>
      </c>
      <c r="J8" s="4">
        <v>0</v>
      </c>
      <c r="K8" s="6">
        <f>(J8/0.017)/365</f>
        <v>0</v>
      </c>
      <c r="L8" s="4">
        <v>2.22</v>
      </c>
      <c r="M8" s="12" t="s">
        <v>23</v>
      </c>
      <c r="O8" s="8">
        <f t="shared" si="5"/>
        <v>39255</v>
      </c>
      <c r="P8" s="8" t="str">
        <f t="shared" si="6"/>
        <v>No</v>
      </c>
    </row>
    <row r="9" spans="1:16" ht="12.75">
      <c r="A9" s="1" t="s">
        <v>16</v>
      </c>
      <c r="B9" s="1" t="s">
        <v>17</v>
      </c>
      <c r="C9" s="2" t="s">
        <v>18</v>
      </c>
      <c r="D9" s="5">
        <f t="shared" si="0"/>
        <v>2004</v>
      </c>
      <c r="E9" s="3">
        <v>38233</v>
      </c>
      <c r="F9" s="8">
        <f t="shared" si="1"/>
        <v>38233</v>
      </c>
      <c r="G9" s="5">
        <f t="shared" si="2"/>
        <v>2004</v>
      </c>
      <c r="H9" s="4">
        <v>2.8</v>
      </c>
      <c r="I9" t="str">
        <f t="shared" si="3"/>
        <v>Keiki</v>
      </c>
      <c r="J9" s="4">
        <v>0</v>
      </c>
      <c r="K9" s="6">
        <f>(J9/0.017)/365</f>
        <v>0</v>
      </c>
      <c r="L9" s="4">
        <v>2.28</v>
      </c>
      <c r="M9" s="12" t="s">
        <v>23</v>
      </c>
      <c r="O9" s="8">
        <f t="shared" si="5"/>
        <v>39328</v>
      </c>
      <c r="P9" s="8" t="str">
        <f t="shared" si="6"/>
        <v>No</v>
      </c>
    </row>
    <row r="10" spans="1:16" ht="12.75">
      <c r="A10" s="1" t="s">
        <v>16</v>
      </c>
      <c r="B10" s="1" t="s">
        <v>17</v>
      </c>
      <c r="C10" s="2" t="s">
        <v>18</v>
      </c>
      <c r="D10" s="5">
        <f t="shared" si="0"/>
        <v>2004</v>
      </c>
      <c r="E10" s="3">
        <v>38175</v>
      </c>
      <c r="F10" s="8">
        <f t="shared" si="1"/>
        <v>38163.666666666664</v>
      </c>
      <c r="G10" s="5">
        <f t="shared" si="2"/>
        <v>2004</v>
      </c>
      <c r="H10" s="4">
        <v>2.97</v>
      </c>
      <c r="I10" t="str">
        <f t="shared" si="3"/>
        <v>Keiki</v>
      </c>
      <c r="J10" s="4">
        <f aca="true" t="shared" si="7" ref="J10:J39">IF(I10="Keiki",H10-2.8,H10-9.5)</f>
        <v>0.17000000000000037</v>
      </c>
      <c r="K10" s="6">
        <f aca="true" t="shared" si="8" ref="K10:K39">(J10/0.015)/365</f>
        <v>0.031050228310502352</v>
      </c>
      <c r="L10" s="4">
        <v>2.31</v>
      </c>
      <c r="M10" s="12" t="s">
        <v>23</v>
      </c>
      <c r="O10" s="8">
        <f t="shared" si="5"/>
        <v>39258.666666666664</v>
      </c>
      <c r="P10" s="8" t="str">
        <f t="shared" si="6"/>
        <v>No</v>
      </c>
    </row>
    <row r="11" spans="1:16" ht="12.75">
      <c r="A11" s="1" t="s">
        <v>16</v>
      </c>
      <c r="B11" s="1" t="s">
        <v>17</v>
      </c>
      <c r="C11" s="2" t="s">
        <v>18</v>
      </c>
      <c r="D11" s="5">
        <f t="shared" si="0"/>
        <v>1992</v>
      </c>
      <c r="E11" s="3">
        <v>33945</v>
      </c>
      <c r="F11" s="8">
        <f t="shared" si="1"/>
        <v>33931.666666666664</v>
      </c>
      <c r="G11" s="5">
        <f t="shared" si="2"/>
        <v>1992</v>
      </c>
      <c r="H11" s="4">
        <v>3</v>
      </c>
      <c r="I11" t="str">
        <f t="shared" si="3"/>
        <v>Keiki</v>
      </c>
      <c r="J11" s="4">
        <f t="shared" si="7"/>
        <v>0.20000000000000018</v>
      </c>
      <c r="K11" s="6">
        <f t="shared" si="8"/>
        <v>0.036529680365296836</v>
      </c>
      <c r="M11" s="12" t="s">
        <v>20</v>
      </c>
      <c r="O11" s="8">
        <f t="shared" si="5"/>
        <v>35026.666666666664</v>
      </c>
      <c r="P11" s="8" t="str">
        <f t="shared" si="6"/>
        <v>No</v>
      </c>
    </row>
    <row r="12" spans="1:16" ht="12.75">
      <c r="A12" s="1" t="s">
        <v>16</v>
      </c>
      <c r="B12" s="1" t="s">
        <v>17</v>
      </c>
      <c r="C12" s="2" t="s">
        <v>18</v>
      </c>
      <c r="D12" s="5">
        <f t="shared" si="0"/>
        <v>1993</v>
      </c>
      <c r="E12" s="3">
        <v>34157</v>
      </c>
      <c r="F12" s="8">
        <f t="shared" si="1"/>
        <v>34143.666666666664</v>
      </c>
      <c r="G12" s="5">
        <f t="shared" si="2"/>
        <v>1993</v>
      </c>
      <c r="H12" s="4">
        <v>3</v>
      </c>
      <c r="I12" t="str">
        <f t="shared" si="3"/>
        <v>Keiki</v>
      </c>
      <c r="J12" s="4">
        <f t="shared" si="7"/>
        <v>0.20000000000000018</v>
      </c>
      <c r="K12" s="6">
        <f t="shared" si="8"/>
        <v>0.036529680365296836</v>
      </c>
      <c r="M12" s="12" t="s">
        <v>20</v>
      </c>
      <c r="O12" s="8">
        <f t="shared" si="5"/>
        <v>35238.666666666664</v>
      </c>
      <c r="P12" s="8" t="str">
        <f t="shared" si="6"/>
        <v>No</v>
      </c>
    </row>
    <row r="13" spans="1:16" ht="12.75">
      <c r="A13" s="1" t="s">
        <v>16</v>
      </c>
      <c r="B13" s="1" t="s">
        <v>17</v>
      </c>
      <c r="C13" s="2" t="s">
        <v>18</v>
      </c>
      <c r="D13" s="5">
        <f t="shared" si="0"/>
        <v>1993</v>
      </c>
      <c r="E13" s="3">
        <v>34221</v>
      </c>
      <c r="F13" s="8">
        <f t="shared" si="1"/>
        <v>34207.666666666664</v>
      </c>
      <c r="G13" s="5">
        <f t="shared" si="2"/>
        <v>1993</v>
      </c>
      <c r="H13" s="4">
        <v>3</v>
      </c>
      <c r="I13" t="str">
        <f t="shared" si="3"/>
        <v>Keiki</v>
      </c>
      <c r="J13" s="4">
        <f t="shared" si="7"/>
        <v>0.20000000000000018</v>
      </c>
      <c r="K13" s="6">
        <f t="shared" si="8"/>
        <v>0.036529680365296836</v>
      </c>
      <c r="M13" s="12" t="s">
        <v>20</v>
      </c>
      <c r="O13" s="8">
        <f t="shared" si="5"/>
        <v>35302.666666666664</v>
      </c>
      <c r="P13" s="8" t="str">
        <f t="shared" si="6"/>
        <v>No</v>
      </c>
    </row>
    <row r="14" spans="1:16" ht="12.75">
      <c r="A14" s="1" t="s">
        <v>16</v>
      </c>
      <c r="B14" s="1" t="s">
        <v>17</v>
      </c>
      <c r="C14" s="2" t="s">
        <v>18</v>
      </c>
      <c r="D14" s="5">
        <f t="shared" si="0"/>
        <v>1996</v>
      </c>
      <c r="E14" s="3">
        <v>35080</v>
      </c>
      <c r="F14" s="8">
        <f t="shared" si="1"/>
        <v>35066.666666666664</v>
      </c>
      <c r="G14" s="5">
        <f t="shared" si="2"/>
        <v>1996</v>
      </c>
      <c r="H14" s="4">
        <v>3</v>
      </c>
      <c r="I14" t="str">
        <f t="shared" si="3"/>
        <v>Keiki</v>
      </c>
      <c r="J14" s="4">
        <f t="shared" si="7"/>
        <v>0.20000000000000018</v>
      </c>
      <c r="K14" s="6">
        <f t="shared" si="8"/>
        <v>0.036529680365296836</v>
      </c>
      <c r="M14" s="12" t="s">
        <v>21</v>
      </c>
      <c r="O14" s="8">
        <f t="shared" si="5"/>
        <v>36161.666666666664</v>
      </c>
      <c r="P14" s="8" t="str">
        <f t="shared" si="6"/>
        <v>No</v>
      </c>
    </row>
    <row r="15" spans="1:16" ht="12.75">
      <c r="A15" s="1" t="s">
        <v>16</v>
      </c>
      <c r="B15" s="1" t="s">
        <v>17</v>
      </c>
      <c r="C15" s="2" t="s">
        <v>18</v>
      </c>
      <c r="D15" s="5">
        <f t="shared" si="0"/>
        <v>1996</v>
      </c>
      <c r="E15" s="3">
        <v>35080</v>
      </c>
      <c r="F15" s="8">
        <f t="shared" si="1"/>
        <v>35066.666666666664</v>
      </c>
      <c r="G15" s="5">
        <f t="shared" si="2"/>
        <v>1996</v>
      </c>
      <c r="H15" s="4">
        <v>3</v>
      </c>
      <c r="I15" t="str">
        <f t="shared" si="3"/>
        <v>Keiki</v>
      </c>
      <c r="J15" s="4">
        <f t="shared" si="7"/>
        <v>0.20000000000000018</v>
      </c>
      <c r="K15" s="6">
        <f t="shared" si="8"/>
        <v>0.036529680365296836</v>
      </c>
      <c r="M15" s="12" t="s">
        <v>21</v>
      </c>
      <c r="O15" s="8">
        <f t="shared" si="5"/>
        <v>36161.666666666664</v>
      </c>
      <c r="P15" s="8" t="str">
        <f t="shared" si="6"/>
        <v>No</v>
      </c>
    </row>
    <row r="16" spans="1:16" ht="12.75">
      <c r="A16" s="1" t="s">
        <v>16</v>
      </c>
      <c r="B16" s="1" t="s">
        <v>17</v>
      </c>
      <c r="C16" s="2" t="s">
        <v>18</v>
      </c>
      <c r="D16" s="5">
        <f t="shared" si="0"/>
        <v>1996</v>
      </c>
      <c r="E16" s="3">
        <v>35365</v>
      </c>
      <c r="F16" s="8">
        <f t="shared" si="1"/>
        <v>35351.666666666664</v>
      </c>
      <c r="G16" s="5">
        <f t="shared" si="2"/>
        <v>1996</v>
      </c>
      <c r="H16" s="4">
        <v>3</v>
      </c>
      <c r="I16" t="str">
        <f t="shared" si="3"/>
        <v>Keiki</v>
      </c>
      <c r="J16" s="4">
        <f t="shared" si="7"/>
        <v>0.20000000000000018</v>
      </c>
      <c r="K16" s="6">
        <f t="shared" si="8"/>
        <v>0.036529680365296836</v>
      </c>
      <c r="M16" s="12" t="s">
        <v>21</v>
      </c>
      <c r="O16" s="8">
        <f t="shared" si="5"/>
        <v>36446.666666666664</v>
      </c>
      <c r="P16" s="8" t="str">
        <f t="shared" si="6"/>
        <v>No</v>
      </c>
    </row>
    <row r="17" spans="1:16" ht="12.75">
      <c r="A17" s="1" t="s">
        <v>16</v>
      </c>
      <c r="B17" s="1" t="s">
        <v>17</v>
      </c>
      <c r="C17" s="2" t="s">
        <v>18</v>
      </c>
      <c r="D17" s="5">
        <f t="shared" si="0"/>
        <v>1997</v>
      </c>
      <c r="E17" s="3">
        <v>35520</v>
      </c>
      <c r="F17" s="8">
        <f t="shared" si="1"/>
        <v>35506.666666666664</v>
      </c>
      <c r="G17" s="5">
        <f t="shared" si="2"/>
        <v>1997</v>
      </c>
      <c r="H17" s="4">
        <v>3</v>
      </c>
      <c r="I17" t="str">
        <f t="shared" si="3"/>
        <v>Keiki</v>
      </c>
      <c r="J17" s="4">
        <f t="shared" si="7"/>
        <v>0.20000000000000018</v>
      </c>
      <c r="K17" s="6">
        <f t="shared" si="8"/>
        <v>0.036529680365296836</v>
      </c>
      <c r="M17" s="12" t="s">
        <v>21</v>
      </c>
      <c r="O17" s="8">
        <f t="shared" si="5"/>
        <v>36601.666666666664</v>
      </c>
      <c r="P17" s="8" t="str">
        <f t="shared" si="6"/>
        <v>No</v>
      </c>
    </row>
    <row r="18" spans="1:16" ht="12.75">
      <c r="A18" s="1" t="s">
        <v>16</v>
      </c>
      <c r="B18" s="1" t="s">
        <v>17</v>
      </c>
      <c r="C18" s="2" t="s">
        <v>18</v>
      </c>
      <c r="D18" s="5">
        <f t="shared" si="0"/>
        <v>2008</v>
      </c>
      <c r="E18" s="3">
        <v>39619</v>
      </c>
      <c r="F18" s="8">
        <f t="shared" si="1"/>
        <v>39605.666666666664</v>
      </c>
      <c r="G18" s="5">
        <f t="shared" si="2"/>
        <v>2008</v>
      </c>
      <c r="H18" s="4">
        <v>3</v>
      </c>
      <c r="I18" t="str">
        <f t="shared" si="3"/>
        <v>Keiki</v>
      </c>
      <c r="J18" s="4">
        <f t="shared" si="7"/>
        <v>0.20000000000000018</v>
      </c>
      <c r="K18" s="6">
        <f t="shared" si="8"/>
        <v>0.036529680365296836</v>
      </c>
      <c r="M18" s="12" t="s">
        <v>24</v>
      </c>
      <c r="O18" s="8">
        <f>(3*365)+F18</f>
        <v>40700.666666666664</v>
      </c>
      <c r="P18" s="8" t="str">
        <f>IF(O18&gt;E18,"No","Yes")</f>
        <v>No</v>
      </c>
    </row>
    <row r="19" spans="1:16" ht="12.75">
      <c r="A19" s="1" t="s">
        <v>16</v>
      </c>
      <c r="B19" s="1" t="s">
        <v>17</v>
      </c>
      <c r="C19" s="2" t="s">
        <v>18</v>
      </c>
      <c r="D19" s="5">
        <f t="shared" si="0"/>
        <v>1996</v>
      </c>
      <c r="E19" s="3">
        <v>35157</v>
      </c>
      <c r="F19" s="8">
        <f t="shared" si="1"/>
        <v>35140.333333333336</v>
      </c>
      <c r="G19" s="5">
        <f t="shared" si="2"/>
        <v>1996</v>
      </c>
      <c r="H19" s="4">
        <v>3.05</v>
      </c>
      <c r="I19" t="str">
        <f t="shared" si="3"/>
        <v>Keiki</v>
      </c>
      <c r="J19" s="4">
        <f t="shared" si="7"/>
        <v>0.25</v>
      </c>
      <c r="K19" s="6">
        <f t="shared" si="8"/>
        <v>0.04566210045662101</v>
      </c>
      <c r="M19" s="12" t="s">
        <v>21</v>
      </c>
      <c r="O19" s="8">
        <f aca="true" t="shared" si="9" ref="O19:O51">(3*365)+F19</f>
        <v>36235.333333333336</v>
      </c>
      <c r="P19" s="8" t="str">
        <f aca="true" t="shared" si="10" ref="P19:P51">IF(O19&gt;E19,"No","Yes")</f>
        <v>No</v>
      </c>
    </row>
    <row r="20" spans="1:16" ht="12.75">
      <c r="A20" s="1" t="s">
        <v>16</v>
      </c>
      <c r="B20" s="1" t="s">
        <v>17</v>
      </c>
      <c r="C20" s="2" t="s">
        <v>18</v>
      </c>
      <c r="D20" s="5">
        <f t="shared" si="0"/>
        <v>2004</v>
      </c>
      <c r="E20" s="3">
        <v>38006</v>
      </c>
      <c r="F20" s="8">
        <f t="shared" si="1"/>
        <v>37983.333333333336</v>
      </c>
      <c r="G20" s="5">
        <f t="shared" si="2"/>
        <v>2003</v>
      </c>
      <c r="H20" s="4">
        <v>3.14</v>
      </c>
      <c r="I20" t="str">
        <f t="shared" si="3"/>
        <v>Keiki</v>
      </c>
      <c r="J20" s="4">
        <f t="shared" si="7"/>
        <v>0.3400000000000003</v>
      </c>
      <c r="K20" s="6">
        <f t="shared" si="8"/>
        <v>0.06210045662100463</v>
      </c>
      <c r="L20" s="4">
        <v>2.56</v>
      </c>
      <c r="M20" s="12" t="s">
        <v>23</v>
      </c>
      <c r="O20" s="8">
        <f t="shared" si="9"/>
        <v>39078.333333333336</v>
      </c>
      <c r="P20" s="8" t="str">
        <f t="shared" si="10"/>
        <v>No</v>
      </c>
    </row>
    <row r="21" spans="1:16" ht="12.75">
      <c r="A21" s="1" t="s">
        <v>16</v>
      </c>
      <c r="B21" s="1" t="s">
        <v>17</v>
      </c>
      <c r="C21" s="2" t="s">
        <v>18</v>
      </c>
      <c r="D21" s="5">
        <f t="shared" si="0"/>
        <v>2004</v>
      </c>
      <c r="E21" s="3">
        <v>38006</v>
      </c>
      <c r="F21" s="8">
        <f t="shared" si="1"/>
        <v>37966</v>
      </c>
      <c r="G21" s="5">
        <f t="shared" si="2"/>
        <v>2003</v>
      </c>
      <c r="H21" s="4">
        <v>3.4</v>
      </c>
      <c r="I21" t="str">
        <f t="shared" si="3"/>
        <v>Keiki</v>
      </c>
      <c r="J21" s="4">
        <f t="shared" si="7"/>
        <v>0.6000000000000001</v>
      </c>
      <c r="K21" s="6">
        <f t="shared" si="8"/>
        <v>0.10958904109589043</v>
      </c>
      <c r="L21" s="4">
        <v>2.52</v>
      </c>
      <c r="M21" s="12" t="s">
        <v>23</v>
      </c>
      <c r="O21" s="8">
        <f t="shared" si="9"/>
        <v>39061</v>
      </c>
      <c r="P21" s="8" t="str">
        <f t="shared" si="10"/>
        <v>No</v>
      </c>
    </row>
    <row r="22" spans="1:16" ht="12.75">
      <c r="A22" s="1" t="s">
        <v>16</v>
      </c>
      <c r="B22" s="1" t="s">
        <v>17</v>
      </c>
      <c r="C22" s="2" t="s">
        <v>18</v>
      </c>
      <c r="D22" s="5">
        <f t="shared" si="0"/>
        <v>1996</v>
      </c>
      <c r="E22" s="3">
        <v>35157</v>
      </c>
      <c r="F22" s="8">
        <f t="shared" si="1"/>
        <v>35115.666666666664</v>
      </c>
      <c r="G22" s="5">
        <f t="shared" si="2"/>
        <v>1996</v>
      </c>
      <c r="H22" s="4">
        <v>3.42</v>
      </c>
      <c r="I22" t="str">
        <f t="shared" si="3"/>
        <v>Keiki</v>
      </c>
      <c r="J22" s="4">
        <f t="shared" si="7"/>
        <v>0.6200000000000001</v>
      </c>
      <c r="K22" s="6">
        <f t="shared" si="8"/>
        <v>0.11324200913242012</v>
      </c>
      <c r="M22" s="12" t="s">
        <v>21</v>
      </c>
      <c r="O22" s="8">
        <f t="shared" si="9"/>
        <v>36210.666666666664</v>
      </c>
      <c r="P22" s="8" t="str">
        <f t="shared" si="10"/>
        <v>No</v>
      </c>
    </row>
    <row r="23" spans="1:16" ht="12.75">
      <c r="A23" s="1" t="s">
        <v>16</v>
      </c>
      <c r="B23" s="1" t="s">
        <v>17</v>
      </c>
      <c r="C23" s="2" t="s">
        <v>18</v>
      </c>
      <c r="D23" s="5">
        <f t="shared" si="0"/>
        <v>1995</v>
      </c>
      <c r="E23" s="3">
        <v>34991</v>
      </c>
      <c r="F23" s="8">
        <f t="shared" si="1"/>
        <v>34945</v>
      </c>
      <c r="G23" s="5">
        <f t="shared" si="2"/>
        <v>1995</v>
      </c>
      <c r="H23" s="4">
        <v>3.49</v>
      </c>
      <c r="I23" t="str">
        <f t="shared" si="3"/>
        <v>Keiki</v>
      </c>
      <c r="J23" s="4">
        <f t="shared" si="7"/>
        <v>0.6900000000000004</v>
      </c>
      <c r="K23" s="6">
        <f t="shared" si="8"/>
        <v>0.12602739726027404</v>
      </c>
      <c r="L23" s="4">
        <v>2.97</v>
      </c>
      <c r="M23" s="12" t="s">
        <v>21</v>
      </c>
      <c r="O23" s="8">
        <f t="shared" si="9"/>
        <v>36040</v>
      </c>
      <c r="P23" s="8" t="str">
        <f t="shared" si="10"/>
        <v>No</v>
      </c>
    </row>
    <row r="24" spans="1:16" ht="12.75">
      <c r="A24" s="1" t="s">
        <v>16</v>
      </c>
      <c r="B24" s="1" t="s">
        <v>17</v>
      </c>
      <c r="C24" s="2" t="s">
        <v>18</v>
      </c>
      <c r="D24" s="5">
        <f t="shared" si="0"/>
        <v>1993</v>
      </c>
      <c r="E24" s="3">
        <v>34053</v>
      </c>
      <c r="F24" s="8">
        <f t="shared" si="1"/>
        <v>34006.333333333336</v>
      </c>
      <c r="G24" s="5">
        <f t="shared" si="2"/>
        <v>1993</v>
      </c>
      <c r="H24" s="4">
        <v>3.5</v>
      </c>
      <c r="I24" t="str">
        <f t="shared" si="3"/>
        <v>Keiki</v>
      </c>
      <c r="J24" s="4">
        <f t="shared" si="7"/>
        <v>0.7000000000000002</v>
      </c>
      <c r="K24" s="6">
        <f t="shared" si="8"/>
        <v>0.12785388127853883</v>
      </c>
      <c r="M24" s="12" t="s">
        <v>20</v>
      </c>
      <c r="O24" s="8">
        <f t="shared" si="9"/>
        <v>35101.333333333336</v>
      </c>
      <c r="P24" s="8" t="str">
        <f t="shared" si="10"/>
        <v>No</v>
      </c>
    </row>
    <row r="25" spans="1:16" ht="12.75">
      <c r="A25" s="1" t="s">
        <v>16</v>
      </c>
      <c r="B25" s="1" t="s">
        <v>17</v>
      </c>
      <c r="C25" s="2" t="s">
        <v>18</v>
      </c>
      <c r="D25" s="5">
        <f t="shared" si="0"/>
        <v>1997</v>
      </c>
      <c r="E25" s="3">
        <v>35690</v>
      </c>
      <c r="F25" s="8">
        <f t="shared" si="1"/>
        <v>35643.333333333336</v>
      </c>
      <c r="G25" s="5">
        <f t="shared" si="2"/>
        <v>1997</v>
      </c>
      <c r="H25" s="4">
        <v>3.5</v>
      </c>
      <c r="I25" t="str">
        <f t="shared" si="3"/>
        <v>Keiki</v>
      </c>
      <c r="J25" s="4">
        <f t="shared" si="7"/>
        <v>0.7000000000000002</v>
      </c>
      <c r="K25" s="6">
        <f t="shared" si="8"/>
        <v>0.12785388127853883</v>
      </c>
      <c r="M25" s="12" t="s">
        <v>21</v>
      </c>
      <c r="O25" s="8">
        <f t="shared" si="9"/>
        <v>36738.333333333336</v>
      </c>
      <c r="P25" s="8" t="str">
        <f t="shared" si="10"/>
        <v>No</v>
      </c>
    </row>
    <row r="26" spans="1:16" ht="12.75">
      <c r="A26" s="1" t="s">
        <v>16</v>
      </c>
      <c r="B26" s="1" t="s">
        <v>17</v>
      </c>
      <c r="C26" s="2" t="s">
        <v>18</v>
      </c>
      <c r="D26" s="5">
        <f t="shared" si="0"/>
        <v>1991</v>
      </c>
      <c r="E26" s="3">
        <v>33474</v>
      </c>
      <c r="F26" s="8">
        <f t="shared" si="1"/>
        <v>33394</v>
      </c>
      <c r="G26" s="5">
        <f t="shared" si="2"/>
        <v>1991</v>
      </c>
      <c r="H26" s="4">
        <v>4</v>
      </c>
      <c r="I26" t="str">
        <f t="shared" si="3"/>
        <v>Keiki</v>
      </c>
      <c r="J26" s="4">
        <f t="shared" si="7"/>
        <v>1.2000000000000002</v>
      </c>
      <c r="K26" s="6">
        <f t="shared" si="8"/>
        <v>0.21917808219178087</v>
      </c>
      <c r="M26" s="12" t="s">
        <v>20</v>
      </c>
      <c r="O26" s="8">
        <f t="shared" si="9"/>
        <v>34489</v>
      </c>
      <c r="P26" s="8" t="str">
        <f t="shared" si="10"/>
        <v>No</v>
      </c>
    </row>
    <row r="27" spans="1:16" ht="12.75">
      <c r="A27" s="1" t="s">
        <v>16</v>
      </c>
      <c r="B27" s="1" t="s">
        <v>17</v>
      </c>
      <c r="C27" s="2" t="s">
        <v>18</v>
      </c>
      <c r="D27" s="5">
        <f t="shared" si="0"/>
        <v>1992</v>
      </c>
      <c r="E27" s="3">
        <v>33805</v>
      </c>
      <c r="F27" s="8">
        <f t="shared" si="1"/>
        <v>33725</v>
      </c>
      <c r="G27" s="5">
        <f t="shared" si="2"/>
        <v>1992</v>
      </c>
      <c r="H27" s="4">
        <v>4</v>
      </c>
      <c r="I27" t="str">
        <f t="shared" si="3"/>
        <v>Keiki</v>
      </c>
      <c r="J27" s="4">
        <f t="shared" si="7"/>
        <v>1.2000000000000002</v>
      </c>
      <c r="K27" s="6">
        <f t="shared" si="8"/>
        <v>0.21917808219178087</v>
      </c>
      <c r="M27" s="12" t="s">
        <v>20</v>
      </c>
      <c r="O27" s="8">
        <f t="shared" si="9"/>
        <v>34820</v>
      </c>
      <c r="P27" s="8" t="str">
        <f t="shared" si="10"/>
        <v>No</v>
      </c>
    </row>
    <row r="28" spans="1:16" ht="12.75">
      <c r="A28" s="1" t="s">
        <v>16</v>
      </c>
      <c r="B28" s="1" t="s">
        <v>17</v>
      </c>
      <c r="C28" s="2" t="s">
        <v>18</v>
      </c>
      <c r="D28" s="5">
        <f t="shared" si="0"/>
        <v>1992</v>
      </c>
      <c r="E28" s="3">
        <v>33830</v>
      </c>
      <c r="F28" s="8">
        <f t="shared" si="1"/>
        <v>33750</v>
      </c>
      <c r="G28" s="5">
        <f t="shared" si="2"/>
        <v>1992</v>
      </c>
      <c r="H28" s="4">
        <v>4</v>
      </c>
      <c r="I28" t="str">
        <f t="shared" si="3"/>
        <v>Keiki</v>
      </c>
      <c r="J28" s="4">
        <f t="shared" si="7"/>
        <v>1.2000000000000002</v>
      </c>
      <c r="K28" s="6">
        <f t="shared" si="8"/>
        <v>0.21917808219178087</v>
      </c>
      <c r="M28" s="12" t="s">
        <v>20</v>
      </c>
      <c r="O28" s="8">
        <f t="shared" si="9"/>
        <v>34845</v>
      </c>
      <c r="P28" s="8" t="str">
        <f t="shared" si="10"/>
        <v>No</v>
      </c>
    </row>
    <row r="29" spans="1:16" ht="12.75">
      <c r="A29" s="1" t="s">
        <v>16</v>
      </c>
      <c r="B29" s="1" t="s">
        <v>17</v>
      </c>
      <c r="C29" s="2" t="s">
        <v>18</v>
      </c>
      <c r="D29" s="5">
        <f t="shared" si="0"/>
        <v>1992</v>
      </c>
      <c r="E29" s="3">
        <v>33848</v>
      </c>
      <c r="F29" s="8">
        <f t="shared" si="1"/>
        <v>33768</v>
      </c>
      <c r="G29" s="5">
        <f t="shared" si="2"/>
        <v>1992</v>
      </c>
      <c r="H29" s="4">
        <v>4</v>
      </c>
      <c r="I29" t="str">
        <f t="shared" si="3"/>
        <v>Keiki</v>
      </c>
      <c r="J29" s="4">
        <f t="shared" si="7"/>
        <v>1.2000000000000002</v>
      </c>
      <c r="K29" s="6">
        <f t="shared" si="8"/>
        <v>0.21917808219178087</v>
      </c>
      <c r="M29" s="12" t="s">
        <v>20</v>
      </c>
      <c r="O29" s="8">
        <f t="shared" si="9"/>
        <v>34863</v>
      </c>
      <c r="P29" s="8" t="str">
        <f t="shared" si="10"/>
        <v>No</v>
      </c>
    </row>
    <row r="30" spans="1:16" ht="12.75">
      <c r="A30" s="1" t="s">
        <v>16</v>
      </c>
      <c r="B30" s="1" t="s">
        <v>17</v>
      </c>
      <c r="C30" s="2" t="s">
        <v>18</v>
      </c>
      <c r="D30" s="5">
        <f t="shared" si="0"/>
        <v>1992</v>
      </c>
      <c r="E30" s="3">
        <v>33848</v>
      </c>
      <c r="F30" s="8">
        <f t="shared" si="1"/>
        <v>33768</v>
      </c>
      <c r="G30" s="5">
        <f t="shared" si="2"/>
        <v>1992</v>
      </c>
      <c r="H30" s="4">
        <v>4</v>
      </c>
      <c r="I30" t="str">
        <f t="shared" si="3"/>
        <v>Keiki</v>
      </c>
      <c r="J30" s="4">
        <f t="shared" si="7"/>
        <v>1.2000000000000002</v>
      </c>
      <c r="K30" s="6">
        <f t="shared" si="8"/>
        <v>0.21917808219178087</v>
      </c>
      <c r="M30" s="12" t="s">
        <v>20</v>
      </c>
      <c r="O30" s="8">
        <f t="shared" si="9"/>
        <v>34863</v>
      </c>
      <c r="P30" s="8" t="str">
        <f t="shared" si="10"/>
        <v>No</v>
      </c>
    </row>
    <row r="31" spans="1:16" ht="12.75">
      <c r="A31" s="1" t="s">
        <v>16</v>
      </c>
      <c r="B31" s="1" t="s">
        <v>17</v>
      </c>
      <c r="C31" s="2" t="s">
        <v>18</v>
      </c>
      <c r="D31" s="5">
        <f t="shared" si="0"/>
        <v>1995</v>
      </c>
      <c r="E31" s="3">
        <v>35025</v>
      </c>
      <c r="F31" s="8">
        <f t="shared" si="1"/>
        <v>34945</v>
      </c>
      <c r="G31" s="5">
        <f t="shared" si="2"/>
        <v>1995</v>
      </c>
      <c r="H31" s="4">
        <v>4</v>
      </c>
      <c r="I31" t="str">
        <f t="shared" si="3"/>
        <v>Keiki</v>
      </c>
      <c r="J31" s="4">
        <f t="shared" si="7"/>
        <v>1.2000000000000002</v>
      </c>
      <c r="K31" s="6">
        <f t="shared" si="8"/>
        <v>0.21917808219178087</v>
      </c>
      <c r="M31" s="12" t="s">
        <v>21</v>
      </c>
      <c r="O31" s="8">
        <f t="shared" si="9"/>
        <v>36040</v>
      </c>
      <c r="P31" s="8" t="str">
        <f t="shared" si="10"/>
        <v>No</v>
      </c>
    </row>
    <row r="32" spans="1:16" ht="12.75">
      <c r="A32" s="1" t="s">
        <v>16</v>
      </c>
      <c r="B32" s="1" t="s">
        <v>17</v>
      </c>
      <c r="C32" s="2" t="s">
        <v>18</v>
      </c>
      <c r="D32" s="5">
        <f t="shared" si="0"/>
        <v>1996</v>
      </c>
      <c r="E32" s="3">
        <v>35157</v>
      </c>
      <c r="F32" s="8">
        <f t="shared" si="1"/>
        <v>35051.666666666664</v>
      </c>
      <c r="G32" s="5">
        <f t="shared" si="2"/>
        <v>1995</v>
      </c>
      <c r="H32" s="4">
        <v>4.38</v>
      </c>
      <c r="I32" t="str">
        <f t="shared" si="3"/>
        <v>Keiki</v>
      </c>
      <c r="J32" s="4">
        <f t="shared" si="7"/>
        <v>1.58</v>
      </c>
      <c r="K32" s="6">
        <f t="shared" si="8"/>
        <v>0.28858447488584477</v>
      </c>
      <c r="M32" s="12" t="s">
        <v>21</v>
      </c>
      <c r="O32" s="8">
        <f t="shared" si="9"/>
        <v>36146.666666666664</v>
      </c>
      <c r="P32" s="8" t="str">
        <f t="shared" si="10"/>
        <v>No</v>
      </c>
    </row>
    <row r="33" spans="1:16" ht="12.75">
      <c r="A33" s="1" t="s">
        <v>16</v>
      </c>
      <c r="B33" s="1" t="s">
        <v>17</v>
      </c>
      <c r="C33" s="2" t="s">
        <v>18</v>
      </c>
      <c r="D33" s="5">
        <f t="shared" si="0"/>
        <v>1992</v>
      </c>
      <c r="E33" s="3">
        <v>33781</v>
      </c>
      <c r="F33" s="8">
        <f t="shared" si="1"/>
        <v>33634.333333333336</v>
      </c>
      <c r="G33" s="5">
        <f t="shared" si="2"/>
        <v>1992</v>
      </c>
      <c r="H33" s="4">
        <v>5</v>
      </c>
      <c r="I33" t="str">
        <f t="shared" si="3"/>
        <v>Keiki</v>
      </c>
      <c r="J33" s="4">
        <f t="shared" si="7"/>
        <v>2.2</v>
      </c>
      <c r="K33" s="6">
        <f t="shared" si="8"/>
        <v>0.4018264840182649</v>
      </c>
      <c r="M33" s="12" t="s">
        <v>20</v>
      </c>
      <c r="O33" s="8">
        <f t="shared" si="9"/>
        <v>34729.333333333336</v>
      </c>
      <c r="P33" s="8" t="str">
        <f t="shared" si="10"/>
        <v>No</v>
      </c>
    </row>
    <row r="34" spans="1:16" ht="12.75">
      <c r="A34" s="1" t="s">
        <v>16</v>
      </c>
      <c r="B34" s="1" t="s">
        <v>17</v>
      </c>
      <c r="C34" s="2" t="s">
        <v>18</v>
      </c>
      <c r="D34" s="5">
        <f aca="true" t="shared" si="11" ref="D34:D51">YEAR(E34)</f>
        <v>1992</v>
      </c>
      <c r="E34" s="3">
        <v>33781</v>
      </c>
      <c r="F34" s="8">
        <f aca="true" t="shared" si="12" ref="F34:F51">E34-(K34*365)</f>
        <v>33634.333333333336</v>
      </c>
      <c r="G34" s="5">
        <f aca="true" t="shared" si="13" ref="G34:G51">YEAR(F34)</f>
        <v>1992</v>
      </c>
      <c r="H34" s="4">
        <v>5</v>
      </c>
      <c r="I34" t="str">
        <f aca="true" t="shared" si="14" ref="I34:I51">IF(H34&lt;10,"Keiki","NonKeiki")</f>
        <v>Keiki</v>
      </c>
      <c r="J34" s="4">
        <f t="shared" si="7"/>
        <v>2.2</v>
      </c>
      <c r="K34" s="6">
        <f t="shared" si="8"/>
        <v>0.4018264840182649</v>
      </c>
      <c r="M34" s="12" t="s">
        <v>20</v>
      </c>
      <c r="O34" s="8">
        <f t="shared" si="9"/>
        <v>34729.333333333336</v>
      </c>
      <c r="P34" s="8" t="str">
        <f t="shared" si="10"/>
        <v>No</v>
      </c>
    </row>
    <row r="35" spans="1:16" ht="12.75">
      <c r="A35" s="1" t="s">
        <v>16</v>
      </c>
      <c r="B35" s="1" t="s">
        <v>17</v>
      </c>
      <c r="C35" s="2" t="s">
        <v>18</v>
      </c>
      <c r="D35" s="5">
        <f t="shared" si="11"/>
        <v>1996</v>
      </c>
      <c r="E35" s="3">
        <v>35365</v>
      </c>
      <c r="F35" s="8">
        <f t="shared" si="12"/>
        <v>35218.333333333336</v>
      </c>
      <c r="G35" s="5">
        <f t="shared" si="13"/>
        <v>1996</v>
      </c>
      <c r="H35" s="4">
        <v>5</v>
      </c>
      <c r="I35" t="str">
        <f t="shared" si="14"/>
        <v>Keiki</v>
      </c>
      <c r="J35" s="4">
        <f t="shared" si="7"/>
        <v>2.2</v>
      </c>
      <c r="K35" s="6">
        <f t="shared" si="8"/>
        <v>0.4018264840182649</v>
      </c>
      <c r="M35" s="12" t="s">
        <v>21</v>
      </c>
      <c r="O35" s="8">
        <f t="shared" si="9"/>
        <v>36313.333333333336</v>
      </c>
      <c r="P35" s="8" t="str">
        <f t="shared" si="10"/>
        <v>No</v>
      </c>
    </row>
    <row r="36" spans="1:16" ht="12.75">
      <c r="A36" s="1" t="s">
        <v>16</v>
      </c>
      <c r="B36" s="1" t="s">
        <v>17</v>
      </c>
      <c r="C36" s="2" t="s">
        <v>18</v>
      </c>
      <c r="D36" s="5">
        <f t="shared" si="11"/>
        <v>1992</v>
      </c>
      <c r="E36" s="3">
        <v>33805</v>
      </c>
      <c r="F36" s="8">
        <f t="shared" si="12"/>
        <v>33625</v>
      </c>
      <c r="G36" s="5">
        <f t="shared" si="13"/>
        <v>1992</v>
      </c>
      <c r="H36" s="4">
        <v>5.5</v>
      </c>
      <c r="I36" t="str">
        <f t="shared" si="14"/>
        <v>Keiki</v>
      </c>
      <c r="J36" s="4">
        <f t="shared" si="7"/>
        <v>2.7</v>
      </c>
      <c r="K36" s="6">
        <f t="shared" si="8"/>
        <v>0.49315068493150693</v>
      </c>
      <c r="M36" s="12" t="s">
        <v>20</v>
      </c>
      <c r="O36" s="8">
        <f t="shared" si="9"/>
        <v>34720</v>
      </c>
      <c r="P36" s="8" t="str">
        <f t="shared" si="10"/>
        <v>No</v>
      </c>
    </row>
    <row r="37" spans="1:16" ht="12.75">
      <c r="A37" s="1" t="s">
        <v>16</v>
      </c>
      <c r="B37" s="1" t="s">
        <v>17</v>
      </c>
      <c r="C37" s="2" t="s">
        <v>18</v>
      </c>
      <c r="D37" s="5">
        <f t="shared" si="11"/>
        <v>1992</v>
      </c>
      <c r="E37" s="3">
        <v>33830</v>
      </c>
      <c r="F37" s="8">
        <f t="shared" si="12"/>
        <v>33650</v>
      </c>
      <c r="G37" s="5">
        <f t="shared" si="13"/>
        <v>1992</v>
      </c>
      <c r="H37" s="4">
        <v>5.5</v>
      </c>
      <c r="I37" t="str">
        <f t="shared" si="14"/>
        <v>Keiki</v>
      </c>
      <c r="J37" s="4">
        <f t="shared" si="7"/>
        <v>2.7</v>
      </c>
      <c r="K37" s="6">
        <f t="shared" si="8"/>
        <v>0.49315068493150693</v>
      </c>
      <c r="M37" s="12" t="s">
        <v>20</v>
      </c>
      <c r="O37" s="8">
        <f t="shared" si="9"/>
        <v>34745</v>
      </c>
      <c r="P37" s="8" t="str">
        <f t="shared" si="10"/>
        <v>No</v>
      </c>
    </row>
    <row r="38" spans="1:16" ht="12.75">
      <c r="A38" s="1" t="s">
        <v>16</v>
      </c>
      <c r="B38" s="1" t="s">
        <v>17</v>
      </c>
      <c r="C38" s="2" t="s">
        <v>18</v>
      </c>
      <c r="D38" s="5">
        <f t="shared" si="11"/>
        <v>1997</v>
      </c>
      <c r="E38" s="3">
        <v>35551</v>
      </c>
      <c r="F38" s="8">
        <f t="shared" si="12"/>
        <v>35371</v>
      </c>
      <c r="G38" s="5">
        <f t="shared" si="13"/>
        <v>1996</v>
      </c>
      <c r="H38" s="4">
        <v>5.5</v>
      </c>
      <c r="I38" t="str">
        <f t="shared" si="14"/>
        <v>Keiki</v>
      </c>
      <c r="J38" s="4">
        <f t="shared" si="7"/>
        <v>2.7</v>
      </c>
      <c r="K38" s="6">
        <f t="shared" si="8"/>
        <v>0.49315068493150693</v>
      </c>
      <c r="M38" s="12" t="s">
        <v>21</v>
      </c>
      <c r="O38" s="8">
        <f t="shared" si="9"/>
        <v>36466</v>
      </c>
      <c r="P38" s="8" t="str">
        <f t="shared" si="10"/>
        <v>No</v>
      </c>
    </row>
    <row r="39" spans="1:16" ht="12.75">
      <c r="A39" s="1" t="s">
        <v>16</v>
      </c>
      <c r="B39" s="1" t="s">
        <v>17</v>
      </c>
      <c r="C39" s="2" t="s">
        <v>18</v>
      </c>
      <c r="D39" s="5">
        <f t="shared" si="11"/>
        <v>1992</v>
      </c>
      <c r="E39" s="3">
        <v>33805</v>
      </c>
      <c r="F39" s="8">
        <f t="shared" si="12"/>
        <v>33591.666666666664</v>
      </c>
      <c r="G39" s="5">
        <f t="shared" si="13"/>
        <v>1991</v>
      </c>
      <c r="H39" s="4">
        <v>6</v>
      </c>
      <c r="I39" t="str">
        <f t="shared" si="14"/>
        <v>Keiki</v>
      </c>
      <c r="J39" s="4">
        <f t="shared" si="7"/>
        <v>3.2</v>
      </c>
      <c r="K39" s="6">
        <f t="shared" si="8"/>
        <v>0.5844748858447489</v>
      </c>
      <c r="M39" s="12" t="s">
        <v>20</v>
      </c>
      <c r="O39" s="8">
        <f t="shared" si="9"/>
        <v>34686.666666666664</v>
      </c>
      <c r="P39" s="8" t="str">
        <f t="shared" si="10"/>
        <v>No</v>
      </c>
    </row>
    <row r="40" spans="1:16" ht="12.75">
      <c r="A40" s="1" t="s">
        <v>16</v>
      </c>
      <c r="B40" s="1" t="s">
        <v>17</v>
      </c>
      <c r="C40" s="2" t="s">
        <v>18</v>
      </c>
      <c r="D40" s="5">
        <f t="shared" si="11"/>
        <v>2005</v>
      </c>
      <c r="E40" s="3">
        <v>38624</v>
      </c>
      <c r="F40" s="8">
        <f t="shared" si="12"/>
        <v>38133</v>
      </c>
      <c r="G40" s="5">
        <f t="shared" si="13"/>
        <v>2004</v>
      </c>
      <c r="H40" s="4">
        <v>10.2</v>
      </c>
      <c r="I40" t="str">
        <f t="shared" si="14"/>
        <v>NonKeiki</v>
      </c>
      <c r="J40" s="4">
        <f aca="true" t="shared" si="15" ref="J40:J51">IF(I40="Keiki",H40-3,H40-9.5)</f>
        <v>0.6999999999999993</v>
      </c>
      <c r="K40" s="6">
        <f>((J40*180)/365)+1</f>
        <v>1.3452054794520545</v>
      </c>
      <c r="L40" s="4">
        <v>5.68</v>
      </c>
      <c r="M40" s="12" t="s">
        <v>23</v>
      </c>
      <c r="O40" s="8">
        <f t="shared" si="9"/>
        <v>39228</v>
      </c>
      <c r="P40" s="8" t="str">
        <f t="shared" si="10"/>
        <v>No</v>
      </c>
    </row>
    <row r="41" spans="1:16" ht="12.75">
      <c r="A41" s="1" t="s">
        <v>16</v>
      </c>
      <c r="B41" s="1" t="s">
        <v>17</v>
      </c>
      <c r="C41" s="2" t="s">
        <v>18</v>
      </c>
      <c r="D41" s="5">
        <f t="shared" si="11"/>
        <v>2007</v>
      </c>
      <c r="E41" s="3">
        <v>39297</v>
      </c>
      <c r="F41" s="8">
        <f t="shared" si="12"/>
        <v>38536</v>
      </c>
      <c r="G41" s="5">
        <f t="shared" si="13"/>
        <v>2005</v>
      </c>
      <c r="H41" s="4">
        <v>11.7</v>
      </c>
      <c r="I41" t="str">
        <f t="shared" si="14"/>
        <v>NonKeiki</v>
      </c>
      <c r="J41" s="4">
        <f t="shared" si="15"/>
        <v>2.1999999999999993</v>
      </c>
      <c r="K41" s="6">
        <f>((J41*180)/365)+1</f>
        <v>2.0849315068493146</v>
      </c>
      <c r="L41" s="4">
        <v>7.72</v>
      </c>
      <c r="M41" s="12" t="s">
        <v>23</v>
      </c>
      <c r="O41" s="8">
        <f t="shared" si="9"/>
        <v>39631</v>
      </c>
      <c r="P41" s="8" t="str">
        <f t="shared" si="10"/>
        <v>No</v>
      </c>
    </row>
    <row r="42" spans="1:16" ht="12.75">
      <c r="A42" s="1" t="s">
        <v>16</v>
      </c>
      <c r="B42" s="1" t="s">
        <v>17</v>
      </c>
      <c r="C42" s="2" t="s">
        <v>18</v>
      </c>
      <c r="D42" s="5">
        <f t="shared" si="11"/>
        <v>2001</v>
      </c>
      <c r="E42" s="3">
        <v>37161</v>
      </c>
      <c r="F42" s="8">
        <f t="shared" si="12"/>
        <v>35894</v>
      </c>
      <c r="G42" s="5">
        <f t="shared" si="13"/>
        <v>1998</v>
      </c>
      <c r="H42" s="4">
        <v>13.6</v>
      </c>
      <c r="I42" t="str">
        <f t="shared" si="14"/>
        <v>NonKeiki</v>
      </c>
      <c r="J42" s="4">
        <f t="shared" si="15"/>
        <v>4.1</v>
      </c>
      <c r="K42" s="6">
        <f aca="true" t="shared" si="16" ref="K42:K51">((J42*220)/365)+1</f>
        <v>3.4712328767123286</v>
      </c>
      <c r="L42" s="4">
        <v>9.35</v>
      </c>
      <c r="M42" s="12" t="s">
        <v>21</v>
      </c>
      <c r="O42" s="8">
        <f t="shared" si="9"/>
        <v>36989</v>
      </c>
      <c r="P42" s="8" t="str">
        <f t="shared" si="10"/>
        <v>Yes</v>
      </c>
    </row>
    <row r="43" spans="1:16" ht="12.75">
      <c r="A43" s="1" t="s">
        <v>16</v>
      </c>
      <c r="B43" s="1" t="s">
        <v>17</v>
      </c>
      <c r="C43" s="2" t="s">
        <v>18</v>
      </c>
      <c r="D43" s="5">
        <f t="shared" si="11"/>
        <v>1997</v>
      </c>
      <c r="E43" s="3">
        <v>35489</v>
      </c>
      <c r="F43" s="8">
        <f t="shared" si="12"/>
        <v>33958</v>
      </c>
      <c r="G43" s="5">
        <f t="shared" si="13"/>
        <v>1992</v>
      </c>
      <c r="H43" s="4">
        <v>14.8</v>
      </c>
      <c r="I43" t="str">
        <f t="shared" si="14"/>
        <v>NonKeiki</v>
      </c>
      <c r="J43" s="4">
        <f t="shared" si="15"/>
        <v>5.300000000000001</v>
      </c>
      <c r="K43" s="6">
        <f t="shared" si="16"/>
        <v>4.194520547945206</v>
      </c>
      <c r="M43" s="12" t="s">
        <v>20</v>
      </c>
      <c r="O43" s="8">
        <f t="shared" si="9"/>
        <v>35053</v>
      </c>
      <c r="P43" s="8" t="str">
        <f t="shared" si="10"/>
        <v>Yes</v>
      </c>
    </row>
    <row r="44" spans="1:16" ht="12.75">
      <c r="A44" s="1" t="s">
        <v>16</v>
      </c>
      <c r="B44" s="1" t="s">
        <v>17</v>
      </c>
      <c r="C44" s="2" t="s">
        <v>18</v>
      </c>
      <c r="D44" s="5">
        <f t="shared" si="11"/>
        <v>2008</v>
      </c>
      <c r="E44" s="3">
        <v>39688</v>
      </c>
      <c r="F44" s="8">
        <f t="shared" si="12"/>
        <v>38141.6</v>
      </c>
      <c r="G44" s="5">
        <f t="shared" si="13"/>
        <v>2004</v>
      </c>
      <c r="H44" s="4">
        <v>14.87</v>
      </c>
      <c r="I44" t="str">
        <f t="shared" si="14"/>
        <v>NonKeiki</v>
      </c>
      <c r="J44" s="4">
        <f t="shared" si="15"/>
        <v>5.369999999999999</v>
      </c>
      <c r="K44" s="6">
        <f t="shared" si="16"/>
        <v>4.236712328767123</v>
      </c>
      <c r="L44" s="4">
        <v>8.05</v>
      </c>
      <c r="M44" s="12" t="s">
        <v>23</v>
      </c>
      <c r="O44" s="8">
        <f t="shared" si="9"/>
        <v>39236.6</v>
      </c>
      <c r="P44" s="8" t="str">
        <f t="shared" si="10"/>
        <v>Yes</v>
      </c>
    </row>
    <row r="45" spans="1:16" ht="12.75">
      <c r="A45" s="1" t="s">
        <v>16</v>
      </c>
      <c r="B45" s="1" t="s">
        <v>17</v>
      </c>
      <c r="C45" s="2" t="s">
        <v>18</v>
      </c>
      <c r="D45" s="5">
        <f t="shared" si="11"/>
        <v>2004</v>
      </c>
      <c r="E45" s="3">
        <v>38289</v>
      </c>
      <c r="F45" s="8">
        <f t="shared" si="12"/>
        <v>36659</v>
      </c>
      <c r="G45" s="5">
        <f t="shared" si="13"/>
        <v>2000</v>
      </c>
      <c r="H45" s="4">
        <v>15.25</v>
      </c>
      <c r="I45" t="str">
        <f t="shared" si="14"/>
        <v>NonKeiki</v>
      </c>
      <c r="J45" s="4">
        <f t="shared" si="15"/>
        <v>5.75</v>
      </c>
      <c r="K45" s="6">
        <f t="shared" si="16"/>
        <v>4.465753424657534</v>
      </c>
      <c r="L45" s="4">
        <v>7.92</v>
      </c>
      <c r="M45" s="12" t="s">
        <v>22</v>
      </c>
      <c r="O45" s="8">
        <f t="shared" si="9"/>
        <v>37754</v>
      </c>
      <c r="P45" s="8" t="str">
        <f t="shared" si="10"/>
        <v>Yes</v>
      </c>
    </row>
    <row r="46" spans="1:16" ht="12.75">
      <c r="A46" s="1" t="s">
        <v>16</v>
      </c>
      <c r="B46" s="1" t="s">
        <v>17</v>
      </c>
      <c r="C46" s="2" t="s">
        <v>18</v>
      </c>
      <c r="D46" s="5">
        <f t="shared" si="11"/>
        <v>1997</v>
      </c>
      <c r="E46" s="3">
        <v>35690</v>
      </c>
      <c r="F46" s="8">
        <f t="shared" si="12"/>
        <v>34005</v>
      </c>
      <c r="G46" s="5">
        <f t="shared" si="13"/>
        <v>1993</v>
      </c>
      <c r="H46" s="4">
        <v>15.5</v>
      </c>
      <c r="I46" t="str">
        <f t="shared" si="14"/>
        <v>NonKeiki</v>
      </c>
      <c r="J46" s="4">
        <f t="shared" si="15"/>
        <v>6</v>
      </c>
      <c r="K46" s="6">
        <f t="shared" si="16"/>
        <v>4.616438356164384</v>
      </c>
      <c r="M46" s="12" t="s">
        <v>20</v>
      </c>
      <c r="O46" s="8">
        <f t="shared" si="9"/>
        <v>35100</v>
      </c>
      <c r="P46" s="8" t="str">
        <f t="shared" si="10"/>
        <v>Yes</v>
      </c>
    </row>
    <row r="47" spans="1:16" ht="12.75">
      <c r="A47" s="1" t="s">
        <v>16</v>
      </c>
      <c r="B47" s="1" t="s">
        <v>17</v>
      </c>
      <c r="C47" s="2" t="s">
        <v>18</v>
      </c>
      <c r="D47" s="5">
        <f t="shared" si="11"/>
        <v>1994</v>
      </c>
      <c r="E47" s="3">
        <v>34534</v>
      </c>
      <c r="F47" s="8">
        <f t="shared" si="12"/>
        <v>32739</v>
      </c>
      <c r="G47" s="5">
        <f t="shared" si="13"/>
        <v>1989</v>
      </c>
      <c r="H47" s="4">
        <v>16</v>
      </c>
      <c r="I47" t="str">
        <f t="shared" si="14"/>
        <v>NonKeiki</v>
      </c>
      <c r="J47" s="4">
        <f t="shared" si="15"/>
        <v>6.5</v>
      </c>
      <c r="K47" s="6">
        <f t="shared" si="16"/>
        <v>4.917808219178083</v>
      </c>
      <c r="M47" s="12" t="s">
        <v>19</v>
      </c>
      <c r="O47" s="8">
        <f t="shared" si="9"/>
        <v>33834</v>
      </c>
      <c r="P47" s="8" t="str">
        <f t="shared" si="10"/>
        <v>Yes</v>
      </c>
    </row>
    <row r="48" spans="1:16" ht="12.75">
      <c r="A48" s="1" t="s">
        <v>16</v>
      </c>
      <c r="B48" s="1" t="s">
        <v>17</v>
      </c>
      <c r="C48" s="2" t="s">
        <v>18</v>
      </c>
      <c r="D48" s="5">
        <f t="shared" si="11"/>
        <v>1997</v>
      </c>
      <c r="E48" s="3">
        <v>35632</v>
      </c>
      <c r="F48" s="8">
        <f t="shared" si="12"/>
        <v>33837</v>
      </c>
      <c r="G48" s="5">
        <f t="shared" si="13"/>
        <v>1992</v>
      </c>
      <c r="H48" s="4">
        <v>16</v>
      </c>
      <c r="I48" t="str">
        <f t="shared" si="14"/>
        <v>NonKeiki</v>
      </c>
      <c r="J48" s="4">
        <f t="shared" si="15"/>
        <v>6.5</v>
      </c>
      <c r="K48" s="6">
        <f t="shared" si="16"/>
        <v>4.917808219178083</v>
      </c>
      <c r="M48" s="12" t="s">
        <v>20</v>
      </c>
      <c r="O48" s="8">
        <f t="shared" si="9"/>
        <v>34932</v>
      </c>
      <c r="P48" s="8" t="str">
        <f t="shared" si="10"/>
        <v>Yes</v>
      </c>
    </row>
    <row r="49" spans="1:16" ht="12.75">
      <c r="A49" s="1" t="s">
        <v>16</v>
      </c>
      <c r="B49" s="1" t="s">
        <v>17</v>
      </c>
      <c r="C49" s="2" t="s">
        <v>18</v>
      </c>
      <c r="D49" s="5">
        <f t="shared" si="11"/>
        <v>1997</v>
      </c>
      <c r="E49" s="3">
        <v>35690</v>
      </c>
      <c r="F49" s="8">
        <f t="shared" si="12"/>
        <v>33785</v>
      </c>
      <c r="G49" s="5">
        <f t="shared" si="13"/>
        <v>1992</v>
      </c>
      <c r="H49" s="4">
        <v>16.5</v>
      </c>
      <c r="I49" t="str">
        <f t="shared" si="14"/>
        <v>NonKeiki</v>
      </c>
      <c r="J49" s="4">
        <f t="shared" si="15"/>
        <v>7</v>
      </c>
      <c r="K49" s="6">
        <f t="shared" si="16"/>
        <v>5.219178082191781</v>
      </c>
      <c r="M49" s="12" t="s">
        <v>20</v>
      </c>
      <c r="O49" s="8">
        <f t="shared" si="9"/>
        <v>34880</v>
      </c>
      <c r="P49" s="8" t="str">
        <f t="shared" si="10"/>
        <v>Yes</v>
      </c>
    </row>
    <row r="50" spans="1:16" ht="12.75">
      <c r="A50" s="1" t="s">
        <v>16</v>
      </c>
      <c r="B50" s="1" t="s">
        <v>17</v>
      </c>
      <c r="C50" s="2" t="s">
        <v>18</v>
      </c>
      <c r="D50" s="5">
        <f t="shared" si="11"/>
        <v>1996</v>
      </c>
      <c r="E50" s="3">
        <v>35365</v>
      </c>
      <c r="F50" s="8">
        <f t="shared" si="12"/>
        <v>33402.8</v>
      </c>
      <c r="G50" s="5">
        <f t="shared" si="13"/>
        <v>1991</v>
      </c>
      <c r="H50" s="4">
        <v>16.76</v>
      </c>
      <c r="I50" t="str">
        <f t="shared" si="14"/>
        <v>NonKeiki</v>
      </c>
      <c r="J50" s="4">
        <f t="shared" si="15"/>
        <v>7.260000000000002</v>
      </c>
      <c r="K50" s="6">
        <f t="shared" si="16"/>
        <v>5.375890410958905</v>
      </c>
      <c r="L50" s="4">
        <v>9.79</v>
      </c>
      <c r="M50" s="12" t="s">
        <v>20</v>
      </c>
      <c r="O50" s="8">
        <f t="shared" si="9"/>
        <v>34497.8</v>
      </c>
      <c r="P50" s="8" t="str">
        <f t="shared" si="10"/>
        <v>Yes</v>
      </c>
    </row>
    <row r="51" spans="1:16" ht="12.75">
      <c r="A51" s="1" t="s">
        <v>16</v>
      </c>
      <c r="B51" s="1" t="s">
        <v>17</v>
      </c>
      <c r="C51" s="2" t="s">
        <v>18</v>
      </c>
      <c r="D51" s="5">
        <f t="shared" si="11"/>
        <v>1992</v>
      </c>
      <c r="E51" s="3">
        <v>33913</v>
      </c>
      <c r="F51" s="8">
        <f t="shared" si="12"/>
        <v>31898</v>
      </c>
      <c r="G51" s="5">
        <f t="shared" si="13"/>
        <v>1987</v>
      </c>
      <c r="H51" s="4">
        <v>17</v>
      </c>
      <c r="I51" t="str">
        <f t="shared" si="14"/>
        <v>NonKeiki</v>
      </c>
      <c r="J51" s="4">
        <f t="shared" si="15"/>
        <v>7.5</v>
      </c>
      <c r="K51" s="6">
        <f t="shared" si="16"/>
        <v>5.52054794520548</v>
      </c>
      <c r="M51" s="12" t="s">
        <v>19</v>
      </c>
      <c r="O51" s="8">
        <f t="shared" si="9"/>
        <v>32993</v>
      </c>
      <c r="P51" s="8" t="str">
        <f t="shared" si="10"/>
        <v>Yes</v>
      </c>
    </row>
    <row r="52" spans="10:15" ht="12.75">
      <c r="J52" s="4"/>
      <c r="O52" s="8"/>
    </row>
    <row r="53" spans="10:15" ht="12.75">
      <c r="J53" s="4"/>
      <c r="N53" s="3"/>
      <c r="O53" s="8"/>
    </row>
    <row r="54" spans="10:15" ht="12.75">
      <c r="J54" s="4"/>
      <c r="O54" s="8"/>
    </row>
    <row r="55" spans="10:15" ht="12.75">
      <c r="J55" s="4"/>
      <c r="O55" s="8"/>
    </row>
    <row r="56" spans="10:15" ht="12.75">
      <c r="J56" s="4"/>
      <c r="O56" s="8"/>
    </row>
    <row r="57" spans="10:15" ht="12.75">
      <c r="J57" s="4"/>
      <c r="O57" s="8"/>
    </row>
    <row r="58" spans="10:15" ht="12.75">
      <c r="J58" s="4"/>
      <c r="O58" s="8"/>
    </row>
    <row r="59" spans="10:15" ht="12.75">
      <c r="J59" s="4"/>
      <c r="O59" s="8"/>
    </row>
    <row r="60" spans="10:15" ht="12.75">
      <c r="J60" s="4"/>
      <c r="O60" s="8"/>
    </row>
    <row r="61" spans="10:15" ht="12.75">
      <c r="J61" s="4"/>
      <c r="O61" s="8"/>
    </row>
    <row r="62" spans="10:15" ht="12.75">
      <c r="J62" s="4"/>
      <c r="O62" s="8"/>
    </row>
    <row r="63" spans="10:15" ht="12.75">
      <c r="J63" s="4"/>
      <c r="O63" s="8"/>
    </row>
    <row r="64" spans="10:15" ht="12.75">
      <c r="J64" s="4"/>
      <c r="O64" s="8"/>
    </row>
    <row r="65" spans="10:15" ht="12.75">
      <c r="J65" s="4"/>
      <c r="O65" s="8"/>
    </row>
    <row r="66" spans="10:15" ht="12.75">
      <c r="J66" s="4"/>
      <c r="O66" s="8"/>
    </row>
    <row r="67" spans="10:15" ht="12.75">
      <c r="J67" s="4"/>
      <c r="O67" s="8"/>
    </row>
    <row r="68" spans="10:15" ht="12.75">
      <c r="J68" s="4"/>
      <c r="O68" s="8"/>
    </row>
    <row r="69" spans="10:15" ht="12.75">
      <c r="J69" s="4"/>
      <c r="O69" s="8"/>
    </row>
    <row r="70" spans="10:15" ht="12.75">
      <c r="J70" s="4"/>
      <c r="O70" s="8"/>
    </row>
    <row r="71" spans="10:15" ht="12.75">
      <c r="J71" s="4"/>
      <c r="O71" s="8"/>
    </row>
    <row r="72" spans="10:15" ht="12.75">
      <c r="J72" s="4"/>
      <c r="O72" s="8"/>
    </row>
    <row r="73" spans="10:15" ht="12.75">
      <c r="J73" s="4"/>
      <c r="O73" s="8"/>
    </row>
    <row r="74" spans="10:15" ht="12.75">
      <c r="J74" s="4"/>
      <c r="O74" s="8"/>
    </row>
    <row r="75" spans="10:15" ht="12.75">
      <c r="J75" s="4"/>
      <c r="O75" s="8"/>
    </row>
    <row r="76" spans="10:15" ht="12.75">
      <c r="J76" s="4"/>
      <c r="O76" s="8"/>
    </row>
    <row r="77" spans="10:15" ht="12.75">
      <c r="J77" s="4"/>
      <c r="O77" s="8"/>
    </row>
    <row r="78" spans="10:15" ht="12.75">
      <c r="J78" s="4"/>
      <c r="O78" s="8"/>
    </row>
    <row r="79" spans="10:15" ht="12.75">
      <c r="J79" s="4"/>
      <c r="O79" s="8"/>
    </row>
    <row r="80" spans="10:15" ht="12.75">
      <c r="J80" s="4"/>
      <c r="O80" s="8"/>
    </row>
    <row r="81" spans="10:15" ht="12.75">
      <c r="J81" s="4"/>
      <c r="O81" s="8"/>
    </row>
    <row r="82" spans="10:15" ht="12.75">
      <c r="J82" s="4"/>
      <c r="O82" s="8"/>
    </row>
    <row r="83" spans="10:15" ht="12.75">
      <c r="J83" s="4"/>
      <c r="O83" s="8"/>
    </row>
    <row r="84" spans="10:15" ht="12.75">
      <c r="J84" s="4"/>
      <c r="O84" s="8"/>
    </row>
    <row r="85" spans="10:15" ht="12.75">
      <c r="J85" s="4"/>
      <c r="O85" s="8"/>
    </row>
    <row r="86" spans="10:15" ht="12.75">
      <c r="J86" s="4"/>
      <c r="O86" s="8"/>
    </row>
    <row r="87" spans="10:15" ht="12.75">
      <c r="J87" s="4"/>
      <c r="O87" s="8"/>
    </row>
    <row r="88" spans="10:15" ht="12.75">
      <c r="J88" s="4"/>
      <c r="O88" s="8"/>
    </row>
    <row r="89" spans="10:15" ht="12.75">
      <c r="J89" s="4"/>
      <c r="O89" s="8"/>
    </row>
    <row r="90" spans="10:15" ht="12.75">
      <c r="J90" s="4"/>
      <c r="O90" s="8"/>
    </row>
    <row r="91" spans="10:15" ht="12.75">
      <c r="J91" s="4"/>
      <c r="O91" s="8"/>
    </row>
    <row r="92" spans="10:15" ht="12.75">
      <c r="J92" s="4"/>
      <c r="O92" s="8"/>
    </row>
    <row r="93" spans="10:15" ht="12.75">
      <c r="J93" s="4"/>
      <c r="O93" s="8"/>
    </row>
    <row r="94" spans="10:15" ht="12.75">
      <c r="J94" s="4"/>
      <c r="O94" s="8"/>
    </row>
    <row r="95" spans="10:15" ht="12.75">
      <c r="J95" s="4"/>
      <c r="O95" s="8"/>
    </row>
    <row r="96" spans="10:15" ht="12.75">
      <c r="J96" s="4"/>
      <c r="O96" s="8"/>
    </row>
    <row r="97" spans="10:15" ht="12.75">
      <c r="J97" s="4"/>
      <c r="O97" s="8"/>
    </row>
    <row r="98" spans="10:15" ht="12.75">
      <c r="J98" s="4"/>
      <c r="O98" s="8"/>
    </row>
    <row r="99" spans="10:15" ht="12.75">
      <c r="J99" s="4"/>
      <c r="O99" s="8"/>
    </row>
    <row r="100" spans="10:15" ht="12.75">
      <c r="J100" s="4"/>
      <c r="O100" s="8"/>
    </row>
    <row r="101" spans="10:15" ht="12.75">
      <c r="J101" s="4"/>
      <c r="O101" s="8"/>
    </row>
    <row r="102" spans="10:15" ht="12.75">
      <c r="J102" s="4"/>
      <c r="O102" s="8"/>
    </row>
    <row r="103" spans="10:15" ht="12.75">
      <c r="J103" s="4"/>
      <c r="O103" s="8"/>
    </row>
    <row r="104" spans="10:15" ht="12.75">
      <c r="J104" s="4"/>
      <c r="O104" s="8"/>
    </row>
    <row r="105" spans="10:15" ht="12.75">
      <c r="J105" s="4"/>
      <c r="O105" s="8"/>
    </row>
    <row r="106" spans="10:15" ht="12.75">
      <c r="J106" s="4"/>
      <c r="O106" s="8"/>
    </row>
    <row r="107" spans="10:15" ht="12.75">
      <c r="J107" s="4"/>
      <c r="O107" s="8"/>
    </row>
    <row r="108" spans="10:15" ht="12.75">
      <c r="J108" s="4"/>
      <c r="O108" s="8"/>
    </row>
    <row r="109" spans="10:15" ht="12.75">
      <c r="J109" s="4"/>
      <c r="O109" s="8"/>
    </row>
    <row r="110" spans="10:15" ht="12.75">
      <c r="J110" s="4"/>
      <c r="O110" s="8"/>
    </row>
    <row r="111" spans="10:15" ht="12.75">
      <c r="J111" s="4"/>
      <c r="O111" s="8"/>
    </row>
    <row r="112" spans="10:15" ht="12.75">
      <c r="J112" s="4"/>
      <c r="O112" s="8"/>
    </row>
    <row r="113" spans="3:15" ht="12.75">
      <c r="C113" s="2"/>
      <c r="J113" s="4"/>
      <c r="O113" s="8"/>
    </row>
    <row r="114" spans="3:15" ht="12.75">
      <c r="C114" s="2"/>
      <c r="J114" s="4"/>
      <c r="O114" s="8"/>
    </row>
    <row r="115" spans="10:15" ht="12.75">
      <c r="J115" s="4"/>
      <c r="O115" s="8"/>
    </row>
    <row r="116" spans="10:15" ht="12.75">
      <c r="J116" s="4"/>
      <c r="O116" s="8"/>
    </row>
    <row r="117" spans="10:15" ht="12.75">
      <c r="J117" s="4"/>
      <c r="O117" s="8"/>
    </row>
    <row r="118" spans="10:15" ht="12.75">
      <c r="J118" s="4"/>
      <c r="O118" s="8"/>
    </row>
    <row r="119" spans="10:15" ht="12.75">
      <c r="J119" s="4"/>
      <c r="O119" s="8"/>
    </row>
    <row r="120" spans="10:15" ht="12.75">
      <c r="J120" s="4"/>
      <c r="O120" s="8"/>
    </row>
    <row r="121" spans="10:15" ht="12.75">
      <c r="J121" s="4"/>
      <c r="O121" s="8"/>
    </row>
    <row r="122" spans="10:15" ht="12.75">
      <c r="J122" s="4"/>
      <c r="O122" s="8"/>
    </row>
    <row r="123" spans="10:15" ht="12.75">
      <c r="J123" s="4"/>
      <c r="O123" s="8"/>
    </row>
    <row r="124" spans="10:15" ht="12.75">
      <c r="J124" s="4"/>
      <c r="O124" s="8"/>
    </row>
    <row r="125" spans="3:15" ht="12.75">
      <c r="C125" s="2"/>
      <c r="J125" s="4"/>
      <c r="O125" s="8"/>
    </row>
    <row r="126" spans="10:15" ht="12.75">
      <c r="J126" s="4"/>
      <c r="O126" s="8"/>
    </row>
    <row r="127" spans="10:15" ht="12.75">
      <c r="J127" s="4"/>
      <c r="O127" s="8"/>
    </row>
    <row r="128" spans="10:15" ht="12.75">
      <c r="J128" s="4"/>
      <c r="O128" s="8"/>
    </row>
    <row r="129" spans="10:15" ht="12.75">
      <c r="J129" s="4"/>
      <c r="O129" s="8"/>
    </row>
    <row r="130" spans="10:15" ht="12.75">
      <c r="J130" s="4"/>
      <c r="O130" s="8"/>
    </row>
    <row r="131" spans="10:15" ht="12.75">
      <c r="J131" s="4"/>
      <c r="O131" s="8"/>
    </row>
    <row r="132" spans="10:15" ht="12.75">
      <c r="J132" s="4"/>
      <c r="O132" s="8"/>
    </row>
    <row r="133" spans="3:15" ht="12.75">
      <c r="C133" s="2"/>
      <c r="J133" s="4"/>
      <c r="N133" s="2"/>
      <c r="O133" s="8"/>
    </row>
    <row r="134" spans="10:15" ht="12.75">
      <c r="J134" s="4"/>
      <c r="O134" s="8"/>
    </row>
    <row r="135" spans="10:15" ht="12.75">
      <c r="J135" s="4"/>
      <c r="O135" s="8"/>
    </row>
    <row r="136" spans="10:15" ht="12.75">
      <c r="J136" s="4"/>
      <c r="O136" s="8"/>
    </row>
    <row r="137" spans="10:15" ht="12.75">
      <c r="J137" s="4"/>
      <c r="O137" s="8"/>
    </row>
    <row r="138" spans="10:15" ht="12.75">
      <c r="J138" s="4"/>
      <c r="O138" s="8"/>
    </row>
    <row r="139" spans="10:15" ht="12.75">
      <c r="J139" s="4"/>
      <c r="O139" s="8"/>
    </row>
    <row r="140" spans="3:15" ht="12.75">
      <c r="C140" s="2"/>
      <c r="J140" s="4"/>
      <c r="O140" s="8"/>
    </row>
    <row r="141" spans="10:15" ht="12.75">
      <c r="J141" s="4"/>
      <c r="O141" s="8"/>
    </row>
    <row r="142" spans="10:15" ht="12.75">
      <c r="J142" s="4"/>
      <c r="O142" s="8"/>
    </row>
    <row r="143" spans="10:15" ht="12.75">
      <c r="J143" s="4"/>
      <c r="O143" s="8"/>
    </row>
    <row r="144" spans="10:15" ht="12.75">
      <c r="J144" s="4"/>
      <c r="O144" s="8"/>
    </row>
    <row r="145" spans="3:15" ht="12.75">
      <c r="C145" s="2"/>
      <c r="J145" s="4"/>
      <c r="O145" s="8"/>
    </row>
    <row r="146" spans="10:15" ht="12.75">
      <c r="J146" s="4"/>
      <c r="O146" s="8"/>
    </row>
    <row r="147" spans="10:15" ht="12.75">
      <c r="J147" s="4"/>
      <c r="O147" s="8"/>
    </row>
    <row r="148" spans="10:15" ht="12.75">
      <c r="J148" s="4"/>
      <c r="O148" s="8"/>
    </row>
    <row r="149" spans="10:15" ht="12.75">
      <c r="J149" s="4"/>
      <c r="O149" s="8"/>
    </row>
    <row r="150" spans="3:15" ht="12.75">
      <c r="C150" s="2"/>
      <c r="J150" s="4"/>
      <c r="O150" s="8"/>
    </row>
    <row r="151" spans="10:15" ht="12.75">
      <c r="J151" s="4"/>
      <c r="O151" s="8"/>
    </row>
    <row r="152" spans="10:15" ht="12.75">
      <c r="J152" s="4"/>
      <c r="O152" s="8"/>
    </row>
    <row r="153" spans="10:15" ht="12.75">
      <c r="J153" s="4"/>
      <c r="O153" s="8"/>
    </row>
    <row r="154" spans="10:15" ht="12.75">
      <c r="J154" s="4"/>
      <c r="O154" s="8"/>
    </row>
    <row r="155" spans="3:15" ht="12.75">
      <c r="C155" s="2"/>
      <c r="J155" s="4"/>
      <c r="O155" s="8"/>
    </row>
    <row r="156" spans="10:15" ht="12.75">
      <c r="J156" s="4"/>
      <c r="O156" s="8"/>
    </row>
    <row r="157" spans="10:15" ht="12.75">
      <c r="J157" s="4"/>
      <c r="O157" s="8"/>
    </row>
    <row r="158" spans="10:15" ht="12.75">
      <c r="J158" s="4"/>
      <c r="O158" s="8"/>
    </row>
    <row r="159" spans="10:15" ht="12.75">
      <c r="J159" s="4"/>
      <c r="O159" s="8"/>
    </row>
    <row r="160" spans="10:15" ht="12.75">
      <c r="J160" s="4"/>
      <c r="O160" s="8"/>
    </row>
    <row r="161" spans="10:15" ht="12.75">
      <c r="J161" s="4"/>
      <c r="O161" s="8"/>
    </row>
    <row r="162" spans="10:15" ht="12.75">
      <c r="J162" s="4"/>
      <c r="O162" s="8"/>
    </row>
    <row r="163" spans="10:15" ht="12.75">
      <c r="J163" s="4"/>
      <c r="O163" s="8"/>
    </row>
    <row r="164" spans="10:15" ht="12.75">
      <c r="J164" s="4"/>
      <c r="O164" s="8"/>
    </row>
    <row r="165" spans="10:15" ht="12.75">
      <c r="J165" s="4"/>
      <c r="O165" s="8"/>
    </row>
    <row r="166" spans="10:15" ht="12.75">
      <c r="J166" s="4"/>
      <c r="O166" s="8"/>
    </row>
    <row r="167" spans="10:15" ht="12.75">
      <c r="J167" s="4"/>
      <c r="O167" s="8"/>
    </row>
    <row r="168" spans="10:15" ht="12.75">
      <c r="J168" s="4"/>
      <c r="O168" s="8"/>
    </row>
    <row r="169" spans="10:15" ht="12.75">
      <c r="J169" s="4"/>
      <c r="O169" s="8"/>
    </row>
    <row r="170" spans="10:15" ht="12.75">
      <c r="J170" s="4"/>
      <c r="O170" s="8"/>
    </row>
    <row r="171" spans="10:15" ht="12.75">
      <c r="J171" s="4"/>
      <c r="O171" s="8"/>
    </row>
    <row r="172" spans="10:15" ht="12.75">
      <c r="J172" s="4"/>
      <c r="O172" s="8"/>
    </row>
    <row r="173" spans="10:15" ht="12.75">
      <c r="J173" s="4"/>
      <c r="O173" s="8"/>
    </row>
    <row r="174" spans="10:15" ht="12.75">
      <c r="J174" s="4"/>
      <c r="O174" s="8"/>
    </row>
    <row r="175" spans="3:15" ht="12.75">
      <c r="C175" s="2"/>
      <c r="J175" s="4"/>
      <c r="N175" s="2"/>
      <c r="O175" s="8"/>
    </row>
    <row r="176" spans="10:15" ht="12.75">
      <c r="J176" s="4"/>
      <c r="O176" s="8"/>
    </row>
    <row r="177" spans="10:15" ht="12.75">
      <c r="J177" s="4"/>
      <c r="O177" s="8"/>
    </row>
    <row r="178" spans="3:15" ht="12.75">
      <c r="C178" s="2"/>
      <c r="J178" s="4"/>
      <c r="O178" s="8"/>
    </row>
    <row r="179" spans="10:15" ht="12.75">
      <c r="J179" s="4"/>
      <c r="O179" s="8"/>
    </row>
    <row r="180" spans="10:15" ht="12.75">
      <c r="J180" s="4"/>
      <c r="O180" s="8"/>
    </row>
    <row r="181" spans="10:15" ht="12.75">
      <c r="J181" s="4"/>
      <c r="O181" s="8"/>
    </row>
    <row r="182" spans="10:15" ht="12.75">
      <c r="J182" s="4"/>
      <c r="O182" s="8"/>
    </row>
    <row r="183" spans="10:15" ht="12.75">
      <c r="J183" s="4"/>
      <c r="O183" s="8"/>
    </row>
    <row r="184" spans="10:15" ht="12.75">
      <c r="J184" s="4"/>
      <c r="O184" s="8"/>
    </row>
    <row r="185" spans="3:15" ht="12.75">
      <c r="C185" s="2"/>
      <c r="J185" s="4"/>
      <c r="O185" s="8"/>
    </row>
    <row r="186" spans="10:15" ht="12.75">
      <c r="J186" s="4"/>
      <c r="O186" s="8"/>
    </row>
    <row r="187" spans="10:15" ht="12.75">
      <c r="J187" s="4"/>
      <c r="O187" s="8"/>
    </row>
    <row r="188" spans="10:15" ht="12.75">
      <c r="J188" s="4"/>
      <c r="O188" s="8"/>
    </row>
    <row r="189" spans="3:15" ht="12.75">
      <c r="C189" s="2"/>
      <c r="J189" s="4"/>
      <c r="N189" s="2"/>
      <c r="O189" s="8"/>
    </row>
    <row r="190" spans="10:15" ht="12.75">
      <c r="J190" s="4"/>
      <c r="O190" s="8"/>
    </row>
    <row r="191" spans="10:15" ht="12.75">
      <c r="J191" s="4"/>
      <c r="O191" s="8"/>
    </row>
    <row r="192" spans="10:15" ht="12.75">
      <c r="J192" s="4"/>
      <c r="O192" s="8"/>
    </row>
    <row r="193" spans="10:15" ht="12.75">
      <c r="J193" s="4"/>
      <c r="O193" s="8"/>
    </row>
    <row r="194" spans="10:15" ht="12.75">
      <c r="J194" s="4"/>
      <c r="O194" s="8"/>
    </row>
    <row r="195" spans="10:15" ht="12.75">
      <c r="J195" s="4"/>
      <c r="O195" s="8"/>
    </row>
    <row r="196" spans="10:15" ht="12.75">
      <c r="J196" s="4"/>
      <c r="O196" s="8"/>
    </row>
    <row r="197" spans="3:15" ht="12.75">
      <c r="C197" s="2"/>
      <c r="J197" s="4"/>
      <c r="O197" s="8"/>
    </row>
    <row r="198" spans="10:15" ht="12.75">
      <c r="J198" s="4"/>
      <c r="O198" s="8"/>
    </row>
    <row r="199" spans="3:15" ht="12.75">
      <c r="C199" s="2"/>
      <c r="J199" s="4"/>
      <c r="N199" s="2"/>
      <c r="O199" s="8"/>
    </row>
    <row r="200" spans="10:15" ht="12.75">
      <c r="J200" s="4"/>
      <c r="O200" s="8"/>
    </row>
    <row r="201" spans="3:15" ht="12.75">
      <c r="C201" s="2"/>
      <c r="J201" s="4"/>
      <c r="N201" s="2"/>
      <c r="O201" s="8"/>
    </row>
    <row r="202" spans="10:15" ht="12.75">
      <c r="J202" s="4"/>
      <c r="O202" s="8"/>
    </row>
    <row r="203" spans="10:15" ht="12.75">
      <c r="J203" s="4"/>
      <c r="O203" s="8"/>
    </row>
    <row r="204" spans="3:15" ht="12.75">
      <c r="C204" s="2"/>
      <c r="J204" s="4"/>
      <c r="N204" s="2"/>
      <c r="O204" s="8"/>
    </row>
    <row r="205" spans="3:15" ht="12.75">
      <c r="C205" s="2"/>
      <c r="J205" s="4"/>
      <c r="O205" s="8"/>
    </row>
    <row r="206" spans="10:15" ht="12.75">
      <c r="J206" s="4"/>
      <c r="O206" s="8"/>
    </row>
    <row r="207" spans="10:15" ht="12.75">
      <c r="J207" s="4"/>
      <c r="O207" s="8"/>
    </row>
    <row r="208" spans="10:15" ht="12.75">
      <c r="J208" s="4"/>
      <c r="O208" s="8"/>
    </row>
    <row r="209" spans="10:15" ht="12.75">
      <c r="J209" s="4"/>
      <c r="O209" s="8"/>
    </row>
    <row r="210" spans="10:15" ht="12.75">
      <c r="J210" s="4"/>
      <c r="O210" s="8"/>
    </row>
    <row r="211" spans="3:15" ht="12.75">
      <c r="C211" s="2"/>
      <c r="J211" s="4"/>
      <c r="N211" s="2"/>
      <c r="O211" s="8"/>
    </row>
    <row r="212" spans="10:15" ht="12.75">
      <c r="J212" s="4"/>
      <c r="O212" s="8"/>
    </row>
    <row r="213" spans="3:15" ht="12.75">
      <c r="C213" s="2"/>
      <c r="J213" s="4"/>
      <c r="O213" s="8"/>
    </row>
    <row r="214" spans="3:15" ht="12.75">
      <c r="C214" s="2"/>
      <c r="J214" s="4"/>
      <c r="N214" s="2"/>
      <c r="O214" s="8"/>
    </row>
    <row r="215" spans="10:15" ht="12.75">
      <c r="J215" s="4"/>
      <c r="O215" s="8"/>
    </row>
    <row r="216" spans="3:15" ht="12.75">
      <c r="C216" s="2"/>
      <c r="J216" s="4"/>
      <c r="N216" s="2"/>
      <c r="O216" s="8"/>
    </row>
    <row r="217" spans="10:15" ht="12.75">
      <c r="J217" s="4"/>
      <c r="O217" s="8"/>
    </row>
    <row r="218" spans="10:15" ht="12.75">
      <c r="J218" s="4"/>
      <c r="O218" s="8"/>
    </row>
    <row r="219" spans="3:15" ht="12.75">
      <c r="C219" s="2"/>
      <c r="J219" s="4"/>
      <c r="O219" s="8"/>
    </row>
    <row r="220" spans="3:15" ht="12.75">
      <c r="C220" s="2"/>
      <c r="J220" s="4"/>
      <c r="N220" s="2"/>
      <c r="O220" s="8"/>
    </row>
    <row r="221" spans="3:15" ht="12.75">
      <c r="C221" s="2"/>
      <c r="J221" s="4"/>
      <c r="N221" s="2"/>
      <c r="O221" s="8"/>
    </row>
    <row r="222" spans="3:15" ht="12.75">
      <c r="C222" s="2"/>
      <c r="J222" s="4"/>
      <c r="O222" s="8"/>
    </row>
    <row r="223" spans="10:15" ht="12.75">
      <c r="J223" s="4"/>
      <c r="O223" s="8"/>
    </row>
    <row r="224" spans="3:15" ht="12.75">
      <c r="C224" s="2"/>
      <c r="J224" s="4"/>
      <c r="N224" s="2"/>
      <c r="O224" s="8"/>
    </row>
    <row r="225" spans="10:15" ht="12.75">
      <c r="J225" s="4"/>
      <c r="O225" s="8"/>
    </row>
    <row r="226" spans="3:15" ht="12.75">
      <c r="C226" s="2"/>
      <c r="J226" s="4"/>
      <c r="N226" s="2"/>
      <c r="O226" s="8"/>
    </row>
    <row r="227" spans="10:15" ht="12.75">
      <c r="J227" s="4"/>
      <c r="O227" s="8"/>
    </row>
    <row r="228" spans="3:15" ht="12.75">
      <c r="C228" s="2"/>
      <c r="J228" s="4"/>
      <c r="N228" s="2"/>
      <c r="O228" s="8"/>
    </row>
    <row r="229" spans="3:15" ht="12.75">
      <c r="C229" s="2"/>
      <c r="J229" s="4"/>
      <c r="O229" s="8"/>
    </row>
    <row r="230" spans="10:15" ht="12.75">
      <c r="J230" s="4"/>
      <c r="N230" s="3"/>
      <c r="O230" s="8"/>
    </row>
    <row r="231" spans="3:15" ht="12.75">
      <c r="C231" s="2"/>
      <c r="J231" s="4"/>
      <c r="N231" s="2"/>
      <c r="O231" s="8"/>
    </row>
    <row r="232" spans="3:15" ht="12.75">
      <c r="C232" s="2"/>
      <c r="J232" s="4"/>
      <c r="N232" s="2"/>
      <c r="O232" s="8"/>
    </row>
    <row r="233" spans="10:15" ht="12.75">
      <c r="J233" s="4"/>
      <c r="O233" s="8"/>
    </row>
    <row r="234" spans="3:15" ht="12.75">
      <c r="C234" s="2"/>
      <c r="J234" s="4"/>
      <c r="O234" s="8"/>
    </row>
    <row r="235" spans="3:15" ht="12.75">
      <c r="C235" s="2"/>
      <c r="J235" s="4"/>
      <c r="N235" s="2"/>
      <c r="O235" s="8"/>
    </row>
    <row r="236" spans="10:15" ht="12.75">
      <c r="J236" s="4"/>
      <c r="O236" s="8"/>
    </row>
    <row r="237" spans="3:15" ht="12.75">
      <c r="C237" s="2"/>
      <c r="J237" s="4"/>
      <c r="N237" s="2"/>
      <c r="O237" s="8"/>
    </row>
    <row r="238" spans="3:15" ht="12.75">
      <c r="C238" s="2"/>
      <c r="J238" s="4"/>
      <c r="N238" s="2"/>
      <c r="O238" s="8"/>
    </row>
    <row r="239" spans="3:15" ht="12.75">
      <c r="C239" s="2"/>
      <c r="J239" s="4"/>
      <c r="N239" s="2"/>
      <c r="O239" s="8"/>
    </row>
    <row r="240" spans="10:15" ht="12.75">
      <c r="J240" s="4"/>
      <c r="O240" s="8"/>
    </row>
    <row r="241" spans="3:15" ht="12.75">
      <c r="C241" s="2"/>
      <c r="J241" s="4"/>
      <c r="N241" s="2"/>
      <c r="O241" s="8"/>
    </row>
    <row r="242" spans="3:15" ht="12.75">
      <c r="C242" s="2"/>
      <c r="J242" s="4"/>
      <c r="N242" s="2"/>
      <c r="O242" s="8"/>
    </row>
    <row r="243" spans="10:15" ht="12.75">
      <c r="J243" s="4"/>
      <c r="O243" s="8"/>
    </row>
    <row r="244" spans="3:15" ht="12.75">
      <c r="C244" s="2"/>
      <c r="J244" s="4"/>
      <c r="N244" s="2"/>
      <c r="O244" s="8"/>
    </row>
    <row r="245" spans="10:15" ht="12.75">
      <c r="J245" s="4"/>
      <c r="O245" s="8"/>
    </row>
    <row r="246" spans="10:15" ht="12.75">
      <c r="J246" s="4"/>
      <c r="O246" s="8"/>
    </row>
    <row r="247" spans="10:15" ht="12.75">
      <c r="J247" s="4"/>
      <c r="O247" s="8"/>
    </row>
    <row r="248" spans="3:15" ht="12.75">
      <c r="C248" s="2"/>
      <c r="J248" s="4"/>
      <c r="O248" s="8"/>
    </row>
    <row r="249" spans="3:15" ht="12.75">
      <c r="C249" s="2"/>
      <c r="J249" s="4"/>
      <c r="O249" s="8"/>
    </row>
    <row r="250" spans="10:15" ht="12.75">
      <c r="J250" s="4"/>
      <c r="O250" s="8"/>
    </row>
    <row r="251" spans="10:15" ht="12.75">
      <c r="J251" s="4"/>
      <c r="O251" s="8"/>
    </row>
    <row r="252" spans="10:15" ht="12.75">
      <c r="J252" s="4"/>
      <c r="O252" s="8"/>
    </row>
    <row r="253" spans="3:15" ht="12.75">
      <c r="C253" s="2"/>
      <c r="J253" s="4"/>
      <c r="O253" s="8"/>
    </row>
    <row r="254" spans="10:15" ht="12.75">
      <c r="J254" s="4"/>
      <c r="O254" s="8"/>
    </row>
    <row r="255" spans="3:15" ht="12.75">
      <c r="C255" s="2"/>
      <c r="J255" s="4"/>
      <c r="N255" s="2"/>
      <c r="O255" s="8"/>
    </row>
    <row r="256" spans="10:15" ht="12.75">
      <c r="J256" s="4"/>
      <c r="O256" s="8"/>
    </row>
    <row r="257" spans="3:15" ht="12.75">
      <c r="C257" s="2"/>
      <c r="J257" s="4"/>
      <c r="O257" s="8"/>
    </row>
    <row r="258" spans="3:15" ht="12.75">
      <c r="C258" s="2"/>
      <c r="J258" s="4"/>
      <c r="N258" s="2"/>
      <c r="O258" s="8"/>
    </row>
    <row r="259" spans="3:15" ht="12.75">
      <c r="C259" s="2"/>
      <c r="J259" s="4"/>
      <c r="N259" s="2"/>
      <c r="O259" s="8"/>
    </row>
    <row r="260" spans="3:15" ht="12.75">
      <c r="C260" s="2"/>
      <c r="J260" s="4"/>
      <c r="N260" s="2"/>
      <c r="O260" s="8"/>
    </row>
    <row r="261" spans="3:15" ht="12.75">
      <c r="C261" s="2"/>
      <c r="J261" s="4"/>
      <c r="O261" s="8"/>
    </row>
    <row r="262" spans="3:15" ht="12.75">
      <c r="C262" s="2"/>
      <c r="J262" s="4"/>
      <c r="N262" s="2"/>
      <c r="O262" s="8"/>
    </row>
    <row r="263" spans="10:15" ht="12.75">
      <c r="J263" s="4"/>
      <c r="O263" s="8"/>
    </row>
    <row r="264" spans="3:15" ht="12.75">
      <c r="C264" s="2"/>
      <c r="J264" s="4"/>
      <c r="O264" s="8"/>
    </row>
    <row r="265" spans="10:15" ht="12.75">
      <c r="J265" s="4"/>
      <c r="O265" s="8"/>
    </row>
    <row r="266" spans="3:15" ht="12.75">
      <c r="C266" s="2"/>
      <c r="J266" s="4"/>
      <c r="O266" s="8"/>
    </row>
    <row r="267" spans="3:15" ht="12.75">
      <c r="C267" s="2"/>
      <c r="J267" s="4"/>
      <c r="N267" s="2"/>
      <c r="O267" s="8"/>
    </row>
    <row r="268" spans="3:15" ht="12.75">
      <c r="C268" s="2"/>
      <c r="J268" s="4"/>
      <c r="O268" s="8"/>
    </row>
    <row r="269" spans="3:15" ht="12.75">
      <c r="C269" s="2"/>
      <c r="J269" s="4"/>
      <c r="O269" s="8"/>
    </row>
    <row r="270" spans="10:15" ht="12.75">
      <c r="J270" s="4"/>
      <c r="O270" s="8"/>
    </row>
    <row r="271" spans="10:15" ht="12.75">
      <c r="J271" s="4"/>
      <c r="O271" s="8"/>
    </row>
    <row r="272" spans="3:15" ht="12.75">
      <c r="C272" s="2"/>
      <c r="J272" s="4"/>
      <c r="O272" s="8"/>
    </row>
    <row r="273" spans="3:15" ht="12.75">
      <c r="C273" s="2"/>
      <c r="J273" s="4"/>
      <c r="N273" s="2"/>
      <c r="O273" s="8"/>
    </row>
    <row r="274" spans="10:15" ht="12.75">
      <c r="J274" s="4"/>
      <c r="O274" s="8"/>
    </row>
    <row r="275" spans="10:15" ht="12.75">
      <c r="J275" s="4"/>
      <c r="O275" s="8"/>
    </row>
    <row r="276" spans="10:15" ht="12.75">
      <c r="J276" s="4"/>
      <c r="O276" s="8"/>
    </row>
    <row r="277" spans="10:15" ht="12.75">
      <c r="J277" s="4"/>
      <c r="O277" s="8"/>
    </row>
    <row r="278" spans="10:15" ht="12.75">
      <c r="J278" s="4"/>
      <c r="O278" s="8"/>
    </row>
    <row r="279" spans="10:15" ht="12.75">
      <c r="J279" s="4"/>
      <c r="O279" s="8"/>
    </row>
    <row r="280" spans="10:15" ht="12.75">
      <c r="J280" s="4"/>
      <c r="O280" s="8"/>
    </row>
    <row r="281" spans="10:15" ht="12.75">
      <c r="J281" s="4"/>
      <c r="O281" s="8"/>
    </row>
    <row r="282" spans="10:15" ht="12.75">
      <c r="J282" s="4"/>
      <c r="O282" s="8"/>
    </row>
    <row r="283" spans="10:15" ht="12.75">
      <c r="J283" s="4"/>
      <c r="O283" s="8"/>
    </row>
    <row r="284" spans="10:15" ht="12.75">
      <c r="J284" s="4"/>
      <c r="O284" s="8"/>
    </row>
    <row r="285" spans="10:15" ht="12.75">
      <c r="J285" s="4"/>
      <c r="O285" s="8"/>
    </row>
    <row r="286" spans="10:15" ht="12.75">
      <c r="J286" s="4"/>
      <c r="O286" s="8"/>
    </row>
    <row r="287" spans="10:15" ht="12.75">
      <c r="J287" s="4"/>
      <c r="O287" s="8"/>
    </row>
    <row r="288" spans="10:15" ht="12.75">
      <c r="J288" s="4"/>
      <c r="O288" s="8"/>
    </row>
    <row r="289" spans="10:15" ht="12.75">
      <c r="J289" s="4"/>
      <c r="O289" s="8"/>
    </row>
    <row r="290" spans="10:15" ht="12.75">
      <c r="J290" s="4"/>
      <c r="O290" s="8"/>
    </row>
    <row r="291" spans="10:15" ht="12.75">
      <c r="J291" s="4"/>
      <c r="O291" s="8"/>
    </row>
    <row r="292" spans="10:15" ht="12.75">
      <c r="J292" s="4"/>
      <c r="O292" s="8"/>
    </row>
    <row r="293" spans="10:15" ht="12.75">
      <c r="J293" s="4"/>
      <c r="O293" s="8"/>
    </row>
    <row r="294" spans="10:15" ht="12.75">
      <c r="J294" s="4"/>
      <c r="O294" s="8"/>
    </row>
    <row r="295" spans="10:15" ht="12.75">
      <c r="J295" s="4"/>
      <c r="O295" s="8"/>
    </row>
    <row r="296" spans="10:15" ht="12.75">
      <c r="J296" s="4"/>
      <c r="O296" s="8"/>
    </row>
    <row r="297" spans="10:15" ht="12.75">
      <c r="J297" s="4"/>
      <c r="O297" s="8"/>
    </row>
    <row r="298" spans="10:15" ht="12.75">
      <c r="J298" s="4"/>
      <c r="O298" s="8"/>
    </row>
    <row r="299" ht="12.75">
      <c r="O299" s="8"/>
    </row>
    <row r="300" ht="12.75">
      <c r="O300" s="8"/>
    </row>
    <row r="301" ht="12.75">
      <c r="O301" s="8"/>
    </row>
    <row r="302" ht="12.75">
      <c r="O302" s="8"/>
    </row>
    <row r="303" ht="12.75">
      <c r="O303" s="8"/>
    </row>
    <row r="304" ht="12.75">
      <c r="O304" s="8"/>
    </row>
    <row r="305" ht="12.75">
      <c r="O305" s="8"/>
    </row>
    <row r="306" ht="12.75">
      <c r="O306" s="8"/>
    </row>
    <row r="307" ht="12.75">
      <c r="O307" s="8"/>
    </row>
    <row r="308" ht="12.75">
      <c r="O308" s="8"/>
    </row>
    <row r="309" ht="12.75">
      <c r="O309" s="8"/>
    </row>
    <row r="310" ht="12.75">
      <c r="O310" s="8"/>
    </row>
    <row r="311" ht="12.75">
      <c r="O311" s="8"/>
    </row>
    <row r="312" ht="12.75">
      <c r="O312" s="8"/>
    </row>
    <row r="313" ht="12.75">
      <c r="O313" s="8"/>
    </row>
    <row r="314" ht="12.75">
      <c r="O314" s="8"/>
    </row>
    <row r="315" ht="12.75">
      <c r="O315" s="8"/>
    </row>
    <row r="316" ht="12.75">
      <c r="O316" s="8"/>
    </row>
    <row r="317" ht="12.75">
      <c r="O317" s="8"/>
    </row>
    <row r="318" ht="12.75">
      <c r="O318" s="8"/>
    </row>
    <row r="319" ht="12.75">
      <c r="O319" s="8"/>
    </row>
    <row r="320" ht="12.75">
      <c r="O320" s="8"/>
    </row>
    <row r="321" ht="12.75">
      <c r="O321" s="8"/>
    </row>
    <row r="322" ht="12.75">
      <c r="O322" s="8"/>
    </row>
    <row r="323" ht="12.75">
      <c r="O323" s="8"/>
    </row>
    <row r="324" ht="12.75">
      <c r="O324" s="8"/>
    </row>
    <row r="325" ht="12.75">
      <c r="O325" s="8"/>
    </row>
    <row r="326" spans="10:15" ht="12.75">
      <c r="J326" s="6"/>
      <c r="O326" s="8"/>
    </row>
    <row r="327" spans="10:15" ht="12.75">
      <c r="J327" s="6"/>
      <c r="O327" s="8"/>
    </row>
    <row r="328" spans="10:15" ht="12.75">
      <c r="J328" s="6"/>
      <c r="O328" s="8"/>
    </row>
    <row r="329" spans="10:15" ht="12.75">
      <c r="J329" s="6"/>
      <c r="O329" s="8"/>
    </row>
    <row r="330" spans="10:15" ht="12.75">
      <c r="J330" s="6"/>
      <c r="O330" s="8"/>
    </row>
    <row r="331" spans="10:15" ht="12.75">
      <c r="J331" s="6"/>
      <c r="O331" s="8"/>
    </row>
    <row r="332" spans="10:15" ht="12.75">
      <c r="J332" s="6"/>
      <c r="O332" s="8"/>
    </row>
    <row r="333" spans="10:15" ht="12.75">
      <c r="J333" s="6"/>
      <c r="O333" s="8"/>
    </row>
    <row r="334" spans="10:15" ht="12.75">
      <c r="J334" s="6"/>
      <c r="O334" s="8"/>
    </row>
    <row r="335" spans="10:15" ht="12.75">
      <c r="J335" s="6"/>
      <c r="O335" s="8"/>
    </row>
    <row r="336" spans="10:15" ht="12.75">
      <c r="J336" s="6"/>
      <c r="O336" s="8"/>
    </row>
    <row r="337" spans="10:15" ht="12.75">
      <c r="J337" s="6"/>
      <c r="O337" s="8"/>
    </row>
    <row r="338" spans="10:15" ht="12.75">
      <c r="J338" s="6"/>
      <c r="O338" s="8"/>
    </row>
    <row r="339" spans="10:15" ht="12.75">
      <c r="J339" s="6"/>
      <c r="O339" s="8"/>
    </row>
    <row r="340" spans="10:15" ht="12.75">
      <c r="J340" s="6"/>
      <c r="O340" s="8"/>
    </row>
    <row r="341" spans="10:15" ht="12.75">
      <c r="J341" s="6"/>
      <c r="O341" s="8"/>
    </row>
    <row r="342" spans="10:15" ht="12.75">
      <c r="J342" s="6"/>
      <c r="O342" s="8"/>
    </row>
    <row r="343" spans="10:15" ht="12.75">
      <c r="J343" s="6"/>
      <c r="O343" s="8"/>
    </row>
    <row r="344" spans="10:15" ht="12.75">
      <c r="J344" s="6"/>
      <c r="O344" s="8"/>
    </row>
    <row r="345" spans="10:15" ht="12.75">
      <c r="J345" s="4"/>
      <c r="O345" s="8"/>
    </row>
    <row r="346" spans="10:15" ht="12.75">
      <c r="J346" s="4"/>
      <c r="O346" s="8"/>
    </row>
    <row r="347" spans="10:15" ht="12.75">
      <c r="J347" s="4"/>
      <c r="O347" s="8"/>
    </row>
    <row r="348" spans="10:15" ht="12.75">
      <c r="J348" s="4"/>
      <c r="O348" s="8"/>
    </row>
    <row r="349" spans="10:15" ht="12.75">
      <c r="J349" s="4"/>
      <c r="O349" s="8"/>
    </row>
    <row r="350" spans="10:15" ht="12.75">
      <c r="J350" s="4"/>
      <c r="O350" s="8"/>
    </row>
    <row r="351" spans="10:15" ht="12.75">
      <c r="J351" s="4"/>
      <c r="O351" s="8"/>
    </row>
    <row r="352" spans="10:15" ht="12.75">
      <c r="J352" s="4"/>
      <c r="O352" s="8"/>
    </row>
    <row r="353" spans="10:15" ht="12.75">
      <c r="J353" s="4"/>
      <c r="O353" s="8"/>
    </row>
    <row r="354" spans="10:15" ht="12.75">
      <c r="J354" s="4"/>
      <c r="O354" s="8"/>
    </row>
    <row r="355" spans="10:15" ht="12.75">
      <c r="J355" s="4"/>
      <c r="O355" s="8"/>
    </row>
    <row r="356" spans="10:15" ht="12.75">
      <c r="J356" s="4"/>
      <c r="O356" s="8"/>
    </row>
    <row r="357" spans="10:15" ht="12.75">
      <c r="J357" s="4"/>
      <c r="O357" s="8"/>
    </row>
    <row r="358" spans="10:15" ht="12.75">
      <c r="J358" s="4"/>
      <c r="O358" s="8"/>
    </row>
    <row r="359" spans="10:15" ht="12.75">
      <c r="J359" s="4"/>
      <c r="O359" s="8"/>
    </row>
    <row r="360" spans="10:15" ht="12.75">
      <c r="J360" s="4"/>
      <c r="O360" s="8"/>
    </row>
    <row r="361" spans="10:15" ht="12.75">
      <c r="J361" s="4"/>
      <c r="O361" s="8"/>
    </row>
    <row r="362" spans="10:15" ht="12.75">
      <c r="J362" s="4"/>
      <c r="O362" s="8"/>
    </row>
    <row r="363" spans="10:15" ht="12.75">
      <c r="J363" s="4"/>
      <c r="O363" s="8"/>
    </row>
    <row r="364" spans="10:15" ht="12.75">
      <c r="J364" s="4"/>
      <c r="O364" s="8"/>
    </row>
    <row r="365" spans="10:15" ht="12.75">
      <c r="J365" s="4"/>
      <c r="O365" s="8"/>
    </row>
    <row r="366" spans="10:15" ht="12.75">
      <c r="J366" s="4"/>
      <c r="O366" s="8"/>
    </row>
    <row r="367" spans="10:15" ht="12.75">
      <c r="J367" s="4"/>
      <c r="O367" s="8"/>
    </row>
    <row r="368" spans="10:15" ht="12.75">
      <c r="J368" s="4"/>
      <c r="O368" s="8"/>
    </row>
    <row r="369" spans="10:15" ht="12.75">
      <c r="J369" s="4"/>
      <c r="O369" s="8"/>
    </row>
    <row r="370" spans="10:15" ht="12.75">
      <c r="J370" s="4"/>
      <c r="O370" s="8"/>
    </row>
    <row r="371" spans="10:15" ht="12.75">
      <c r="J371" s="4"/>
      <c r="O371" s="8"/>
    </row>
    <row r="372" spans="10:15" ht="12.75">
      <c r="J372" s="4"/>
      <c r="O372" s="8"/>
    </row>
    <row r="373" spans="10:15" ht="12.75">
      <c r="J373" s="4"/>
      <c r="O373" s="8"/>
    </row>
    <row r="374" spans="10:15" ht="12.75">
      <c r="J374" s="4"/>
      <c r="O374" s="8"/>
    </row>
    <row r="375" spans="10:15" ht="12.75">
      <c r="J375" s="4"/>
      <c r="O375" s="8"/>
    </row>
    <row r="376" spans="10:15" ht="12.75">
      <c r="J376" s="4"/>
      <c r="O376" s="8"/>
    </row>
    <row r="377" spans="10:15" ht="12.75">
      <c r="J377" s="4"/>
      <c r="O377" s="8"/>
    </row>
    <row r="378" spans="10:15" ht="12.75">
      <c r="J378" s="4"/>
      <c r="O378" s="8"/>
    </row>
    <row r="379" spans="10:15" ht="12.75">
      <c r="J379" s="4"/>
      <c r="O379" s="8"/>
    </row>
    <row r="380" spans="10:15" ht="12.75">
      <c r="J380" s="4"/>
      <c r="O380" s="8"/>
    </row>
    <row r="381" spans="10:15" ht="12.75">
      <c r="J381" s="4"/>
      <c r="O381" s="8"/>
    </row>
    <row r="382" spans="10:15" ht="12.75">
      <c r="J382" s="4"/>
      <c r="O382" s="8"/>
    </row>
    <row r="383" spans="10:15" ht="12.75">
      <c r="J383" s="4"/>
      <c r="O383" s="8"/>
    </row>
    <row r="384" spans="10:15" ht="12.75">
      <c r="J384" s="4"/>
      <c r="O384" s="8"/>
    </row>
    <row r="385" spans="10:15" ht="12.75">
      <c r="J385" s="4"/>
      <c r="O385" s="8"/>
    </row>
    <row r="386" spans="10:15" ht="12.75">
      <c r="J386" s="4"/>
      <c r="O386" s="8"/>
    </row>
    <row r="387" spans="10:15" ht="12.75">
      <c r="J387" s="4"/>
      <c r="O387" s="8"/>
    </row>
    <row r="388" spans="10:15" ht="12.75">
      <c r="J388" s="4"/>
      <c r="O388" s="8"/>
    </row>
    <row r="389" spans="10:15" ht="12.75">
      <c r="J389" s="4"/>
      <c r="O389" s="8"/>
    </row>
    <row r="390" spans="10:15" ht="12.75">
      <c r="J390" s="4"/>
      <c r="O390" s="8"/>
    </row>
    <row r="391" spans="10:15" ht="12.75">
      <c r="J391" s="4"/>
      <c r="O391" s="8"/>
    </row>
    <row r="392" spans="10:15" ht="12.75">
      <c r="J392" s="4"/>
      <c r="O392" s="8"/>
    </row>
    <row r="393" spans="10:15" ht="12.75">
      <c r="J393" s="4"/>
      <c r="O393" s="8"/>
    </row>
    <row r="394" spans="10:15" ht="12.75">
      <c r="J394" s="4"/>
      <c r="O394" s="8"/>
    </row>
    <row r="395" spans="10:15" ht="12.75">
      <c r="J395" s="4"/>
      <c r="O395" s="8"/>
    </row>
    <row r="396" spans="10:15" ht="12.75">
      <c r="J396" s="4"/>
      <c r="O396" s="8"/>
    </row>
    <row r="397" spans="10:15" ht="12.75">
      <c r="J397" s="4"/>
      <c r="O397" s="8"/>
    </row>
    <row r="398" spans="10:15" ht="12.75">
      <c r="J398" s="4"/>
      <c r="O398" s="8"/>
    </row>
    <row r="399" spans="10:15" ht="12.75">
      <c r="J399" s="4"/>
      <c r="O399" s="8"/>
    </row>
    <row r="400" spans="10:15" ht="12.75">
      <c r="J400" s="4"/>
      <c r="O400" s="8"/>
    </row>
    <row r="401" spans="10:15" ht="12.75">
      <c r="J401" s="4"/>
      <c r="O401" s="8"/>
    </row>
    <row r="402" spans="10:15" ht="12.75">
      <c r="J402" s="4"/>
      <c r="O402" s="8"/>
    </row>
    <row r="403" spans="10:15" ht="12.75">
      <c r="J403" s="4"/>
      <c r="O403" s="8"/>
    </row>
    <row r="404" spans="10:15" ht="12.75">
      <c r="J404" s="4"/>
      <c r="O404" s="8"/>
    </row>
    <row r="405" ht="12.75">
      <c r="O405" s="8"/>
    </row>
    <row r="406" ht="12.75">
      <c r="O406" s="8"/>
    </row>
    <row r="407" ht="12.75">
      <c r="O407" s="8"/>
    </row>
    <row r="408" ht="12.75">
      <c r="O408" s="8"/>
    </row>
    <row r="409" ht="12.75">
      <c r="O409" s="8"/>
    </row>
    <row r="410" ht="12.75">
      <c r="O410" s="8"/>
    </row>
    <row r="411" ht="12.75">
      <c r="O411" s="8"/>
    </row>
    <row r="412" ht="12.75">
      <c r="O412" s="8"/>
    </row>
    <row r="413" ht="12.75">
      <c r="O413" s="8"/>
    </row>
    <row r="414" ht="12.75">
      <c r="O414" s="8"/>
    </row>
    <row r="415" ht="12.75">
      <c r="O415" s="8"/>
    </row>
    <row r="416" ht="12.75">
      <c r="O416" s="8"/>
    </row>
    <row r="417" ht="12.75">
      <c r="O417" s="8"/>
    </row>
    <row r="418" ht="12.75">
      <c r="O418" s="8"/>
    </row>
    <row r="419" ht="12.75">
      <c r="O419" s="8"/>
    </row>
    <row r="420" ht="12.75">
      <c r="O420" s="8"/>
    </row>
    <row r="421" ht="12.75">
      <c r="O421" s="8"/>
    </row>
    <row r="422" ht="12.75">
      <c r="O422" s="8"/>
    </row>
    <row r="423" ht="12.75">
      <c r="O423" s="8"/>
    </row>
    <row r="424" ht="12.75">
      <c r="O424" s="8"/>
    </row>
    <row r="425" ht="12.75">
      <c r="O425" s="8"/>
    </row>
    <row r="426" spans="10:15" ht="12.75">
      <c r="J426" s="6"/>
      <c r="O426" s="8"/>
    </row>
    <row r="427" spans="10:15" ht="12.75">
      <c r="J427" s="6"/>
      <c r="O427" s="8"/>
    </row>
    <row r="428" spans="10:15" ht="12.75">
      <c r="J428" s="6"/>
      <c r="O428" s="8"/>
    </row>
    <row r="429" spans="10:15" ht="12.75">
      <c r="J429" s="6"/>
      <c r="O429" s="8"/>
    </row>
    <row r="430" spans="10:15" ht="12.75">
      <c r="J430" s="6"/>
      <c r="O430" s="8"/>
    </row>
    <row r="431" spans="10:15" ht="12.75">
      <c r="J431" s="6"/>
      <c r="O431" s="8"/>
    </row>
    <row r="432" spans="10:15" ht="12.75">
      <c r="J432" s="6"/>
      <c r="O432" s="8"/>
    </row>
    <row r="433" spans="10:15" ht="12.75">
      <c r="J433" s="6"/>
      <c r="O433" s="8"/>
    </row>
    <row r="434" spans="10:15" ht="12.75">
      <c r="J434" s="6"/>
      <c r="O434" s="8"/>
    </row>
    <row r="435" spans="10:15" ht="12.75">
      <c r="J435" s="6"/>
      <c r="O435" s="8"/>
    </row>
    <row r="436" spans="10:15" ht="12.75">
      <c r="J436" s="6"/>
      <c r="O436" s="8"/>
    </row>
    <row r="437" spans="10:15" ht="12.75">
      <c r="J437" s="6"/>
      <c r="O437" s="8"/>
    </row>
    <row r="438" spans="10:15" ht="12.75">
      <c r="J438" s="6"/>
      <c r="O438" s="8"/>
    </row>
    <row r="439" spans="10:15" ht="12.75">
      <c r="J439" s="6"/>
      <c r="O439" s="8"/>
    </row>
    <row r="440" spans="10:15" ht="12.75">
      <c r="J440" s="6"/>
      <c r="O440" s="8"/>
    </row>
    <row r="441" spans="10:15" ht="12.75">
      <c r="J441" s="6"/>
      <c r="O441" s="8"/>
    </row>
    <row r="442" spans="10:15" ht="12.75">
      <c r="J442" s="6"/>
      <c r="O442" s="8"/>
    </row>
    <row r="443" spans="10:15" ht="12.75">
      <c r="J443" s="6"/>
      <c r="O443" s="8"/>
    </row>
    <row r="444" spans="10:15" ht="12.75">
      <c r="J444" s="6"/>
      <c r="O444" s="8"/>
    </row>
    <row r="445" spans="10:15" ht="12.75">
      <c r="J445" s="6"/>
      <c r="O445" s="8"/>
    </row>
    <row r="446" spans="10:15" ht="12.75">
      <c r="J446" s="6"/>
      <c r="O446" s="8"/>
    </row>
    <row r="447" spans="10:15" ht="12.75">
      <c r="J447" s="6"/>
      <c r="O447" s="8"/>
    </row>
    <row r="448" spans="10:15" ht="12.75">
      <c r="J448" s="6"/>
      <c r="O448" s="8"/>
    </row>
    <row r="449" spans="10:15" ht="12.75">
      <c r="J449" s="6"/>
      <c r="O449" s="8"/>
    </row>
    <row r="450" spans="10:15" ht="12.75">
      <c r="J450" s="6"/>
      <c r="O450" s="8"/>
    </row>
    <row r="451" spans="10:15" ht="12.75">
      <c r="J451" s="6"/>
      <c r="O451" s="8"/>
    </row>
    <row r="452" spans="10:15" ht="12.75">
      <c r="J452" s="6"/>
      <c r="O452" s="8"/>
    </row>
    <row r="453" spans="10:15" ht="12.75">
      <c r="J453" s="6"/>
      <c r="O453" s="8"/>
    </row>
    <row r="454" spans="10:15" ht="12.75">
      <c r="J454" s="6"/>
      <c r="O454" s="8"/>
    </row>
    <row r="455" spans="10:15" ht="12.75">
      <c r="J455" s="6"/>
      <c r="O455" s="8"/>
    </row>
    <row r="456" spans="10:15" ht="12.75">
      <c r="J456" s="6"/>
      <c r="O456" s="8"/>
    </row>
    <row r="457" spans="10:15" ht="12.75">
      <c r="J457" s="6"/>
      <c r="O457" s="8"/>
    </row>
    <row r="458" spans="10:15" ht="12.75">
      <c r="J458" s="6"/>
      <c r="O458" s="8"/>
    </row>
    <row r="459" spans="10:15" ht="12.75">
      <c r="J459" s="6"/>
      <c r="O459" s="8"/>
    </row>
    <row r="460" spans="10:15" ht="12.75">
      <c r="J460" s="6"/>
      <c r="O460" s="8"/>
    </row>
    <row r="461" spans="10:15" ht="12.75">
      <c r="J461" s="6"/>
      <c r="O461" s="8"/>
    </row>
    <row r="462" spans="10:15" ht="12.75">
      <c r="J462" s="6"/>
      <c r="O462" s="8"/>
    </row>
    <row r="463" spans="10:15" ht="12.75">
      <c r="J463" s="6"/>
      <c r="O463" s="8"/>
    </row>
    <row r="464" spans="10:15" ht="12.75">
      <c r="J464" s="6"/>
      <c r="O464" s="8"/>
    </row>
    <row r="465" spans="10:15" ht="12.75">
      <c r="J465" s="6"/>
      <c r="O465" s="8"/>
    </row>
    <row r="466" spans="10:15" ht="12.75">
      <c r="J466" s="6"/>
      <c r="O466" s="8"/>
    </row>
    <row r="467" spans="10:15" ht="12.75">
      <c r="J467" s="6"/>
      <c r="O467" s="8"/>
    </row>
    <row r="468" spans="10:15" ht="12.75">
      <c r="J468" s="6"/>
      <c r="O468" s="8"/>
    </row>
    <row r="469" spans="10:15" ht="12.75">
      <c r="J469" s="6"/>
      <c r="O469" s="8"/>
    </row>
    <row r="470" spans="10:15" ht="12.75">
      <c r="J470" s="6"/>
      <c r="O470" s="8"/>
    </row>
    <row r="471" spans="10:15" ht="12.75">
      <c r="J471" s="6"/>
      <c r="O471" s="8"/>
    </row>
    <row r="472" spans="10:15" ht="12.75">
      <c r="J472" s="6"/>
      <c r="O472" s="8"/>
    </row>
    <row r="473" spans="10:15" ht="12.75">
      <c r="J473" s="6"/>
      <c r="O473" s="8"/>
    </row>
    <row r="474" spans="10:15" ht="12.75">
      <c r="J474" s="6"/>
      <c r="O474" s="8"/>
    </row>
    <row r="475" spans="10:15" ht="12.75">
      <c r="J475" s="6"/>
      <c r="O475" s="8"/>
    </row>
    <row r="476" spans="10:15" ht="12.75">
      <c r="J476" s="6"/>
      <c r="O476" s="8"/>
    </row>
    <row r="477" spans="10:15" ht="12.75">
      <c r="J477" s="6"/>
      <c r="O477" s="8"/>
    </row>
    <row r="478" spans="10:15" ht="12.75">
      <c r="J478" s="6"/>
      <c r="O478" s="8"/>
    </row>
    <row r="479" spans="10:15" ht="12.75">
      <c r="J479" s="6"/>
      <c r="O479" s="8"/>
    </row>
    <row r="480" spans="10:15" ht="12.75">
      <c r="J480" s="6"/>
      <c r="O480" s="8"/>
    </row>
    <row r="481" spans="10:15" ht="12.75">
      <c r="J481" s="6"/>
      <c r="O481" s="8"/>
    </row>
    <row r="482" spans="10:15" ht="12.75">
      <c r="J482" s="6"/>
      <c r="O482" s="8"/>
    </row>
    <row r="483" spans="10:15" ht="12.75">
      <c r="J483" s="6"/>
      <c r="O483" s="8"/>
    </row>
    <row r="484" spans="10:15" ht="12.75">
      <c r="J484" s="6"/>
      <c r="O484" s="8"/>
    </row>
    <row r="485" spans="10:15" ht="12.75">
      <c r="J485" s="6"/>
      <c r="O485" s="8"/>
    </row>
    <row r="486" spans="10:15" ht="12.75">
      <c r="J486" s="6"/>
      <c r="O486" s="8"/>
    </row>
    <row r="487" spans="10:15" ht="12.75">
      <c r="J487" s="6"/>
      <c r="O487" s="8"/>
    </row>
    <row r="488" spans="10:15" ht="12.75">
      <c r="J488" s="6"/>
      <c r="O488" s="8"/>
    </row>
    <row r="489" spans="10:15" ht="12.75">
      <c r="J489" s="6"/>
      <c r="O489" s="8"/>
    </row>
    <row r="490" spans="10:15" ht="12.75">
      <c r="J490" s="6"/>
      <c r="O490" s="8"/>
    </row>
    <row r="491" spans="10:15" ht="12.75">
      <c r="J491" s="6"/>
      <c r="O491" s="8"/>
    </row>
    <row r="492" spans="10:15" ht="12.75">
      <c r="J492" s="6"/>
      <c r="O492" s="8"/>
    </row>
    <row r="493" spans="10:15" ht="12.75">
      <c r="J493" s="6"/>
      <c r="O493" s="8"/>
    </row>
    <row r="494" spans="10:15" ht="12.75">
      <c r="J494" s="6"/>
      <c r="O494" s="8"/>
    </row>
    <row r="495" spans="10:15" ht="12.75">
      <c r="J495" s="6"/>
      <c r="O495" s="8"/>
    </row>
    <row r="496" spans="10:15" ht="12.75">
      <c r="J496" s="6"/>
      <c r="O496" s="8"/>
    </row>
    <row r="497" spans="10:15" ht="12.75">
      <c r="J497" s="6"/>
      <c r="O497" s="8"/>
    </row>
    <row r="498" spans="10:15" ht="12.75">
      <c r="J498" s="6"/>
      <c r="O498" s="8"/>
    </row>
    <row r="499" spans="10:15" ht="12.75">
      <c r="J499" s="6"/>
      <c r="O499" s="8"/>
    </row>
    <row r="500" spans="10:15" ht="12.75">
      <c r="J500" s="6"/>
      <c r="O500" s="8"/>
    </row>
    <row r="501" spans="10:15" ht="12.75">
      <c r="J501" s="6"/>
      <c r="O501" s="8"/>
    </row>
    <row r="502" spans="10:15" ht="12.75">
      <c r="J502" s="6"/>
      <c r="O502" s="8"/>
    </row>
    <row r="503" spans="10:15" ht="12.75">
      <c r="J503" s="6"/>
      <c r="O503" s="8"/>
    </row>
    <row r="504" spans="10:15" ht="12.75">
      <c r="J504" s="6"/>
      <c r="O504" s="8"/>
    </row>
    <row r="505" spans="10:15" ht="12.75">
      <c r="J505" s="6"/>
      <c r="O505" s="8"/>
    </row>
    <row r="506" spans="10:15" ht="12.75">
      <c r="J506" s="6"/>
      <c r="O506" s="8"/>
    </row>
    <row r="507" spans="10:15" ht="12.75">
      <c r="J507" s="6"/>
      <c r="O507" s="8"/>
    </row>
    <row r="508" spans="10:15" ht="12.75">
      <c r="J508" s="6"/>
      <c r="O508" s="8"/>
    </row>
    <row r="509" spans="10:15" ht="12.75">
      <c r="J509" s="6"/>
      <c r="O509" s="8"/>
    </row>
    <row r="510" spans="10:15" ht="12.75">
      <c r="J510" s="6"/>
      <c r="O510" s="8"/>
    </row>
    <row r="511" spans="10:15" ht="12.75">
      <c r="J511" s="6"/>
      <c r="O511" s="8"/>
    </row>
    <row r="512" spans="10:15" ht="12.75">
      <c r="J512" s="6"/>
      <c r="O512" s="8"/>
    </row>
    <row r="513" spans="10:15" ht="12.75">
      <c r="J513" s="6"/>
      <c r="O513" s="8"/>
    </row>
    <row r="514" spans="10:15" ht="12.75">
      <c r="J514" s="6"/>
      <c r="O514" s="8"/>
    </row>
    <row r="515" spans="10:15" ht="12.75">
      <c r="J515" s="6"/>
      <c r="O515" s="8"/>
    </row>
    <row r="516" spans="10:15" ht="12.75">
      <c r="J516" s="6"/>
      <c r="O516" s="8"/>
    </row>
    <row r="517" spans="10:15" ht="12.75">
      <c r="J517" s="6"/>
      <c r="O517" s="8"/>
    </row>
    <row r="518" spans="10:15" ht="12.75">
      <c r="J518" s="6"/>
      <c r="O518" s="8"/>
    </row>
    <row r="519" spans="10:15" ht="12.75">
      <c r="J519" s="6"/>
      <c r="O519" s="8"/>
    </row>
    <row r="520" spans="10:15" ht="12.75">
      <c r="J520" s="6"/>
      <c r="O520" s="8"/>
    </row>
    <row r="521" spans="10:15" ht="12.75">
      <c r="J521" s="6"/>
      <c r="O521" s="8"/>
    </row>
    <row r="522" spans="10:15" ht="12.75">
      <c r="J522" s="6"/>
      <c r="O522" s="8"/>
    </row>
    <row r="523" spans="10:15" ht="12.75">
      <c r="J523" s="6"/>
      <c r="O523" s="8"/>
    </row>
    <row r="524" spans="10:15" ht="12.75">
      <c r="J524" s="6"/>
      <c r="O524" s="8"/>
    </row>
    <row r="525" spans="10:15" ht="12.75">
      <c r="J525" s="6"/>
      <c r="O525" s="8"/>
    </row>
    <row r="526" spans="10:15" ht="12.75">
      <c r="J526" s="4"/>
      <c r="O526" s="8"/>
    </row>
    <row r="527" spans="10:15" ht="12.75">
      <c r="J527" s="4"/>
      <c r="O527" s="8"/>
    </row>
    <row r="528" spans="10:15" ht="12.75">
      <c r="J528" s="4"/>
      <c r="O528" s="8"/>
    </row>
    <row r="529" spans="10:15" ht="12.75">
      <c r="J529" s="4"/>
      <c r="O529" s="8"/>
    </row>
    <row r="530" spans="10:15" ht="12.75">
      <c r="J530" s="4"/>
      <c r="O530" s="8"/>
    </row>
    <row r="531" spans="10:15" ht="12.75">
      <c r="J531" s="4"/>
      <c r="O531" s="8"/>
    </row>
    <row r="532" spans="10:15" ht="12.75">
      <c r="J532" s="4"/>
      <c r="O532" s="8"/>
    </row>
    <row r="533" spans="10:15" ht="12.75">
      <c r="J533" s="4"/>
      <c r="O533" s="8"/>
    </row>
    <row r="534" spans="10:15" ht="12.75">
      <c r="J534" s="4"/>
      <c r="O534" s="8"/>
    </row>
    <row r="535" spans="10:15" ht="12.75">
      <c r="J535" s="4"/>
      <c r="O535" s="8"/>
    </row>
    <row r="536" spans="10:15" ht="12.75">
      <c r="J536" s="4"/>
      <c r="O536" s="8"/>
    </row>
    <row r="537" spans="10:15" ht="12.75">
      <c r="J537" s="4"/>
      <c r="O537" s="8"/>
    </row>
    <row r="538" spans="10:15" ht="12.75">
      <c r="J538" s="4"/>
      <c r="O538" s="8"/>
    </row>
    <row r="539" spans="10:15" ht="12.75">
      <c r="J539" s="4"/>
      <c r="O539" s="8"/>
    </row>
    <row r="540" spans="10:15" ht="12.75">
      <c r="J540" s="4"/>
      <c r="O540" s="8"/>
    </row>
    <row r="541" spans="10:15" ht="12.75">
      <c r="J541" s="4"/>
      <c r="O541" s="8"/>
    </row>
    <row r="542" spans="10:15" ht="12.75">
      <c r="J542" s="4"/>
      <c r="O542" s="8"/>
    </row>
    <row r="543" spans="10:15" ht="12.75">
      <c r="J543" s="4"/>
      <c r="O543" s="8"/>
    </row>
    <row r="544" spans="10:15" ht="12.75">
      <c r="J544" s="4"/>
      <c r="O544" s="8"/>
    </row>
    <row r="545" spans="10:15" ht="12.75">
      <c r="J545" s="4"/>
      <c r="O545" s="8"/>
    </row>
    <row r="546" spans="10:15" ht="12.75">
      <c r="J546" s="4"/>
      <c r="O546" s="8"/>
    </row>
    <row r="547" spans="10:15" ht="12.75">
      <c r="J547" s="4"/>
      <c r="O547" s="8"/>
    </row>
    <row r="548" spans="10:15" ht="12.75">
      <c r="J548" s="4"/>
      <c r="O548" s="8"/>
    </row>
    <row r="549" spans="10:15" ht="12.75">
      <c r="J549" s="4"/>
      <c r="O549" s="8"/>
    </row>
    <row r="550" spans="10:15" ht="12.75">
      <c r="J550" s="4"/>
      <c r="O550" s="8"/>
    </row>
    <row r="551" spans="10:15" ht="12.75">
      <c r="J551" s="4"/>
      <c r="O551" s="8"/>
    </row>
    <row r="552" spans="10:15" ht="12.75">
      <c r="J552" s="4"/>
      <c r="O552" s="8"/>
    </row>
    <row r="553" spans="10:15" ht="12.75">
      <c r="J553" s="4"/>
      <c r="O553" s="8"/>
    </row>
    <row r="554" spans="10:15" ht="12.75">
      <c r="J554" s="4"/>
      <c r="O554" s="8"/>
    </row>
    <row r="555" spans="10:15" ht="12.75">
      <c r="J555" s="4"/>
      <c r="O555" s="8"/>
    </row>
    <row r="556" spans="10:15" ht="12.75">
      <c r="J556" s="4"/>
      <c r="O556" s="8"/>
    </row>
    <row r="557" spans="10:15" ht="12.75">
      <c r="J557" s="4"/>
      <c r="O557" s="8"/>
    </row>
    <row r="558" spans="10:15" ht="12.75">
      <c r="J558" s="4"/>
      <c r="O558" s="8"/>
    </row>
    <row r="559" spans="10:15" ht="12.75">
      <c r="J559" s="4"/>
      <c r="O559" s="8"/>
    </row>
    <row r="560" spans="10:15" ht="12.75">
      <c r="J560" s="4"/>
      <c r="O560" s="8"/>
    </row>
    <row r="561" spans="10:15" ht="12.75">
      <c r="J561" s="4"/>
      <c r="O561" s="8"/>
    </row>
    <row r="562" spans="10:15" ht="12.75">
      <c r="J562" s="4"/>
      <c r="O562" s="8"/>
    </row>
    <row r="563" spans="10:15" ht="12.75">
      <c r="J563" s="4"/>
      <c r="O563" s="8"/>
    </row>
    <row r="564" spans="10:15" ht="12.75">
      <c r="J564" s="4"/>
      <c r="O564" s="8"/>
    </row>
    <row r="565" spans="10:15" ht="12.75">
      <c r="J565" s="4"/>
      <c r="O565" s="8"/>
    </row>
    <row r="566" spans="10:15" ht="12.75">
      <c r="J566" s="4"/>
      <c r="O566" s="8"/>
    </row>
    <row r="567" spans="10:15" ht="12.75">
      <c r="J567" s="4"/>
      <c r="O567" s="8"/>
    </row>
    <row r="568" spans="10:15" ht="12.75">
      <c r="J568" s="4"/>
      <c r="O568" s="8"/>
    </row>
    <row r="569" spans="10:15" ht="12.75">
      <c r="J569" s="4"/>
      <c r="O569" s="8"/>
    </row>
    <row r="570" spans="10:15" ht="12.75">
      <c r="J570" s="4"/>
      <c r="O570" s="8"/>
    </row>
    <row r="571" spans="10:15" ht="12.75">
      <c r="J571" s="4"/>
      <c r="O571" s="8"/>
    </row>
    <row r="572" spans="10:15" ht="12.75">
      <c r="J572" s="4"/>
      <c r="O572" s="8"/>
    </row>
    <row r="573" spans="10:15" ht="12.75">
      <c r="J573" s="4"/>
      <c r="O573" s="8"/>
    </row>
    <row r="574" spans="10:15" ht="12.75">
      <c r="J574" s="4"/>
      <c r="O574" s="8"/>
    </row>
    <row r="575" spans="10:15" ht="12.75">
      <c r="J575" s="4"/>
      <c r="O575" s="8"/>
    </row>
    <row r="576" spans="10:15" ht="12.75">
      <c r="J576" s="4"/>
      <c r="O576" s="8"/>
    </row>
    <row r="577" spans="10:15" ht="12.75">
      <c r="J577" s="4"/>
      <c r="O577" s="8"/>
    </row>
    <row r="578" spans="10:15" ht="12.75">
      <c r="J578" s="4"/>
      <c r="O578" s="8"/>
    </row>
    <row r="579" spans="10:15" ht="12.75">
      <c r="J579" s="4"/>
      <c r="O579" s="8"/>
    </row>
    <row r="580" spans="10:15" ht="12.75">
      <c r="J580" s="4"/>
      <c r="O580" s="8"/>
    </row>
    <row r="581" spans="10:15" ht="12.75">
      <c r="J581" s="4"/>
      <c r="O581" s="8"/>
    </row>
    <row r="582" spans="10:15" ht="12.75">
      <c r="J582" s="4"/>
      <c r="O582" s="8"/>
    </row>
    <row r="583" spans="10:15" ht="12.75">
      <c r="J583" s="4"/>
      <c r="O583" s="8"/>
    </row>
    <row r="584" spans="10:15" ht="12.75">
      <c r="J584" s="4"/>
      <c r="O584" s="8"/>
    </row>
    <row r="585" spans="10:15" ht="12.75">
      <c r="J585" s="4"/>
      <c r="O585" s="8"/>
    </row>
    <row r="586" spans="10:15" ht="12.75">
      <c r="J586" s="4"/>
      <c r="O586" s="8"/>
    </row>
    <row r="587" spans="10:15" ht="12.75">
      <c r="J587" s="4"/>
      <c r="O587" s="8"/>
    </row>
    <row r="588" spans="10:15" ht="12.75">
      <c r="J588" s="4"/>
      <c r="O588" s="8"/>
    </row>
    <row r="589" spans="10:15" ht="12.75">
      <c r="J589" s="4"/>
      <c r="O589" s="8"/>
    </row>
    <row r="590" spans="10:15" ht="12.75">
      <c r="J590" s="4"/>
      <c r="O590" s="8"/>
    </row>
    <row r="591" spans="10:15" ht="12.75">
      <c r="J591" s="4"/>
      <c r="O591" s="8"/>
    </row>
    <row r="592" spans="10:15" ht="12.75">
      <c r="J592" s="4"/>
      <c r="O592" s="8"/>
    </row>
    <row r="593" spans="10:15" ht="12.75">
      <c r="J593" s="4"/>
      <c r="O593" s="8"/>
    </row>
    <row r="594" spans="10:15" ht="12.75">
      <c r="J594" s="4"/>
      <c r="O594" s="8"/>
    </row>
    <row r="595" spans="10:15" ht="12.75">
      <c r="J595" s="4"/>
      <c r="O595" s="8"/>
    </row>
    <row r="596" spans="10:15" ht="12.75">
      <c r="J596" s="4"/>
      <c r="O596" s="8"/>
    </row>
    <row r="597" spans="10:15" ht="12.75">
      <c r="J597" s="4"/>
      <c r="O597" s="8"/>
    </row>
    <row r="598" spans="10:15" ht="12.75">
      <c r="J598" s="4"/>
      <c r="O598" s="8"/>
    </row>
    <row r="599" spans="10:15" ht="12.75">
      <c r="J599" s="4"/>
      <c r="O599" s="8"/>
    </row>
    <row r="600" spans="10:15" ht="12.75">
      <c r="J600" s="4"/>
      <c r="O600" s="8"/>
    </row>
    <row r="601" spans="10:15" ht="12.75">
      <c r="J601" s="4"/>
      <c r="O601" s="8"/>
    </row>
    <row r="602" spans="10:15" ht="12.75">
      <c r="J602" s="4"/>
      <c r="O602" s="8"/>
    </row>
    <row r="603" spans="10:15" ht="12.75">
      <c r="J603" s="4"/>
      <c r="O603" s="8"/>
    </row>
    <row r="604" spans="10:15" ht="12.75">
      <c r="J604" s="4"/>
      <c r="O604" s="8"/>
    </row>
    <row r="605" spans="10:15" ht="12.75">
      <c r="J605" s="4"/>
      <c r="O605" s="8"/>
    </row>
    <row r="606" spans="10:15" ht="12.75">
      <c r="J606" s="4"/>
      <c r="O606" s="8"/>
    </row>
    <row r="607" spans="10:15" ht="12.75">
      <c r="J607" s="4"/>
      <c r="O607" s="8"/>
    </row>
    <row r="608" spans="10:15" ht="12.75">
      <c r="J608" s="4"/>
      <c r="O608" s="8"/>
    </row>
    <row r="609" spans="10:15" ht="12.75">
      <c r="J609" s="4"/>
      <c r="O609" s="8"/>
    </row>
    <row r="610" spans="10:15" ht="12.75">
      <c r="J610" s="4"/>
      <c r="O610" s="8"/>
    </row>
    <row r="611" spans="10:15" ht="12.75">
      <c r="J611" s="4"/>
      <c r="O611" s="8"/>
    </row>
    <row r="612" spans="10:15" ht="12.75">
      <c r="J612" s="4"/>
      <c r="O612" s="8"/>
    </row>
    <row r="613" spans="10:15" ht="12.75">
      <c r="J613" s="4"/>
      <c r="O613" s="8"/>
    </row>
    <row r="614" spans="10:15" ht="12.75">
      <c r="J614" s="4"/>
      <c r="O614" s="8"/>
    </row>
    <row r="615" spans="10:15" ht="12.75">
      <c r="J615" s="4"/>
      <c r="O615" s="8"/>
    </row>
    <row r="616" spans="10:15" ht="12.75">
      <c r="J616" s="4"/>
      <c r="O616" s="8"/>
    </row>
    <row r="617" spans="10:15" ht="12.75">
      <c r="J617" s="4"/>
      <c r="O617" s="8"/>
    </row>
    <row r="618" spans="10:15" ht="12.75">
      <c r="J618" s="4"/>
      <c r="O618" s="8"/>
    </row>
    <row r="619" spans="10:15" ht="12.75">
      <c r="J619" s="4"/>
      <c r="O619" s="8"/>
    </row>
    <row r="620" spans="10:15" ht="12.75">
      <c r="J620" s="4"/>
      <c r="O620" s="8"/>
    </row>
    <row r="621" spans="10:15" ht="12.75">
      <c r="J621" s="4"/>
      <c r="O621" s="8"/>
    </row>
    <row r="622" spans="10:15" ht="12.75">
      <c r="J622" s="4"/>
      <c r="O622" s="8"/>
    </row>
    <row r="623" spans="10:15" ht="12.75">
      <c r="J623" s="4"/>
      <c r="O623" s="8"/>
    </row>
    <row r="624" spans="10:15" ht="12.75">
      <c r="J624" s="4"/>
      <c r="O624" s="8"/>
    </row>
    <row r="625" spans="10:15" ht="12.75">
      <c r="J625" s="4"/>
      <c r="O625" s="8"/>
    </row>
    <row r="626" spans="10:15" ht="12.75">
      <c r="J626" s="4"/>
      <c r="O626" s="8"/>
    </row>
    <row r="627" spans="10:15" ht="12.75">
      <c r="J627" s="4"/>
      <c r="O627" s="8"/>
    </row>
    <row r="628" spans="10:15" ht="12.75">
      <c r="J628" s="4"/>
      <c r="O628" s="8"/>
    </row>
    <row r="629" spans="10:15" ht="12.75">
      <c r="J629" s="4"/>
      <c r="O629" s="8"/>
    </row>
    <row r="630" spans="10:15" ht="12.75">
      <c r="J630" s="4"/>
      <c r="O630" s="8"/>
    </row>
    <row r="631" spans="10:15" ht="12.75">
      <c r="J631" s="4"/>
      <c r="O631" s="8"/>
    </row>
    <row r="632" spans="10:15" ht="12.75">
      <c r="J632" s="4"/>
      <c r="O632" s="8"/>
    </row>
    <row r="633" spans="10:15" ht="12.75">
      <c r="J633" s="4"/>
      <c r="O633" s="8"/>
    </row>
    <row r="634" spans="10:15" ht="12.75">
      <c r="J634" s="4"/>
      <c r="O634" s="8"/>
    </row>
    <row r="635" spans="10:15" ht="12.75">
      <c r="J635" s="4"/>
      <c r="O635" s="8"/>
    </row>
    <row r="636" spans="10:15" ht="12.75">
      <c r="J636" s="4"/>
      <c r="O636" s="8"/>
    </row>
    <row r="637" spans="10:15" ht="12.75">
      <c r="J637" s="4"/>
      <c r="O637" s="8"/>
    </row>
    <row r="638" spans="10:15" ht="12.75">
      <c r="J638" s="4"/>
      <c r="O638" s="8"/>
    </row>
    <row r="639" spans="10:15" ht="12.75">
      <c r="J639" s="4"/>
      <c r="O639" s="8"/>
    </row>
    <row r="640" spans="10:15" ht="12.75">
      <c r="J640" s="4"/>
      <c r="O640" s="8"/>
    </row>
    <row r="641" spans="10:15" ht="12.75">
      <c r="J641" s="4"/>
      <c r="O641" s="8"/>
    </row>
    <row r="642" spans="10:15" ht="12.75">
      <c r="J642" s="4"/>
      <c r="O642" s="8"/>
    </row>
    <row r="643" spans="10:15" ht="12.75">
      <c r="J643" s="4"/>
      <c r="O643" s="8"/>
    </row>
    <row r="644" spans="10:15" ht="12.75">
      <c r="J644" s="4"/>
      <c r="O644" s="8"/>
    </row>
    <row r="645" spans="10:15" ht="12.75">
      <c r="J645" s="4"/>
      <c r="O645" s="8"/>
    </row>
    <row r="646" spans="10:15" ht="12.75">
      <c r="J646" s="4"/>
      <c r="O646" s="8"/>
    </row>
    <row r="647" spans="10:15" ht="12.75">
      <c r="J647" s="4"/>
      <c r="O647" s="8"/>
    </row>
    <row r="648" spans="10:15" ht="12.75">
      <c r="J648" s="4"/>
      <c r="O648" s="8"/>
    </row>
    <row r="649" spans="10:15" ht="12.75">
      <c r="J649" s="4"/>
      <c r="O649" s="8"/>
    </row>
    <row r="650" spans="10:15" ht="12.75">
      <c r="J650" s="4"/>
      <c r="O650" s="8"/>
    </row>
    <row r="651" spans="10:15" ht="12.75">
      <c r="J651" s="4"/>
      <c r="O651" s="8"/>
    </row>
    <row r="652" spans="10:15" ht="12.75">
      <c r="J652" s="4"/>
      <c r="O652" s="8"/>
    </row>
    <row r="653" spans="10:15" ht="12.75">
      <c r="J653" s="4"/>
      <c r="O653" s="8"/>
    </row>
    <row r="654" spans="10:15" ht="12.75">
      <c r="J654" s="4"/>
      <c r="O654" s="8"/>
    </row>
    <row r="655" spans="10:15" ht="12.75">
      <c r="J655" s="4"/>
      <c r="O655" s="8"/>
    </row>
    <row r="656" spans="10:15" ht="12.75">
      <c r="J656" s="4"/>
      <c r="O656" s="8"/>
    </row>
    <row r="657" spans="10:15" ht="12.75">
      <c r="J657" s="4"/>
      <c r="O657" s="8"/>
    </row>
    <row r="658" spans="10:15" ht="12.75">
      <c r="J658" s="4"/>
      <c r="O658" s="8"/>
    </row>
    <row r="659" spans="10:15" ht="12.75">
      <c r="J659" s="4"/>
      <c r="O659" s="8"/>
    </row>
    <row r="660" spans="10:15" ht="12.75">
      <c r="J660" s="4"/>
      <c r="O660" s="8"/>
    </row>
    <row r="661" spans="10:15" ht="12.75">
      <c r="J661" s="4"/>
      <c r="O661" s="8"/>
    </row>
    <row r="662" spans="10:15" ht="12.75">
      <c r="J662" s="4"/>
      <c r="O662" s="8"/>
    </row>
    <row r="663" spans="10:15" ht="12.75">
      <c r="J663" s="4"/>
      <c r="O663" s="8"/>
    </row>
    <row r="664" spans="10:15" ht="12.75">
      <c r="J664" s="4"/>
      <c r="O664" s="8"/>
    </row>
    <row r="665" spans="10:15" ht="12.75">
      <c r="J665" s="4"/>
      <c r="O665" s="8"/>
    </row>
    <row r="666" spans="10:15" ht="12.75">
      <c r="J666" s="4"/>
      <c r="O666" s="8"/>
    </row>
    <row r="667" spans="10:15" ht="12.75">
      <c r="J667" s="4"/>
      <c r="O667" s="8"/>
    </row>
    <row r="668" spans="10:15" ht="12.75">
      <c r="J668" s="4"/>
      <c r="O668" s="8"/>
    </row>
    <row r="669" spans="10:15" ht="12.75">
      <c r="J669" s="4"/>
      <c r="O669" s="8"/>
    </row>
    <row r="670" spans="10:15" ht="12.75">
      <c r="J670" s="4"/>
      <c r="O670" s="8"/>
    </row>
    <row r="671" spans="10:15" ht="12.75">
      <c r="J671" s="4"/>
      <c r="O671" s="8"/>
    </row>
    <row r="672" spans="10:15" ht="12.75">
      <c r="J672" s="4"/>
      <c r="O672" s="8"/>
    </row>
    <row r="673" spans="10:15" ht="12.75">
      <c r="J673" s="4"/>
      <c r="O673" s="8"/>
    </row>
    <row r="674" spans="10:15" ht="12.75">
      <c r="J674" s="4"/>
      <c r="O674" s="8"/>
    </row>
    <row r="675" spans="10:15" ht="12.75">
      <c r="J675" s="4"/>
      <c r="O675" s="8"/>
    </row>
    <row r="676" spans="10:15" ht="12.75">
      <c r="J676" s="4"/>
      <c r="O676" s="8"/>
    </row>
    <row r="677" spans="10:15" ht="12.75">
      <c r="J677" s="4"/>
      <c r="O677" s="8"/>
    </row>
    <row r="678" spans="10:15" ht="12.75">
      <c r="J678" s="4"/>
      <c r="O678" s="8"/>
    </row>
    <row r="679" ht="12.75">
      <c r="O679" s="8"/>
    </row>
    <row r="680" ht="12.75">
      <c r="O680" s="8"/>
    </row>
    <row r="681" ht="12.75">
      <c r="O681" s="8"/>
    </row>
    <row r="682" ht="12.75">
      <c r="O682" s="8"/>
    </row>
    <row r="683" ht="12.75">
      <c r="O683" s="8"/>
    </row>
    <row r="684" ht="12.75">
      <c r="O684" s="8"/>
    </row>
    <row r="685" ht="12.75">
      <c r="O685" s="8"/>
    </row>
    <row r="686" ht="12.75">
      <c r="O686" s="8"/>
    </row>
    <row r="687" ht="12.75">
      <c r="O687" s="8"/>
    </row>
    <row r="688" ht="12.75">
      <c r="O688" s="8"/>
    </row>
    <row r="689" ht="12.75">
      <c r="O689" s="8"/>
    </row>
    <row r="690" ht="12.75">
      <c r="O690" s="8"/>
    </row>
    <row r="691" ht="12.75">
      <c r="O691" s="8"/>
    </row>
    <row r="692" ht="12.75">
      <c r="O692" s="8"/>
    </row>
    <row r="693" ht="12.75">
      <c r="O693" s="8"/>
    </row>
    <row r="694" ht="12.75">
      <c r="O694" s="8"/>
    </row>
    <row r="695" ht="12.75">
      <c r="O695" s="8"/>
    </row>
    <row r="696" ht="12.75">
      <c r="O696" s="8"/>
    </row>
    <row r="697" ht="12.75">
      <c r="O697" s="8"/>
    </row>
    <row r="698" ht="12.75">
      <c r="O698" s="8"/>
    </row>
    <row r="699" ht="12.75">
      <c r="O699" s="8"/>
    </row>
    <row r="700" ht="12.75">
      <c r="O700" s="8"/>
    </row>
    <row r="701" ht="12.75">
      <c r="O701" s="8"/>
    </row>
    <row r="702" ht="12.75">
      <c r="O702" s="8"/>
    </row>
    <row r="703" ht="12.75">
      <c r="O703" s="8"/>
    </row>
    <row r="704" spans="10:15" ht="12.75">
      <c r="J704" s="6"/>
      <c r="O704" s="8"/>
    </row>
    <row r="705" spans="10:15" ht="12.75">
      <c r="J705" s="6"/>
      <c r="O705" s="8"/>
    </row>
    <row r="706" spans="10:15" ht="12.75">
      <c r="J706" s="6"/>
      <c r="O706" s="8"/>
    </row>
    <row r="707" spans="10:15" ht="12.75">
      <c r="J707" s="6"/>
      <c r="O707" s="8"/>
    </row>
    <row r="708" spans="10:15" ht="12.75">
      <c r="J708" s="6"/>
      <c r="O708" s="8"/>
    </row>
    <row r="709" spans="10:15" ht="12.75">
      <c r="J709" s="6"/>
      <c r="O709" s="8"/>
    </row>
    <row r="710" spans="10:15" ht="12.75">
      <c r="J710" s="6"/>
      <c r="O710" s="8"/>
    </row>
    <row r="711" spans="10:15" ht="12.75">
      <c r="J711" s="6"/>
      <c r="O711" s="8"/>
    </row>
    <row r="712" spans="10:15" ht="12.75">
      <c r="J712" s="6"/>
      <c r="O712" s="8"/>
    </row>
    <row r="713" spans="10:15" ht="12.75">
      <c r="J713" s="6"/>
      <c r="O713" s="8"/>
    </row>
    <row r="714" spans="10:15" ht="12.75">
      <c r="J714" s="6"/>
      <c r="O714" s="8"/>
    </row>
    <row r="715" spans="10:15" ht="12.75">
      <c r="J715" s="6"/>
      <c r="O715" s="8"/>
    </row>
    <row r="716" spans="10:15" ht="12.75">
      <c r="J716" s="6"/>
      <c r="O716" s="8"/>
    </row>
    <row r="717" spans="10:15" ht="12.75">
      <c r="J717" s="6"/>
      <c r="O717" s="8"/>
    </row>
    <row r="718" spans="10:15" ht="12.75">
      <c r="J718" s="6"/>
      <c r="O718" s="8"/>
    </row>
    <row r="719" spans="10:15" ht="12.75">
      <c r="J719" s="6"/>
      <c r="O719" s="8"/>
    </row>
    <row r="720" spans="10:15" ht="12.75">
      <c r="J720" s="6"/>
      <c r="O720" s="8"/>
    </row>
    <row r="721" spans="10:15" ht="12.75">
      <c r="J721" s="6"/>
      <c r="O721" s="8"/>
    </row>
    <row r="722" spans="10:15" ht="12.75">
      <c r="J722" s="6"/>
      <c r="O722" s="8"/>
    </row>
    <row r="723" spans="10:15" ht="12.75">
      <c r="J723" s="6"/>
      <c r="O723" s="8"/>
    </row>
    <row r="724" spans="10:15" ht="12.75">
      <c r="J724" s="6"/>
      <c r="O724" s="8"/>
    </row>
    <row r="725" spans="10:15" ht="12.75">
      <c r="J725" s="6"/>
      <c r="O725" s="8"/>
    </row>
    <row r="726" spans="10:15" ht="12.75">
      <c r="J726" s="6"/>
      <c r="O726" s="8"/>
    </row>
    <row r="727" spans="10:15" ht="12.75">
      <c r="J727" s="6"/>
      <c r="O727" s="8"/>
    </row>
    <row r="728" spans="10:15" ht="12.75">
      <c r="J728" s="6"/>
      <c r="O728" s="8"/>
    </row>
    <row r="729" spans="10:15" ht="12.75">
      <c r="J729" s="6"/>
      <c r="O729" s="8"/>
    </row>
    <row r="730" spans="10:15" ht="12.75">
      <c r="J730" s="6"/>
      <c r="O730" s="8"/>
    </row>
    <row r="731" spans="10:15" ht="12.75">
      <c r="J731" s="6"/>
      <c r="O731" s="8"/>
    </row>
    <row r="732" spans="10:15" ht="12.75">
      <c r="J732" s="6"/>
      <c r="O732" s="8"/>
    </row>
    <row r="733" spans="10:15" ht="12.75">
      <c r="J733" s="6"/>
      <c r="O733" s="8"/>
    </row>
    <row r="734" spans="10:15" ht="12.75">
      <c r="J734" s="6"/>
      <c r="O734" s="8"/>
    </row>
    <row r="735" spans="10:15" ht="12.75">
      <c r="J735" s="6"/>
      <c r="O735" s="8"/>
    </row>
    <row r="736" spans="10:15" ht="12.75">
      <c r="J736" s="6"/>
      <c r="O736" s="8"/>
    </row>
    <row r="737" spans="10:15" ht="12.75">
      <c r="J737" s="6"/>
      <c r="O737" s="8"/>
    </row>
    <row r="738" spans="10:15" ht="12.75">
      <c r="J738" s="6"/>
      <c r="O738" s="8"/>
    </row>
    <row r="739" spans="10:15" ht="12.75">
      <c r="J739" s="6"/>
      <c r="O739" s="8"/>
    </row>
    <row r="740" spans="10:15" ht="12.75">
      <c r="J740" s="6"/>
      <c r="O740" s="8"/>
    </row>
    <row r="741" spans="10:15" ht="12.75">
      <c r="J741" s="6"/>
      <c r="O741" s="8"/>
    </row>
    <row r="742" spans="10:15" ht="12.75">
      <c r="J742" s="6"/>
      <c r="O742" s="8"/>
    </row>
    <row r="743" spans="10:15" ht="12.75">
      <c r="J743" s="6"/>
      <c r="O743" s="8"/>
    </row>
    <row r="744" spans="10:15" ht="12.75">
      <c r="J744" s="6"/>
      <c r="O744" s="8"/>
    </row>
    <row r="745" spans="10:15" ht="12.75">
      <c r="J745" s="6"/>
      <c r="O745" s="8"/>
    </row>
    <row r="746" spans="10:15" ht="12.75">
      <c r="J746" s="6"/>
      <c r="O746" s="8"/>
    </row>
    <row r="747" spans="10:15" ht="12.75">
      <c r="J747" s="6"/>
      <c r="O747" s="8"/>
    </row>
    <row r="748" spans="10:15" ht="12.75">
      <c r="J748" s="6"/>
      <c r="O748" s="8"/>
    </row>
    <row r="749" spans="10:15" ht="12.75">
      <c r="J749" s="6"/>
      <c r="O749" s="8"/>
    </row>
    <row r="750" spans="10:15" ht="12.75">
      <c r="J750" s="6"/>
      <c r="O750" s="8"/>
    </row>
    <row r="751" spans="10:15" ht="12.75">
      <c r="J751" s="6"/>
      <c r="O751" s="8"/>
    </row>
    <row r="752" spans="10:15" ht="12.75">
      <c r="J752" s="6"/>
      <c r="O752" s="8"/>
    </row>
    <row r="753" spans="10:15" ht="12.75">
      <c r="J753" s="6"/>
      <c r="O753" s="8"/>
    </row>
    <row r="754" spans="10:15" ht="12.75">
      <c r="J754" s="6"/>
      <c r="O754" s="8"/>
    </row>
    <row r="755" spans="10:15" ht="12.75">
      <c r="J755" s="6"/>
      <c r="O755" s="8"/>
    </row>
    <row r="756" spans="10:15" ht="12.75">
      <c r="J756" s="6"/>
      <c r="O756" s="8"/>
    </row>
    <row r="757" spans="10:15" ht="12.75">
      <c r="J757" s="6"/>
      <c r="O757" s="8"/>
    </row>
    <row r="758" spans="10:15" ht="12.75">
      <c r="J758" s="6"/>
      <c r="O758" s="8"/>
    </row>
    <row r="759" spans="10:15" ht="12.75">
      <c r="J759" s="6"/>
      <c r="O759" s="8"/>
    </row>
    <row r="760" spans="10:15" ht="12.75">
      <c r="J760" s="6"/>
      <c r="O760" s="8"/>
    </row>
    <row r="761" spans="10:15" ht="12.75">
      <c r="J761" s="6"/>
      <c r="O761" s="8"/>
    </row>
    <row r="762" spans="10:15" ht="12.75">
      <c r="J762" s="6"/>
      <c r="O762" s="8"/>
    </row>
    <row r="763" spans="10:15" ht="12.75">
      <c r="J763" s="6"/>
      <c r="O763" s="8"/>
    </row>
    <row r="764" spans="10:15" ht="12.75">
      <c r="J764" s="6"/>
      <c r="O764" s="8"/>
    </row>
    <row r="765" spans="10:15" ht="12.75">
      <c r="J765" s="6"/>
      <c r="O765" s="8"/>
    </row>
    <row r="766" spans="10:15" ht="12.75">
      <c r="J766" s="6"/>
      <c r="O766" s="8"/>
    </row>
    <row r="767" spans="10:15" ht="12.75">
      <c r="J767" s="6"/>
      <c r="O767" s="8"/>
    </row>
    <row r="768" spans="10:15" ht="12.75">
      <c r="J768" s="6"/>
      <c r="O768" s="8"/>
    </row>
    <row r="769" spans="10:15" ht="12.75">
      <c r="J769" s="6"/>
      <c r="O769" s="8"/>
    </row>
    <row r="770" spans="10:15" ht="12.75">
      <c r="J770" s="6"/>
      <c r="O770" s="8"/>
    </row>
    <row r="771" spans="10:15" ht="12.75">
      <c r="J771" s="6"/>
      <c r="O771" s="8"/>
    </row>
    <row r="772" spans="10:15" ht="12.75">
      <c r="J772" s="6"/>
      <c r="O772" s="8"/>
    </row>
    <row r="773" spans="10:15" ht="12.75">
      <c r="J773" s="6"/>
      <c r="O773" s="8"/>
    </row>
    <row r="774" spans="10:15" ht="12.75">
      <c r="J774" s="6"/>
      <c r="O774" s="8"/>
    </row>
    <row r="775" spans="10:15" ht="12.75">
      <c r="J775" s="6"/>
      <c r="O775" s="8"/>
    </row>
    <row r="776" spans="10:15" ht="12.75">
      <c r="J776" s="6"/>
      <c r="O776" s="8"/>
    </row>
    <row r="777" spans="10:15" ht="12.75">
      <c r="J777" s="6"/>
      <c r="O777" s="8"/>
    </row>
    <row r="778" spans="10:15" ht="12.75">
      <c r="J778" s="6"/>
      <c r="O778" s="8"/>
    </row>
    <row r="779" spans="10:15" ht="12.75">
      <c r="J779" s="6"/>
      <c r="O779" s="8"/>
    </row>
    <row r="780" spans="10:15" ht="12.75">
      <c r="J780" s="6"/>
      <c r="O780" s="8"/>
    </row>
    <row r="781" spans="10:15" ht="12.75">
      <c r="J781" s="6"/>
      <c r="O781" s="8"/>
    </row>
    <row r="782" spans="10:15" ht="12.75">
      <c r="J782" s="6"/>
      <c r="O782" s="8"/>
    </row>
    <row r="783" spans="10:15" ht="12.75">
      <c r="J783" s="6"/>
      <c r="O783" s="8"/>
    </row>
    <row r="784" spans="10:15" ht="12.75">
      <c r="J784" s="6"/>
      <c r="O784" s="8"/>
    </row>
    <row r="785" spans="10:15" ht="12.75">
      <c r="J785" s="4"/>
      <c r="O785" s="8"/>
    </row>
    <row r="786" spans="10:15" ht="12.75">
      <c r="J786" s="4"/>
      <c r="O786" s="8"/>
    </row>
    <row r="787" spans="10:15" ht="12.75">
      <c r="J787" s="4"/>
      <c r="O787" s="8"/>
    </row>
    <row r="788" spans="10:15" ht="12.75">
      <c r="J788" s="4"/>
      <c r="O788" s="8"/>
    </row>
    <row r="789" spans="10:15" ht="12.75">
      <c r="J789" s="4"/>
      <c r="O789" s="8"/>
    </row>
    <row r="790" spans="10:15" ht="12.75">
      <c r="J790" s="4"/>
      <c r="O790" s="8"/>
    </row>
    <row r="791" spans="10:15" ht="12.75">
      <c r="J791" s="4"/>
      <c r="O791" s="8"/>
    </row>
    <row r="792" spans="10:15" ht="12.75">
      <c r="J792" s="4"/>
      <c r="O792" s="8"/>
    </row>
    <row r="793" spans="10:15" ht="12.75">
      <c r="J793" s="4"/>
      <c r="O793" s="8"/>
    </row>
    <row r="794" spans="10:15" ht="12.75">
      <c r="J794" s="4"/>
      <c r="O794" s="8"/>
    </row>
    <row r="795" spans="10:15" ht="12.75">
      <c r="J795" s="4"/>
      <c r="O795" s="8"/>
    </row>
    <row r="796" spans="10:15" ht="12.75">
      <c r="J796" s="4"/>
      <c r="O796" s="8"/>
    </row>
    <row r="797" spans="10:15" ht="12.75">
      <c r="J797" s="4"/>
      <c r="O797" s="8"/>
    </row>
    <row r="798" spans="10:15" ht="12.75">
      <c r="J798" s="4"/>
      <c r="O798" s="8"/>
    </row>
    <row r="799" spans="10:15" ht="12.75">
      <c r="J799" s="4"/>
      <c r="O799" s="8"/>
    </row>
    <row r="800" spans="10:15" ht="12.75">
      <c r="J800" s="4"/>
      <c r="O800" s="8"/>
    </row>
    <row r="801" spans="10:15" ht="12.75">
      <c r="J801" s="4"/>
      <c r="O801" s="8"/>
    </row>
    <row r="802" spans="10:15" ht="12.75">
      <c r="J802" s="4"/>
      <c r="O802" s="8"/>
    </row>
    <row r="803" spans="10:15" ht="12.75">
      <c r="J803" s="4"/>
      <c r="O803" s="8"/>
    </row>
    <row r="804" spans="10:15" ht="12.75">
      <c r="J804" s="4"/>
      <c r="O804" s="8"/>
    </row>
    <row r="805" spans="10:15" ht="12.75">
      <c r="J805" s="4"/>
      <c r="O805" s="8"/>
    </row>
    <row r="806" spans="10:15" ht="12.75">
      <c r="J806" s="4"/>
      <c r="O806" s="8"/>
    </row>
    <row r="807" spans="10:15" ht="12.75">
      <c r="J807" s="4"/>
      <c r="O807" s="8"/>
    </row>
    <row r="808" spans="10:15" ht="12.75">
      <c r="J808" s="4"/>
      <c r="O808" s="8"/>
    </row>
    <row r="809" spans="10:15" ht="12.75">
      <c r="J809" s="4"/>
      <c r="O809" s="8"/>
    </row>
    <row r="810" spans="10:15" ht="12.75">
      <c r="J810" s="4"/>
      <c r="O810" s="8"/>
    </row>
    <row r="811" spans="10:15" ht="12.75">
      <c r="J811" s="4"/>
      <c r="O811" s="8"/>
    </row>
    <row r="812" spans="10:15" ht="12.75">
      <c r="J812" s="4"/>
      <c r="O812" s="8"/>
    </row>
    <row r="813" spans="10:15" ht="12.75">
      <c r="J813" s="4"/>
      <c r="O813" s="8"/>
    </row>
    <row r="814" spans="10:15" ht="12.75">
      <c r="J814" s="4"/>
      <c r="O814" s="8"/>
    </row>
    <row r="815" spans="10:15" ht="12.75">
      <c r="J815" s="4"/>
      <c r="O815" s="8"/>
    </row>
    <row r="816" spans="10:15" ht="12.75">
      <c r="J816" s="4"/>
      <c r="O816" s="8"/>
    </row>
    <row r="817" spans="10:15" ht="12.75">
      <c r="J817" s="4"/>
      <c r="O817" s="8"/>
    </row>
    <row r="818" spans="10:15" ht="12.75">
      <c r="J818" s="4"/>
      <c r="O818" s="8"/>
    </row>
    <row r="819" spans="10:15" ht="12.75">
      <c r="J819" s="4"/>
      <c r="O819" s="8"/>
    </row>
    <row r="820" spans="10:15" ht="12.75">
      <c r="J820" s="4"/>
      <c r="O820" s="8"/>
    </row>
    <row r="821" spans="10:15" ht="12.75">
      <c r="J821" s="4"/>
      <c r="O821" s="8"/>
    </row>
    <row r="822" spans="10:15" ht="12.75">
      <c r="J822" s="4"/>
      <c r="O822" s="8"/>
    </row>
    <row r="823" spans="10:15" ht="12.75">
      <c r="J823" s="4"/>
      <c r="O823" s="8"/>
    </row>
    <row r="824" spans="10:15" ht="12.75">
      <c r="J824" s="4"/>
      <c r="O824" s="8"/>
    </row>
    <row r="825" spans="10:15" ht="12.75">
      <c r="J825" s="4"/>
      <c r="O825" s="8"/>
    </row>
    <row r="826" spans="10:15" ht="12.75">
      <c r="J826" s="4"/>
      <c r="O826" s="8"/>
    </row>
    <row r="827" spans="10:15" ht="12.75">
      <c r="J827" s="4"/>
      <c r="O827" s="8"/>
    </row>
    <row r="828" spans="10:15" ht="12.75">
      <c r="J828" s="4"/>
      <c r="O828" s="8"/>
    </row>
    <row r="829" spans="10:15" ht="12.75">
      <c r="J829" s="4"/>
      <c r="O829" s="8"/>
    </row>
    <row r="830" spans="10:15" ht="12.75">
      <c r="J830" s="4"/>
      <c r="O830" s="8"/>
    </row>
    <row r="831" spans="10:15" ht="12.75">
      <c r="J831" s="4"/>
      <c r="O831" s="8"/>
    </row>
    <row r="832" spans="10:15" ht="12.75">
      <c r="J832" s="4"/>
      <c r="O832" s="8"/>
    </row>
    <row r="833" spans="10:15" ht="12.75">
      <c r="J833" s="4"/>
      <c r="O833" s="8"/>
    </row>
    <row r="834" spans="10:15" ht="12.75">
      <c r="J834" s="4"/>
      <c r="O834" s="8"/>
    </row>
    <row r="835" spans="10:15" ht="12.75">
      <c r="J835" s="4"/>
      <c r="O835" s="8"/>
    </row>
    <row r="836" spans="10:15" ht="12.75">
      <c r="J836" s="4"/>
      <c r="O836" s="8"/>
    </row>
    <row r="837" spans="10:15" ht="12.75">
      <c r="J837" s="4"/>
      <c r="O837" s="8"/>
    </row>
    <row r="838" spans="10:15" ht="12.75">
      <c r="J838" s="4"/>
      <c r="O838" s="8"/>
    </row>
    <row r="839" spans="10:15" ht="12.75">
      <c r="J839" s="4"/>
      <c r="O839" s="8"/>
    </row>
    <row r="840" spans="10:15" ht="12.75">
      <c r="J840" s="4"/>
      <c r="O840" s="8"/>
    </row>
    <row r="841" spans="10:15" ht="12.75">
      <c r="J841" s="4"/>
      <c r="O841" s="8"/>
    </row>
    <row r="842" spans="10:15" ht="12.75">
      <c r="J842" s="4"/>
      <c r="O842" s="8"/>
    </row>
    <row r="843" spans="10:15" ht="12.75">
      <c r="J843" s="4"/>
      <c r="O843" s="8"/>
    </row>
    <row r="844" spans="10:15" ht="12.75">
      <c r="J844" s="4"/>
      <c r="O844" s="8"/>
    </row>
    <row r="845" spans="10:15" ht="12.75">
      <c r="J845" s="4"/>
      <c r="O845" s="8"/>
    </row>
    <row r="846" spans="10:15" ht="12.75">
      <c r="J846" s="4"/>
      <c r="O846" s="8"/>
    </row>
    <row r="847" spans="10:15" ht="12.75">
      <c r="J847" s="4"/>
      <c r="O847" s="8"/>
    </row>
    <row r="848" spans="10:15" ht="12.75">
      <c r="J848" s="4"/>
      <c r="O848" s="8"/>
    </row>
    <row r="849" spans="10:15" ht="12.75">
      <c r="J849" s="4"/>
      <c r="O849" s="8"/>
    </row>
    <row r="850" spans="10:15" ht="12.75">
      <c r="J850" s="4"/>
      <c r="O850" s="8"/>
    </row>
    <row r="851" spans="10:15" ht="12.75">
      <c r="J851" s="4"/>
      <c r="O851" s="8"/>
    </row>
    <row r="852" spans="10:15" ht="12.75">
      <c r="J852" s="4"/>
      <c r="O852" s="8"/>
    </row>
    <row r="853" spans="10:15" ht="12.75">
      <c r="J853" s="4"/>
      <c r="O853" s="8"/>
    </row>
    <row r="854" spans="10:15" ht="12.75">
      <c r="J854" s="4"/>
      <c r="O854" s="8"/>
    </row>
    <row r="855" spans="10:15" ht="12.75">
      <c r="J855" s="4"/>
      <c r="O855" s="8"/>
    </row>
    <row r="856" spans="10:15" ht="12.75">
      <c r="J856" s="4"/>
      <c r="O856" s="8"/>
    </row>
    <row r="857" spans="10:15" ht="12.75">
      <c r="J857" s="4"/>
      <c r="O857" s="8"/>
    </row>
    <row r="858" spans="10:15" ht="12.75">
      <c r="J858" s="4"/>
      <c r="O858" s="8"/>
    </row>
    <row r="859" spans="10:15" ht="12.75">
      <c r="J859" s="4"/>
      <c r="O859" s="8"/>
    </row>
    <row r="860" spans="10:15" ht="12.75">
      <c r="J860" s="4"/>
      <c r="O860" s="8"/>
    </row>
    <row r="861" spans="10:15" ht="12.75">
      <c r="J861" s="4"/>
      <c r="O861" s="8"/>
    </row>
    <row r="862" spans="10:15" ht="12.75">
      <c r="J862" s="4"/>
      <c r="O862" s="8"/>
    </row>
    <row r="863" spans="10:15" ht="12.75">
      <c r="J863" s="4"/>
      <c r="O863" s="8"/>
    </row>
    <row r="864" spans="10:15" ht="12.75">
      <c r="J864" s="4"/>
      <c r="O864" s="8"/>
    </row>
    <row r="865" spans="10:15" ht="12.75">
      <c r="J865" s="4"/>
      <c r="O865" s="8"/>
    </row>
    <row r="866" spans="10:15" ht="12.75">
      <c r="J866" s="4"/>
      <c r="O866" s="8"/>
    </row>
    <row r="867" spans="10:15" ht="12.75">
      <c r="J867" s="4"/>
      <c r="O867" s="8"/>
    </row>
    <row r="868" spans="10:15" ht="12.75">
      <c r="J868" s="4"/>
      <c r="O868" s="8"/>
    </row>
    <row r="869" spans="10:15" ht="12.75">
      <c r="J869" s="4"/>
      <c r="O869" s="8"/>
    </row>
    <row r="870" spans="10:15" ht="12.75">
      <c r="J870" s="4"/>
      <c r="O870" s="8"/>
    </row>
    <row r="871" spans="10:15" ht="12.75">
      <c r="J871" s="4"/>
      <c r="O871" s="8"/>
    </row>
    <row r="872" spans="10:15" ht="12.75">
      <c r="J872" s="4"/>
      <c r="O872" s="8"/>
    </row>
    <row r="873" spans="10:15" ht="12.75">
      <c r="J873" s="4"/>
      <c r="O873" s="8"/>
    </row>
    <row r="874" spans="10:15" ht="12.75">
      <c r="J874" s="4"/>
      <c r="O874" s="8"/>
    </row>
    <row r="875" spans="10:15" ht="12.75">
      <c r="J875" s="4"/>
      <c r="O875" s="8"/>
    </row>
    <row r="876" spans="10:15" ht="12.75">
      <c r="J876" s="4"/>
      <c r="O876" s="8"/>
    </row>
    <row r="877" spans="10:15" ht="12.75">
      <c r="J877" s="4"/>
      <c r="O877" s="8"/>
    </row>
    <row r="878" spans="10:15" ht="12.75">
      <c r="J878" s="4"/>
      <c r="O878" s="8"/>
    </row>
    <row r="879" spans="10:15" ht="12.75">
      <c r="J879" s="4"/>
      <c r="O879" s="8"/>
    </row>
    <row r="880" spans="10:15" ht="12.75">
      <c r="J880" s="4"/>
      <c r="O880" s="8"/>
    </row>
    <row r="881" spans="10:15" ht="12.75">
      <c r="J881" s="4"/>
      <c r="O881" s="8"/>
    </row>
    <row r="882" spans="10:15" ht="12.75">
      <c r="J882" s="4"/>
      <c r="O882" s="8"/>
    </row>
    <row r="883" spans="10:15" ht="12.75">
      <c r="J883" s="4"/>
      <c r="O883" s="8"/>
    </row>
    <row r="884" spans="10:15" ht="12.75">
      <c r="J884" s="4"/>
      <c r="O884" s="8"/>
    </row>
    <row r="885" spans="10:15" ht="12.75">
      <c r="J885" s="4"/>
      <c r="O885" s="8"/>
    </row>
    <row r="886" spans="10:15" ht="12.75">
      <c r="J886" s="4"/>
      <c r="O886" s="8"/>
    </row>
    <row r="887" spans="10:15" ht="12.75">
      <c r="J887" s="4"/>
      <c r="O887" s="8"/>
    </row>
    <row r="888" spans="10:15" ht="12.75">
      <c r="J888" s="4"/>
      <c r="O888" s="8"/>
    </row>
    <row r="889" spans="10:15" ht="12.75">
      <c r="J889" s="4"/>
      <c r="O889" s="8"/>
    </row>
    <row r="890" spans="10:15" ht="12.75">
      <c r="J890" s="4"/>
      <c r="O890" s="8"/>
    </row>
    <row r="891" spans="10:15" ht="12.75">
      <c r="J891" s="4"/>
      <c r="O891" s="8"/>
    </row>
    <row r="892" spans="10:15" ht="12.75">
      <c r="J892" s="4"/>
      <c r="O892" s="8"/>
    </row>
    <row r="893" spans="10:15" ht="12.75">
      <c r="J893" s="4"/>
      <c r="O893" s="8"/>
    </row>
    <row r="894" spans="10:15" ht="12.75">
      <c r="J894" s="4"/>
      <c r="O894" s="8"/>
    </row>
    <row r="895" spans="10:15" ht="12.75">
      <c r="J895" s="4"/>
      <c r="O895" s="8"/>
    </row>
    <row r="896" spans="10:15" ht="12.75">
      <c r="J896" s="4"/>
      <c r="O896" s="8"/>
    </row>
    <row r="897" spans="10:15" ht="12.75">
      <c r="J897" s="4"/>
      <c r="O897" s="8"/>
    </row>
    <row r="898" spans="10:15" ht="12.75">
      <c r="J898" s="4"/>
      <c r="O898" s="8"/>
    </row>
    <row r="899" spans="10:15" ht="12.75">
      <c r="J899" s="4"/>
      <c r="O899" s="8"/>
    </row>
    <row r="900" spans="10:15" ht="12.75">
      <c r="J900" s="4"/>
      <c r="O900" s="8"/>
    </row>
    <row r="901" spans="10:15" ht="12.75">
      <c r="J901" s="4"/>
      <c r="O901" s="8"/>
    </row>
    <row r="902" spans="10:15" ht="12.75">
      <c r="J902" s="4"/>
      <c r="O902" s="8"/>
    </row>
    <row r="903" spans="10:15" ht="12.75">
      <c r="J903" s="4"/>
      <c r="O903" s="8"/>
    </row>
    <row r="904" spans="10:15" ht="12.75">
      <c r="J904" s="4"/>
      <c r="O904" s="8"/>
    </row>
    <row r="905" spans="10:15" ht="12.75">
      <c r="J905" s="4"/>
      <c r="O905" s="8"/>
    </row>
    <row r="906" spans="10:15" ht="12.75">
      <c r="J906" s="4"/>
      <c r="O906" s="8"/>
    </row>
    <row r="907" spans="10:15" ht="12.75">
      <c r="J907" s="4"/>
      <c r="O907" s="8"/>
    </row>
    <row r="908" spans="10:15" ht="12.75">
      <c r="J908" s="4"/>
      <c r="O908" s="8"/>
    </row>
    <row r="909" spans="10:15" ht="12.75">
      <c r="J909" s="4"/>
      <c r="O909" s="8"/>
    </row>
    <row r="910" spans="10:15" ht="12.75">
      <c r="J910" s="4"/>
      <c r="O910" s="8"/>
    </row>
    <row r="911" spans="10:15" ht="12.75">
      <c r="J911" s="4"/>
      <c r="O911" s="8"/>
    </row>
    <row r="912" spans="10:15" ht="12.75">
      <c r="J912" s="4"/>
      <c r="O912" s="8"/>
    </row>
    <row r="913" spans="10:15" ht="12.75">
      <c r="J913" s="4"/>
      <c r="O913" s="8"/>
    </row>
    <row r="914" spans="10:15" ht="12.75">
      <c r="J914" s="4"/>
      <c r="O914" s="8"/>
    </row>
    <row r="915" spans="10:15" ht="12.75">
      <c r="J915" s="4"/>
      <c r="O915" s="8"/>
    </row>
    <row r="916" spans="10:15" ht="12.75">
      <c r="J916" s="4"/>
      <c r="O916" s="8"/>
    </row>
    <row r="917" spans="10:15" ht="12.75">
      <c r="J917" s="4"/>
      <c r="O917" s="8"/>
    </row>
    <row r="918" spans="10:15" ht="12.75">
      <c r="J918" s="4"/>
      <c r="O918" s="8"/>
    </row>
    <row r="919" spans="10:15" ht="12.75">
      <c r="J919" s="4"/>
      <c r="O919" s="8"/>
    </row>
    <row r="920" spans="10:15" ht="12.75">
      <c r="J920" s="4"/>
      <c r="O920" s="8"/>
    </row>
    <row r="921" spans="10:15" ht="12.75">
      <c r="J921" s="4"/>
      <c r="O921" s="8"/>
    </row>
    <row r="922" spans="10:15" ht="12.75">
      <c r="J922" s="4"/>
      <c r="O922" s="8"/>
    </row>
    <row r="923" spans="10:15" ht="12.75">
      <c r="J923" s="4"/>
      <c r="O923" s="8"/>
    </row>
    <row r="924" spans="10:15" ht="12.75">
      <c r="J924" s="4"/>
      <c r="O924" s="8"/>
    </row>
    <row r="925" spans="10:15" ht="12.75">
      <c r="J925" s="4"/>
      <c r="O925" s="8"/>
    </row>
    <row r="926" spans="10:15" ht="12.75">
      <c r="J926" s="4"/>
      <c r="O926" s="8"/>
    </row>
    <row r="927" spans="10:15" ht="12.75">
      <c r="J927" s="4"/>
      <c r="O927" s="8"/>
    </row>
    <row r="928" spans="10:15" ht="12.75">
      <c r="J928" s="4"/>
      <c r="O928" s="8"/>
    </row>
    <row r="929" spans="10:15" ht="12.75">
      <c r="J929" s="4"/>
      <c r="O929" s="8"/>
    </row>
    <row r="930" spans="10:15" ht="12.75">
      <c r="J930" s="4"/>
      <c r="O930" s="8"/>
    </row>
    <row r="931" spans="10:15" ht="12.75">
      <c r="J931" s="4"/>
      <c r="O931" s="8"/>
    </row>
    <row r="932" spans="10:15" ht="12.75">
      <c r="J932" s="4"/>
      <c r="O932" s="8"/>
    </row>
    <row r="933" spans="10:15" ht="12.75">
      <c r="J933" s="4"/>
      <c r="O933" s="8"/>
    </row>
    <row r="934" spans="10:15" ht="12.75">
      <c r="J934" s="4"/>
      <c r="O934" s="8"/>
    </row>
    <row r="935" spans="10:15" ht="12.75">
      <c r="J935" s="4"/>
      <c r="O935" s="8"/>
    </row>
    <row r="936" spans="10:15" ht="12.75">
      <c r="J936" s="4"/>
      <c r="O936" s="8"/>
    </row>
    <row r="937" spans="10:15" ht="12.75">
      <c r="J937" s="4"/>
      <c r="O937" s="8"/>
    </row>
    <row r="938" spans="10:15" ht="12.75">
      <c r="J938" s="4"/>
      <c r="O938" s="8"/>
    </row>
    <row r="939" spans="10:15" ht="12.75">
      <c r="J939" s="4"/>
      <c r="O939" s="8"/>
    </row>
    <row r="940" spans="10:15" ht="12.75">
      <c r="J940" s="4"/>
      <c r="O940" s="8"/>
    </row>
    <row r="941" spans="10:15" ht="12.75">
      <c r="J941" s="4"/>
      <c r="O941" s="8"/>
    </row>
    <row r="942" spans="10:15" ht="12.75">
      <c r="J942" s="4"/>
      <c r="O942" s="8"/>
    </row>
    <row r="943" spans="10:15" ht="12.75">
      <c r="J943" s="4"/>
      <c r="O943" s="8"/>
    </row>
    <row r="944" spans="10:15" ht="12.75">
      <c r="J944" s="4"/>
      <c r="O944" s="8"/>
    </row>
    <row r="945" spans="10:15" ht="12.75">
      <c r="J945" s="4"/>
      <c r="O945" s="8"/>
    </row>
    <row r="946" spans="10:15" ht="12.75">
      <c r="J946" s="4"/>
      <c r="O946" s="8"/>
    </row>
    <row r="947" spans="10:15" ht="12.75">
      <c r="J947" s="4"/>
      <c r="O947" s="8"/>
    </row>
    <row r="948" spans="10:15" ht="12.75">
      <c r="J948" s="4"/>
      <c r="O948" s="8"/>
    </row>
    <row r="949" spans="10:15" ht="12.75">
      <c r="J949" s="4"/>
      <c r="O949" s="8"/>
    </row>
    <row r="950" spans="10:15" ht="12.75">
      <c r="J950" s="4"/>
      <c r="O950" s="8"/>
    </row>
    <row r="951" spans="10:15" ht="12.75">
      <c r="J951" s="4"/>
      <c r="O951" s="8"/>
    </row>
    <row r="952" spans="10:15" ht="12.75">
      <c r="J952" s="4"/>
      <c r="O952" s="8"/>
    </row>
    <row r="953" spans="10:15" ht="12.75">
      <c r="J953" s="4"/>
      <c r="O953" s="8"/>
    </row>
    <row r="954" spans="10:15" ht="12.75">
      <c r="J954" s="4"/>
      <c r="O954" s="8"/>
    </row>
    <row r="955" spans="10:15" ht="12.75">
      <c r="J955" s="4"/>
      <c r="O955" s="8"/>
    </row>
    <row r="956" spans="10:15" ht="12.75">
      <c r="J956" s="4"/>
      <c r="O956" s="8"/>
    </row>
    <row r="957" spans="10:15" ht="12.75">
      <c r="J957" s="4"/>
      <c r="O957" s="8"/>
    </row>
    <row r="958" spans="10:15" ht="12.75">
      <c r="J958" s="4"/>
      <c r="O958" s="8"/>
    </row>
    <row r="959" spans="10:15" ht="12.75">
      <c r="J959" s="4"/>
      <c r="O959" s="8"/>
    </row>
    <row r="960" spans="10:15" ht="12.75">
      <c r="J960" s="4"/>
      <c r="O960" s="8"/>
    </row>
    <row r="961" spans="10:15" ht="12.75">
      <c r="J961" s="4"/>
      <c r="O961" s="8"/>
    </row>
    <row r="962" spans="10:15" ht="12.75">
      <c r="J962" s="4"/>
      <c r="O962" s="8"/>
    </row>
    <row r="963" spans="10:15" ht="12.75">
      <c r="J963" s="4"/>
      <c r="O963" s="8"/>
    </row>
    <row r="964" spans="10:15" ht="12.75">
      <c r="J964" s="4"/>
      <c r="O964" s="8"/>
    </row>
    <row r="965" spans="10:15" ht="12.75">
      <c r="J965" s="4"/>
      <c r="O965" s="8"/>
    </row>
    <row r="966" spans="10:15" ht="12.75">
      <c r="J966" s="4"/>
      <c r="O966" s="8"/>
    </row>
    <row r="967" spans="10:15" ht="12.75">
      <c r="J967" s="4"/>
      <c r="O967" s="8"/>
    </row>
    <row r="968" spans="10:15" ht="12.75">
      <c r="J968" s="4"/>
      <c r="O968" s="8"/>
    </row>
    <row r="969" spans="10:15" ht="12.75">
      <c r="J969" s="4"/>
      <c r="O969" s="8"/>
    </row>
    <row r="970" spans="10:15" ht="12.75">
      <c r="J970" s="4"/>
      <c r="O970" s="8"/>
    </row>
    <row r="971" spans="10:15" ht="12.75">
      <c r="J971" s="4"/>
      <c r="O971" s="8"/>
    </row>
    <row r="972" spans="10:15" ht="12.75">
      <c r="J972" s="4"/>
      <c r="O972" s="8"/>
    </row>
    <row r="973" spans="10:15" ht="12.75">
      <c r="J973" s="4"/>
      <c r="O973" s="8"/>
    </row>
    <row r="974" spans="10:15" ht="12.75">
      <c r="J974" s="4"/>
      <c r="O974" s="8"/>
    </row>
    <row r="975" spans="10:15" ht="12.75">
      <c r="J975" s="4"/>
      <c r="O975" s="8"/>
    </row>
    <row r="976" spans="10:15" ht="12.75">
      <c r="J976" s="4"/>
      <c r="O976" s="8"/>
    </row>
    <row r="977" spans="10:15" ht="12.75">
      <c r="J977" s="4"/>
      <c r="O977" s="8"/>
    </row>
    <row r="978" spans="10:15" ht="12.75">
      <c r="J978" s="4"/>
      <c r="O978" s="8"/>
    </row>
    <row r="979" spans="10:15" ht="12.75">
      <c r="J979" s="4"/>
      <c r="O979" s="8"/>
    </row>
    <row r="980" spans="10:15" ht="12.75">
      <c r="J980" s="4"/>
      <c r="O980" s="8"/>
    </row>
    <row r="981" spans="10:15" ht="12.75">
      <c r="J981" s="4"/>
      <c r="O981" s="8"/>
    </row>
    <row r="982" spans="10:15" ht="12.75">
      <c r="J982" s="4"/>
      <c r="O982" s="8"/>
    </row>
    <row r="983" spans="10:15" ht="12.75">
      <c r="J983" s="4"/>
      <c r="O983" s="8"/>
    </row>
    <row r="984" spans="10:15" ht="12.75">
      <c r="J984" s="4"/>
      <c r="O984" s="8"/>
    </row>
    <row r="985" spans="10:15" ht="12.75">
      <c r="J985" s="4"/>
      <c r="O985" s="8"/>
    </row>
    <row r="986" spans="10:15" ht="12.75">
      <c r="J986" s="4"/>
      <c r="O986" s="8"/>
    </row>
    <row r="987" spans="10:15" ht="12.75">
      <c r="J987" s="4"/>
      <c r="O987" s="8"/>
    </row>
    <row r="988" spans="10:15" ht="12.75">
      <c r="J988" s="4"/>
      <c r="O988" s="8"/>
    </row>
    <row r="989" spans="10:15" ht="12.75">
      <c r="J989" s="4"/>
      <c r="O989" s="8"/>
    </row>
    <row r="990" spans="10:15" ht="12.75">
      <c r="J990" s="4"/>
      <c r="O990" s="8"/>
    </row>
    <row r="991" spans="10:15" ht="12.75">
      <c r="J991" s="4"/>
      <c r="O991" s="8"/>
    </row>
    <row r="992" spans="10:15" ht="12.75">
      <c r="J992" s="4"/>
      <c r="O992" s="8"/>
    </row>
    <row r="993" spans="10:15" ht="12.75">
      <c r="J993" s="4"/>
      <c r="O993" s="8"/>
    </row>
    <row r="994" spans="10:15" ht="12.75">
      <c r="J994" s="4"/>
      <c r="O994" s="8"/>
    </row>
    <row r="995" spans="10:15" ht="12.75">
      <c r="J995" s="4"/>
      <c r="O995" s="8"/>
    </row>
    <row r="996" spans="10:15" ht="12.75">
      <c r="J996" s="4"/>
      <c r="O996" s="8"/>
    </row>
    <row r="997" spans="10:15" ht="12.75">
      <c r="J997" s="4"/>
      <c r="O997" s="8"/>
    </row>
    <row r="998" spans="10:15" ht="12.75">
      <c r="J998" s="4"/>
      <c r="O998" s="8"/>
    </row>
    <row r="999" spans="10:15" ht="12.75">
      <c r="J999" s="4"/>
      <c r="O999" s="8"/>
    </row>
    <row r="1000" spans="10:15" ht="12.75">
      <c r="J1000" s="4"/>
      <c r="O1000" s="8"/>
    </row>
    <row r="1001" spans="10:15" ht="12.75">
      <c r="J1001" s="4"/>
      <c r="O1001" s="8"/>
    </row>
    <row r="1002" spans="10:15" ht="12.75">
      <c r="J1002" s="4"/>
      <c r="O1002" s="8"/>
    </row>
    <row r="1003" spans="10:15" ht="12.75">
      <c r="J1003" s="4"/>
      <c r="O1003" s="8"/>
    </row>
    <row r="1004" ht="12.75">
      <c r="O1004" s="8"/>
    </row>
    <row r="1005" ht="12.75">
      <c r="O1005" s="8"/>
    </row>
    <row r="1006" ht="12.75">
      <c r="O1006" s="8"/>
    </row>
    <row r="1007" ht="12.75">
      <c r="O1007" s="8"/>
    </row>
    <row r="1008" ht="12.75">
      <c r="O1008" s="8"/>
    </row>
    <row r="1009" ht="12.75">
      <c r="O1009" s="8"/>
    </row>
    <row r="1010" ht="12.75">
      <c r="O1010" s="8"/>
    </row>
    <row r="1011" ht="12.75">
      <c r="O1011" s="8"/>
    </row>
    <row r="1012" ht="12.75">
      <c r="O1012" s="8"/>
    </row>
    <row r="1013" ht="12.75">
      <c r="O1013" s="8"/>
    </row>
    <row r="1014" ht="12.75">
      <c r="O1014" s="8"/>
    </row>
    <row r="1015" ht="12.75">
      <c r="O1015" s="8"/>
    </row>
    <row r="1016" ht="12.75">
      <c r="O1016" s="8"/>
    </row>
    <row r="1017" ht="12.75">
      <c r="O1017" s="8"/>
    </row>
    <row r="1018" ht="12.75">
      <c r="O1018" s="8"/>
    </row>
    <row r="1019" ht="12.75">
      <c r="O1019" s="8"/>
    </row>
    <row r="1020" ht="12.75">
      <c r="O1020" s="8"/>
    </row>
    <row r="1021" ht="12.75">
      <c r="O1021" s="8"/>
    </row>
    <row r="1022" ht="12.75">
      <c r="O1022" s="8"/>
    </row>
    <row r="1023" ht="12.75">
      <c r="O1023" s="8"/>
    </row>
    <row r="1024" ht="12.75">
      <c r="O1024" s="8"/>
    </row>
    <row r="1025" ht="12.75">
      <c r="O1025" s="8"/>
    </row>
    <row r="1026" ht="12.75">
      <c r="O1026" s="8"/>
    </row>
    <row r="1027" ht="12.75">
      <c r="O1027" s="8"/>
    </row>
    <row r="1028" ht="12.75">
      <c r="O1028" s="8"/>
    </row>
    <row r="1029" ht="12.75">
      <c r="O1029" s="8"/>
    </row>
    <row r="1030" ht="12.75">
      <c r="O1030" s="8"/>
    </row>
    <row r="1031" ht="12.75">
      <c r="O1031" s="8"/>
    </row>
    <row r="1032" ht="12.75">
      <c r="O1032" s="8"/>
    </row>
    <row r="1033" ht="12.75">
      <c r="O1033" s="8"/>
    </row>
    <row r="1034" ht="12.75">
      <c r="O1034" s="8"/>
    </row>
    <row r="1035" ht="12.75">
      <c r="O1035" s="8"/>
    </row>
    <row r="1036" ht="12.75">
      <c r="O1036" s="8"/>
    </row>
    <row r="1037" ht="12.75">
      <c r="O1037" s="8"/>
    </row>
    <row r="1038" ht="12.75">
      <c r="O1038" s="8"/>
    </row>
    <row r="1039" ht="12.75">
      <c r="O1039" s="8"/>
    </row>
    <row r="1040" ht="12.75">
      <c r="O1040" s="8"/>
    </row>
    <row r="1041" ht="12.75">
      <c r="O1041" s="8"/>
    </row>
    <row r="1042" ht="12.75">
      <c r="O1042" s="8"/>
    </row>
    <row r="1043" ht="12.75">
      <c r="O1043" s="8"/>
    </row>
    <row r="1044" ht="12.75">
      <c r="O1044" s="8"/>
    </row>
    <row r="1045" ht="12.75">
      <c r="O1045" s="8"/>
    </row>
    <row r="1046" ht="12.75">
      <c r="O1046" s="8"/>
    </row>
    <row r="1047" ht="12.75">
      <c r="O1047" s="8"/>
    </row>
    <row r="1048" ht="12.75">
      <c r="O1048" s="8"/>
    </row>
    <row r="1049" ht="12.75">
      <c r="O1049" s="8"/>
    </row>
    <row r="1050" ht="12.75">
      <c r="O1050" s="8"/>
    </row>
    <row r="1051" ht="12.75">
      <c r="O1051" s="8"/>
    </row>
    <row r="1052" ht="12.75">
      <c r="O1052" s="8"/>
    </row>
    <row r="1053" ht="12.75">
      <c r="O1053" s="8"/>
    </row>
    <row r="1054" ht="12.75">
      <c r="O1054" s="8"/>
    </row>
    <row r="1055" ht="12.75">
      <c r="O1055" s="8"/>
    </row>
    <row r="1056" ht="12.75">
      <c r="O1056" s="8"/>
    </row>
    <row r="1057" ht="12.75">
      <c r="O1057" s="8"/>
    </row>
    <row r="1058" ht="12.75">
      <c r="O1058" s="8"/>
    </row>
    <row r="1059" ht="12.75">
      <c r="O1059" s="8"/>
    </row>
    <row r="1060" ht="12.75">
      <c r="O1060" s="8"/>
    </row>
    <row r="1061" ht="12.75">
      <c r="O1061" s="8"/>
    </row>
    <row r="1062" ht="12.75">
      <c r="O1062" s="8"/>
    </row>
    <row r="1063" ht="12.75">
      <c r="O1063" s="8"/>
    </row>
    <row r="1064" ht="12.75">
      <c r="O1064" s="8"/>
    </row>
    <row r="1065" spans="10:15" ht="12.75">
      <c r="J1065" s="6"/>
      <c r="O1065" s="8"/>
    </row>
    <row r="1066" spans="10:15" ht="12.75">
      <c r="J1066" s="6"/>
      <c r="O1066" s="8"/>
    </row>
    <row r="1067" spans="10:15" ht="12.75">
      <c r="J1067" s="6"/>
      <c r="O1067" s="8"/>
    </row>
    <row r="1068" spans="10:15" ht="12.75">
      <c r="J1068" s="6"/>
      <c r="O1068" s="8"/>
    </row>
    <row r="1069" spans="10:15" ht="12.75">
      <c r="J1069" s="6"/>
      <c r="O1069" s="8"/>
    </row>
    <row r="1070" spans="10:15" ht="12.75">
      <c r="J1070" s="6"/>
      <c r="O1070" s="8"/>
    </row>
    <row r="1071" spans="10:15" ht="12.75">
      <c r="J1071" s="6"/>
      <c r="O1071" s="8"/>
    </row>
    <row r="1072" spans="10:15" ht="12.75">
      <c r="J1072" s="6"/>
      <c r="O1072" s="8"/>
    </row>
    <row r="1073" spans="10:15" ht="12.75">
      <c r="J1073" s="6"/>
      <c r="O1073" s="8"/>
    </row>
    <row r="1074" spans="10:15" ht="12.75">
      <c r="J1074" s="6"/>
      <c r="O1074" s="8"/>
    </row>
    <row r="1075" spans="10:15" ht="12.75">
      <c r="J1075" s="6"/>
      <c r="O1075" s="8"/>
    </row>
    <row r="1076" spans="10:15" ht="12.75">
      <c r="J1076" s="6"/>
      <c r="O1076" s="8"/>
    </row>
    <row r="1077" spans="10:15" ht="12.75">
      <c r="J1077" s="6"/>
      <c r="O1077" s="8"/>
    </row>
    <row r="1078" spans="10:15" ht="12.75">
      <c r="J1078" s="6"/>
      <c r="O1078" s="8"/>
    </row>
    <row r="1079" spans="10:15" ht="12.75">
      <c r="J1079" s="6"/>
      <c r="O1079" s="8"/>
    </row>
    <row r="1080" spans="10:15" ht="12.75">
      <c r="J1080" s="6"/>
      <c r="O1080" s="8"/>
    </row>
    <row r="1081" spans="10:15" ht="12.75">
      <c r="J1081" s="6"/>
      <c r="O1081" s="8"/>
    </row>
    <row r="1082" spans="10:15" ht="12.75">
      <c r="J1082" s="6"/>
      <c r="O1082" s="8"/>
    </row>
    <row r="1083" spans="10:15" ht="12.75">
      <c r="J1083" s="6"/>
      <c r="O1083" s="8"/>
    </row>
    <row r="1084" spans="10:15" ht="12.75">
      <c r="J1084" s="6"/>
      <c r="O1084" s="8"/>
    </row>
    <row r="1085" spans="10:15" ht="12.75">
      <c r="J1085" s="6"/>
      <c r="O1085" s="8"/>
    </row>
    <row r="1086" spans="10:15" ht="12.75">
      <c r="J1086" s="6"/>
      <c r="O1086" s="8"/>
    </row>
    <row r="1087" spans="10:15" ht="12.75">
      <c r="J1087" s="6"/>
      <c r="O1087" s="8"/>
    </row>
    <row r="1088" spans="10:15" ht="12.75">
      <c r="J1088" s="6"/>
      <c r="O1088" s="8"/>
    </row>
    <row r="1089" spans="10:15" ht="12.75">
      <c r="J1089" s="6"/>
      <c r="O1089" s="8"/>
    </row>
    <row r="1090" spans="10:15" ht="12.75">
      <c r="J1090" s="6"/>
      <c r="O1090" s="8"/>
    </row>
    <row r="1091" spans="10:15" ht="12.75">
      <c r="J1091" s="6"/>
      <c r="O1091" s="8"/>
    </row>
    <row r="1092" spans="10:15" ht="12.75">
      <c r="J1092" s="6"/>
      <c r="O1092" s="8"/>
    </row>
    <row r="1093" spans="10:15" ht="12.75">
      <c r="J1093" s="6"/>
      <c r="O1093" s="8"/>
    </row>
    <row r="1094" spans="10:15" ht="12.75">
      <c r="J1094" s="6"/>
      <c r="O1094" s="8"/>
    </row>
    <row r="1095" spans="10:15" ht="12.75">
      <c r="J1095" s="6"/>
      <c r="O1095" s="8"/>
    </row>
    <row r="1096" spans="10:15" ht="12.75">
      <c r="J1096" s="6"/>
      <c r="O1096" s="8"/>
    </row>
    <row r="1097" spans="10:15" ht="12.75">
      <c r="J1097" s="6"/>
      <c r="O1097" s="8"/>
    </row>
    <row r="1098" spans="10:15" ht="12.75">
      <c r="J1098" s="6"/>
      <c r="O1098" s="8"/>
    </row>
    <row r="1099" spans="10:15" ht="12.75">
      <c r="J1099" s="6"/>
      <c r="O1099" s="8"/>
    </row>
    <row r="1100" spans="10:15" ht="12.75">
      <c r="J1100" s="6"/>
      <c r="O1100" s="8"/>
    </row>
    <row r="1101" spans="10:15" ht="12.75">
      <c r="J1101" s="6"/>
      <c r="O1101" s="8"/>
    </row>
    <row r="1102" spans="10:15" ht="12.75">
      <c r="J1102" s="6"/>
      <c r="O1102" s="8"/>
    </row>
    <row r="1103" spans="10:15" ht="12.75">
      <c r="J1103" s="6"/>
      <c r="O1103" s="8"/>
    </row>
    <row r="1104" spans="10:15" ht="12.75">
      <c r="J1104" s="6"/>
      <c r="O1104" s="8"/>
    </row>
    <row r="1105" spans="10:15" ht="12.75">
      <c r="J1105" s="6"/>
      <c r="O1105" s="8"/>
    </row>
    <row r="1106" spans="10:15" ht="12.75">
      <c r="J1106" s="6"/>
      <c r="O1106" s="8"/>
    </row>
    <row r="1107" spans="10:15" ht="12.75">
      <c r="J1107" s="6"/>
      <c r="O1107" s="8"/>
    </row>
    <row r="1108" spans="10:15" ht="12.75">
      <c r="J1108" s="6"/>
      <c r="O1108" s="8"/>
    </row>
    <row r="1109" spans="10:15" ht="12.75">
      <c r="J1109" s="6"/>
      <c r="O1109" s="8"/>
    </row>
    <row r="1110" spans="10:15" ht="12.75">
      <c r="J1110" s="6"/>
      <c r="O1110" s="8"/>
    </row>
    <row r="1111" spans="10:15" ht="12.75">
      <c r="J1111" s="6"/>
      <c r="O1111" s="8"/>
    </row>
    <row r="1112" spans="10:15" ht="12.75">
      <c r="J1112" s="4"/>
      <c r="O1112" s="8"/>
    </row>
    <row r="1113" spans="10:15" ht="12.75">
      <c r="J1113" s="4"/>
      <c r="O1113" s="8"/>
    </row>
    <row r="1114" spans="10:15" ht="12.75">
      <c r="J1114" s="4"/>
      <c r="O1114" s="8"/>
    </row>
    <row r="1115" spans="10:15" ht="12.75">
      <c r="J1115" s="4"/>
      <c r="O1115" s="8"/>
    </row>
    <row r="1116" spans="10:15" ht="12.75">
      <c r="J1116" s="4"/>
      <c r="O1116" s="8"/>
    </row>
    <row r="1117" spans="10:15" ht="12.75">
      <c r="J1117" s="4"/>
      <c r="O1117" s="8"/>
    </row>
    <row r="1118" spans="10:15" ht="12.75">
      <c r="J1118" s="4"/>
      <c r="O1118" s="8"/>
    </row>
    <row r="1119" spans="10:15" ht="12.75">
      <c r="J1119" s="4"/>
      <c r="O1119" s="8"/>
    </row>
    <row r="1120" spans="10:15" ht="12.75">
      <c r="J1120" s="4"/>
      <c r="O1120" s="8"/>
    </row>
    <row r="1121" spans="10:15" ht="12.75">
      <c r="J1121" s="4"/>
      <c r="O1121" s="8"/>
    </row>
    <row r="1122" spans="10:15" ht="12.75">
      <c r="J1122" s="4"/>
      <c r="O1122" s="8"/>
    </row>
    <row r="1123" spans="10:15" ht="12.75">
      <c r="J1123" s="4"/>
      <c r="O1123" s="8"/>
    </row>
    <row r="1124" spans="10:15" ht="12.75">
      <c r="J1124" s="4"/>
      <c r="O1124" s="8"/>
    </row>
    <row r="1125" spans="10:15" ht="12.75">
      <c r="J1125" s="4"/>
      <c r="O1125" s="8"/>
    </row>
    <row r="1126" spans="10:15" ht="12.75">
      <c r="J1126" s="4"/>
      <c r="O1126" s="8"/>
    </row>
    <row r="1127" spans="10:15" ht="12.75">
      <c r="J1127" s="4"/>
      <c r="O1127" s="8"/>
    </row>
    <row r="1128" spans="10:15" ht="12.75">
      <c r="J1128" s="4"/>
      <c r="O1128" s="8"/>
    </row>
    <row r="1129" spans="10:15" ht="12.75">
      <c r="J1129" s="4"/>
      <c r="O1129" s="8"/>
    </row>
    <row r="1130" spans="10:15" ht="12.75">
      <c r="J1130" s="4"/>
      <c r="O1130" s="8"/>
    </row>
    <row r="1131" spans="10:15" ht="12.75">
      <c r="J1131" s="4"/>
      <c r="O1131" s="8"/>
    </row>
    <row r="1132" spans="10:15" ht="12.75">
      <c r="J1132" s="4"/>
      <c r="O1132" s="8"/>
    </row>
    <row r="1133" spans="10:15" ht="12.75">
      <c r="J1133" s="4"/>
      <c r="O1133" s="8"/>
    </row>
    <row r="1134" spans="10:15" ht="12.75">
      <c r="J1134" s="4"/>
      <c r="O1134" s="8"/>
    </row>
    <row r="1135" spans="10:15" ht="12.75">
      <c r="J1135" s="4"/>
      <c r="O1135" s="8"/>
    </row>
    <row r="1136" spans="10:15" ht="12.75">
      <c r="J1136" s="4"/>
      <c r="O1136" s="8"/>
    </row>
    <row r="1137" spans="10:15" ht="12.75">
      <c r="J1137" s="4"/>
      <c r="O1137" s="8"/>
    </row>
    <row r="1138" spans="10:15" ht="12.75">
      <c r="J1138" s="4"/>
      <c r="O1138" s="8"/>
    </row>
    <row r="1139" spans="10:15" ht="12.75">
      <c r="J1139" s="4"/>
      <c r="O1139" s="8"/>
    </row>
    <row r="1140" spans="10:15" ht="12.75">
      <c r="J1140" s="4"/>
      <c r="O1140" s="8"/>
    </row>
    <row r="1141" spans="10:15" ht="12.75">
      <c r="J1141" s="4"/>
      <c r="O1141" s="8"/>
    </row>
    <row r="1142" spans="10:15" ht="12.75">
      <c r="J1142" s="4"/>
      <c r="O1142" s="8"/>
    </row>
    <row r="1143" spans="10:15" ht="12.75">
      <c r="J1143" s="4"/>
      <c r="O1143" s="8"/>
    </row>
    <row r="1144" spans="10:15" ht="12.75">
      <c r="J1144" s="4"/>
      <c r="O1144" s="8"/>
    </row>
    <row r="1145" spans="10:15" ht="12.75">
      <c r="J1145" s="4"/>
      <c r="O1145" s="8"/>
    </row>
    <row r="1146" spans="10:15" ht="12.75">
      <c r="J1146" s="4"/>
      <c r="O1146" s="8"/>
    </row>
    <row r="1147" spans="10:15" ht="12.75">
      <c r="J1147" s="4"/>
      <c r="O1147" s="8"/>
    </row>
    <row r="1148" spans="10:15" ht="12.75">
      <c r="J1148" s="4"/>
      <c r="O1148" s="8"/>
    </row>
    <row r="1149" spans="10:15" ht="12.75">
      <c r="J1149" s="4"/>
      <c r="O1149" s="8"/>
    </row>
    <row r="1150" spans="10:15" ht="12.75">
      <c r="J1150" s="4"/>
      <c r="O1150" s="8"/>
    </row>
    <row r="1151" spans="10:15" ht="12.75">
      <c r="J1151" s="4"/>
      <c r="O1151" s="8"/>
    </row>
    <row r="1152" spans="10:15" ht="12.75">
      <c r="J1152" s="4"/>
      <c r="O1152" s="8"/>
    </row>
    <row r="1153" spans="10:15" ht="12.75">
      <c r="J1153" s="4"/>
      <c r="O1153" s="8"/>
    </row>
    <row r="1154" spans="10:15" ht="12.75">
      <c r="J1154" s="4"/>
      <c r="O1154" s="8"/>
    </row>
    <row r="1155" spans="10:15" ht="12.75">
      <c r="J1155" s="4"/>
      <c r="O1155" s="8"/>
    </row>
    <row r="1156" spans="10:15" ht="12.75">
      <c r="J1156" s="4"/>
      <c r="O1156" s="8"/>
    </row>
    <row r="1157" spans="10:15" ht="12.75">
      <c r="J1157" s="4"/>
      <c r="O1157" s="8"/>
    </row>
    <row r="1158" spans="10:15" ht="12.75">
      <c r="J1158" s="4"/>
      <c r="O1158" s="8"/>
    </row>
    <row r="1159" spans="10:15" ht="12.75">
      <c r="J1159" s="4"/>
      <c r="O1159" s="8"/>
    </row>
    <row r="1160" spans="10:15" ht="12.75">
      <c r="J1160" s="4"/>
      <c r="O1160" s="8"/>
    </row>
    <row r="1161" spans="10:15" ht="12.75">
      <c r="J1161" s="4"/>
      <c r="O1161" s="8"/>
    </row>
    <row r="1162" spans="10:15" ht="12.75">
      <c r="J1162" s="4"/>
      <c r="O1162" s="8"/>
    </row>
    <row r="1163" spans="10:15" ht="12.75">
      <c r="J1163" s="4"/>
      <c r="O1163" s="8"/>
    </row>
    <row r="1164" spans="10:15" ht="12.75">
      <c r="J1164" s="4"/>
      <c r="O1164" s="8"/>
    </row>
    <row r="1165" spans="10:15" ht="12.75">
      <c r="J1165" s="4"/>
      <c r="O1165" s="8"/>
    </row>
    <row r="1166" spans="10:15" ht="12.75">
      <c r="J1166" s="4"/>
      <c r="O1166" s="8"/>
    </row>
    <row r="1167" spans="10:15" ht="12.75">
      <c r="J1167" s="4"/>
      <c r="O1167" s="8"/>
    </row>
    <row r="1168" spans="10:15" ht="12.75">
      <c r="J1168" s="4"/>
      <c r="O1168" s="8"/>
    </row>
    <row r="1169" spans="10:15" ht="12.75">
      <c r="J1169" s="4"/>
      <c r="O1169" s="8"/>
    </row>
    <row r="1170" spans="10:15" ht="12.75">
      <c r="J1170" s="4"/>
      <c r="O1170" s="8"/>
    </row>
    <row r="1171" spans="10:15" ht="12.75">
      <c r="J1171" s="4"/>
      <c r="O1171" s="8"/>
    </row>
    <row r="1172" spans="10:15" ht="12.75">
      <c r="J1172" s="4"/>
      <c r="O1172" s="8"/>
    </row>
    <row r="1173" spans="10:15" ht="12.75">
      <c r="J1173" s="4"/>
      <c r="O1173" s="8"/>
    </row>
    <row r="1174" spans="10:15" ht="12.75">
      <c r="J1174" s="4"/>
      <c r="O1174" s="8"/>
    </row>
    <row r="1175" spans="10:15" ht="12.75">
      <c r="J1175" s="4"/>
      <c r="O1175" s="8"/>
    </row>
    <row r="1176" spans="10:15" ht="12.75">
      <c r="J1176" s="4"/>
      <c r="O1176" s="8"/>
    </row>
    <row r="1177" spans="10:15" ht="12.75">
      <c r="J1177" s="4"/>
      <c r="O1177" s="8"/>
    </row>
    <row r="1178" spans="10:15" ht="12.75">
      <c r="J1178" s="4"/>
      <c r="O1178" s="8"/>
    </row>
    <row r="1179" spans="10:15" ht="12.75">
      <c r="J1179" s="4"/>
      <c r="O1179" s="8"/>
    </row>
    <row r="1180" spans="10:15" ht="12.75">
      <c r="J1180" s="4"/>
      <c r="O1180" s="8"/>
    </row>
    <row r="1181" spans="10:15" ht="12.75">
      <c r="J1181" s="4"/>
      <c r="O1181" s="8"/>
    </row>
    <row r="1182" spans="10:15" ht="12.75">
      <c r="J1182" s="4"/>
      <c r="O1182" s="8"/>
    </row>
    <row r="1183" spans="10:15" ht="12.75">
      <c r="J1183" s="4"/>
      <c r="O1183" s="8"/>
    </row>
    <row r="1184" spans="10:15" ht="12.75">
      <c r="J1184" s="4"/>
      <c r="O1184" s="8"/>
    </row>
    <row r="1185" spans="10:15" ht="12.75">
      <c r="J1185" s="4"/>
      <c r="O1185" s="8"/>
    </row>
    <row r="1186" spans="10:15" ht="12.75">
      <c r="J1186" s="4"/>
      <c r="O1186" s="8"/>
    </row>
    <row r="1187" spans="10:15" ht="12.75">
      <c r="J1187" s="4"/>
      <c r="O1187" s="8"/>
    </row>
    <row r="1188" spans="10:15" ht="12.75">
      <c r="J1188" s="4"/>
      <c r="O1188" s="8"/>
    </row>
    <row r="1189" spans="10:15" ht="12.75">
      <c r="J1189" s="4"/>
      <c r="O1189" s="8"/>
    </row>
    <row r="1190" spans="10:15" ht="12.75">
      <c r="J1190" s="4"/>
      <c r="O1190" s="8"/>
    </row>
    <row r="1191" spans="10:15" ht="12.75">
      <c r="J1191" s="4"/>
      <c r="O1191" s="8"/>
    </row>
    <row r="1192" spans="10:15" ht="12.75">
      <c r="J1192" s="4"/>
      <c r="O1192" s="8"/>
    </row>
    <row r="1193" spans="10:15" ht="12.75">
      <c r="J1193" s="4"/>
      <c r="O1193" s="8"/>
    </row>
    <row r="1194" spans="10:15" ht="12.75">
      <c r="J1194" s="4"/>
      <c r="O1194" s="8"/>
    </row>
    <row r="1195" spans="10:15" ht="12.75">
      <c r="J1195" s="4"/>
      <c r="O1195" s="8"/>
    </row>
    <row r="1196" spans="10:15" ht="12.75">
      <c r="J1196" s="4"/>
      <c r="O1196" s="8"/>
    </row>
    <row r="1197" spans="10:15" ht="12.75">
      <c r="J1197" s="4"/>
      <c r="O1197" s="8"/>
    </row>
    <row r="1198" spans="10:15" ht="12.75">
      <c r="J1198" s="4"/>
      <c r="O1198" s="8"/>
    </row>
    <row r="1199" spans="10:15" ht="12.75">
      <c r="J1199" s="4"/>
      <c r="O1199" s="8"/>
    </row>
    <row r="1200" spans="10:15" ht="12.75">
      <c r="J1200" s="4"/>
      <c r="O1200" s="8"/>
    </row>
    <row r="1201" spans="10:15" ht="12.75">
      <c r="J1201" s="4"/>
      <c r="O1201" s="8"/>
    </row>
    <row r="1202" spans="10:15" ht="12.75">
      <c r="J1202" s="4"/>
      <c r="O1202" s="8"/>
    </row>
    <row r="1203" spans="10:15" ht="12.75">
      <c r="J1203" s="4"/>
      <c r="O1203" s="8"/>
    </row>
    <row r="1204" spans="10:15" ht="12.75">
      <c r="J1204" s="4"/>
      <c r="O1204" s="8"/>
    </row>
    <row r="1205" spans="10:15" ht="12.75">
      <c r="J1205" s="4"/>
      <c r="O1205" s="8"/>
    </row>
    <row r="1206" spans="10:15" ht="12.75">
      <c r="J1206" s="4"/>
      <c r="O1206" s="8"/>
    </row>
    <row r="1207" spans="10:15" ht="12.75">
      <c r="J1207" s="4"/>
      <c r="O1207" s="8"/>
    </row>
    <row r="1208" spans="10:15" ht="12.75">
      <c r="J1208" s="4"/>
      <c r="O1208" s="8"/>
    </row>
    <row r="1209" spans="10:15" ht="12.75">
      <c r="J1209" s="4"/>
      <c r="O1209" s="8"/>
    </row>
    <row r="1210" spans="10:15" ht="12.75">
      <c r="J1210" s="4"/>
      <c r="O1210" s="8"/>
    </row>
    <row r="1211" spans="10:15" ht="12.75">
      <c r="J1211" s="4"/>
      <c r="O1211" s="8"/>
    </row>
    <row r="1212" spans="10:15" ht="12.75">
      <c r="J1212" s="4"/>
      <c r="O1212" s="8"/>
    </row>
    <row r="1213" spans="10:15" ht="12.75">
      <c r="J1213" s="4"/>
      <c r="O1213" s="8"/>
    </row>
    <row r="1214" spans="10:15" ht="12.75">
      <c r="J1214" s="4"/>
      <c r="O1214" s="8"/>
    </row>
    <row r="1215" spans="10:15" ht="12.75">
      <c r="J1215" s="4"/>
      <c r="O1215" s="8"/>
    </row>
    <row r="1216" spans="10:15" ht="12.75">
      <c r="J1216" s="4"/>
      <c r="O1216" s="8"/>
    </row>
    <row r="1217" spans="10:15" ht="12.75">
      <c r="J1217" s="4"/>
      <c r="O1217" s="8"/>
    </row>
    <row r="1218" spans="10:15" ht="12.75">
      <c r="J1218" s="4"/>
      <c r="O1218" s="8"/>
    </row>
    <row r="1219" spans="10:15" ht="12.75">
      <c r="J1219" s="4"/>
      <c r="O1219" s="8"/>
    </row>
    <row r="1220" spans="10:15" ht="12.75">
      <c r="J1220" s="4"/>
      <c r="O1220" s="8"/>
    </row>
    <row r="1221" spans="10:15" ht="12.75">
      <c r="J1221" s="4"/>
      <c r="O1221" s="8"/>
    </row>
    <row r="1222" spans="10:15" ht="12.75">
      <c r="J1222" s="4"/>
      <c r="O1222" s="8"/>
    </row>
    <row r="1223" spans="10:15" ht="12.75">
      <c r="J1223" s="4"/>
      <c r="O1223" s="8"/>
    </row>
    <row r="1224" spans="10:15" ht="12.75">
      <c r="J1224" s="4"/>
      <c r="O1224" s="8"/>
    </row>
    <row r="1225" spans="10:15" ht="12.75">
      <c r="J1225" s="4"/>
      <c r="O1225" s="8"/>
    </row>
    <row r="1226" spans="10:15" ht="12.75">
      <c r="J1226" s="4"/>
      <c r="O1226" s="8"/>
    </row>
    <row r="1227" spans="10:15" ht="12.75">
      <c r="J1227" s="4"/>
      <c r="O1227" s="8"/>
    </row>
    <row r="1228" spans="10:15" ht="12.75">
      <c r="J1228" s="4"/>
      <c r="O1228" s="8"/>
    </row>
    <row r="1229" ht="12.75">
      <c r="O1229" s="8"/>
    </row>
    <row r="1230" ht="12.75">
      <c r="O1230" s="8"/>
    </row>
    <row r="1231" ht="12.75">
      <c r="O1231" s="8"/>
    </row>
    <row r="1232" ht="12.75">
      <c r="O1232" s="8"/>
    </row>
    <row r="1233" ht="12.75">
      <c r="O1233" s="8"/>
    </row>
    <row r="1234" ht="12.75">
      <c r="O1234" s="8"/>
    </row>
    <row r="1235" ht="12.75">
      <c r="O1235" s="8"/>
    </row>
    <row r="1236" ht="12.75">
      <c r="O1236" s="8"/>
    </row>
    <row r="1237" ht="12.75">
      <c r="O1237" s="8"/>
    </row>
    <row r="1238" ht="12.75">
      <c r="O1238" s="8"/>
    </row>
    <row r="1239" ht="12.75">
      <c r="O1239" s="8"/>
    </row>
    <row r="1240" ht="12.75">
      <c r="O1240" s="8"/>
    </row>
    <row r="1241" ht="12.75">
      <c r="O1241" s="8"/>
    </row>
    <row r="1242" ht="12.75">
      <c r="O1242" s="8"/>
    </row>
    <row r="1243" ht="12.75">
      <c r="O1243" s="8"/>
    </row>
    <row r="1244" ht="12.75">
      <c r="O1244" s="8"/>
    </row>
    <row r="1245" ht="12.75">
      <c r="O1245" s="8"/>
    </row>
    <row r="1246" ht="12.75">
      <c r="O1246" s="8"/>
    </row>
    <row r="1247" ht="12.75">
      <c r="O1247" s="8"/>
    </row>
    <row r="1248" ht="12.75">
      <c r="O1248" s="8"/>
    </row>
    <row r="1249" ht="12.75">
      <c r="O1249" s="8"/>
    </row>
    <row r="1250" ht="12.75">
      <c r="O1250" s="8"/>
    </row>
    <row r="1251" ht="12.75">
      <c r="O1251" s="8"/>
    </row>
    <row r="1252" ht="12.75">
      <c r="O1252" s="8"/>
    </row>
    <row r="1253" ht="12.75">
      <c r="O1253" s="8"/>
    </row>
    <row r="1254" ht="12.75">
      <c r="O1254" s="8"/>
    </row>
    <row r="1255" spans="4:15" ht="12.75">
      <c r="D1255" s="10"/>
      <c r="J1255" s="6"/>
      <c r="O1255" s="8"/>
    </row>
    <row r="1256" spans="10:15" ht="12.75">
      <c r="J1256" s="6"/>
      <c r="O1256" s="8"/>
    </row>
    <row r="1257" spans="10:15" ht="12.75">
      <c r="J1257" s="6"/>
      <c r="O1257" s="8"/>
    </row>
    <row r="1258" spans="4:15" ht="12.75">
      <c r="D1258" s="10"/>
      <c r="J1258" s="6"/>
      <c r="O1258" s="8"/>
    </row>
    <row r="1259" spans="10:15" ht="12.75">
      <c r="J1259" s="6"/>
      <c r="O1259" s="8"/>
    </row>
    <row r="1260" spans="4:15" ht="12.75">
      <c r="D1260" s="10"/>
      <c r="J1260" s="6"/>
      <c r="O1260" s="8"/>
    </row>
    <row r="1261" spans="10:15" ht="12.75">
      <c r="J1261" s="6"/>
      <c r="O1261" s="8"/>
    </row>
    <row r="1262" spans="10:15" ht="12.75">
      <c r="J1262" s="6"/>
      <c r="O1262" s="8"/>
    </row>
    <row r="1263" spans="10:15" ht="12.75">
      <c r="J1263" s="6"/>
      <c r="O1263" s="8"/>
    </row>
    <row r="1264" spans="4:15" ht="12.75">
      <c r="D1264" s="10"/>
      <c r="J1264" s="6"/>
      <c r="O1264" s="8"/>
    </row>
    <row r="1265" spans="10:15" ht="12.75">
      <c r="J1265" s="6"/>
      <c r="O1265" s="8"/>
    </row>
    <row r="1266" spans="10:15" ht="12.75">
      <c r="J1266" s="6"/>
      <c r="O1266" s="8"/>
    </row>
    <row r="1267" spans="10:15" ht="12.75">
      <c r="J1267" s="6"/>
      <c r="O1267" s="8"/>
    </row>
    <row r="1268" spans="10:15" ht="12.75">
      <c r="J1268" s="6"/>
      <c r="O1268" s="8"/>
    </row>
    <row r="1269" spans="4:15" ht="12.75">
      <c r="D1269" s="10"/>
      <c r="J1269" s="6"/>
      <c r="O1269" s="8"/>
    </row>
    <row r="1270" spans="10:15" ht="12.75">
      <c r="J1270" s="6"/>
      <c r="O1270" s="8"/>
    </row>
    <row r="1271" spans="10:15" ht="12.75">
      <c r="J1271" s="6"/>
      <c r="O1271" s="8"/>
    </row>
    <row r="1272" spans="10:15" ht="12.75">
      <c r="J1272" s="6"/>
      <c r="O1272" s="8"/>
    </row>
    <row r="1273" spans="10:15" ht="12.75">
      <c r="J1273" s="6"/>
      <c r="O1273" s="8"/>
    </row>
    <row r="1274" spans="10:15" ht="12.75">
      <c r="J1274" s="6"/>
      <c r="O1274" s="8"/>
    </row>
    <row r="1275" spans="4:15" ht="12.75">
      <c r="D1275" s="10"/>
      <c r="J1275" s="6"/>
      <c r="O1275" s="8"/>
    </row>
    <row r="1276" spans="4:15" ht="12.75">
      <c r="D1276" s="10"/>
      <c r="J1276" s="6"/>
      <c r="O1276" s="8"/>
    </row>
    <row r="1277" spans="4:15" ht="12.75">
      <c r="D1277" s="10"/>
      <c r="J1277" s="6"/>
      <c r="O1277" s="8"/>
    </row>
    <row r="1278" spans="10:15" ht="12.75">
      <c r="J1278" s="6"/>
      <c r="O1278" s="8"/>
    </row>
    <row r="1279" spans="4:15" ht="12.75">
      <c r="D1279" s="10"/>
      <c r="J1279" s="6"/>
      <c r="O1279" s="8"/>
    </row>
    <row r="1280" spans="10:15" ht="12.75">
      <c r="J1280" s="6"/>
      <c r="O1280" s="8"/>
    </row>
    <row r="1281" spans="10:15" ht="12.75">
      <c r="J1281" s="6"/>
      <c r="O1281" s="8"/>
    </row>
    <row r="1282" spans="10:15" ht="12.75">
      <c r="J1282" s="6"/>
      <c r="O1282" s="8"/>
    </row>
    <row r="1283" spans="4:15" ht="12.75">
      <c r="D1283" s="10"/>
      <c r="J1283" s="6"/>
      <c r="O1283" s="8"/>
    </row>
    <row r="1284" spans="10:15" ht="12.75">
      <c r="J1284" s="6"/>
      <c r="O1284" s="8"/>
    </row>
    <row r="1285" spans="10:15" ht="12.75">
      <c r="J1285" s="6"/>
      <c r="O1285" s="8"/>
    </row>
    <row r="1286" spans="10:15" ht="12.75">
      <c r="J1286" s="6"/>
      <c r="O1286" s="8"/>
    </row>
    <row r="1287" spans="10:15" ht="12.75">
      <c r="J1287" s="6"/>
      <c r="O1287" s="8"/>
    </row>
    <row r="1288" spans="10:15" ht="12.75">
      <c r="J1288" s="6"/>
      <c r="O1288" s="8"/>
    </row>
    <row r="1289" spans="10:15" ht="12.75">
      <c r="J1289" s="6"/>
      <c r="O1289" s="8"/>
    </row>
    <row r="1290" spans="10:15" ht="12.75">
      <c r="J1290" s="6"/>
      <c r="O1290" s="8"/>
    </row>
    <row r="1291" spans="10:15" ht="12.75">
      <c r="J1291" s="6"/>
      <c r="O1291" s="8"/>
    </row>
    <row r="1292" spans="4:15" ht="12.75">
      <c r="D1292" s="10"/>
      <c r="J1292" s="6"/>
      <c r="O1292" s="8"/>
    </row>
    <row r="1293" spans="10:15" ht="12.75">
      <c r="J1293" s="6"/>
      <c r="O1293" s="8"/>
    </row>
    <row r="1294" spans="10:15" ht="12.75">
      <c r="J1294" s="6"/>
      <c r="O1294" s="8"/>
    </row>
    <row r="1295" spans="10:15" ht="12.75">
      <c r="J1295" s="6"/>
      <c r="O1295" s="8"/>
    </row>
    <row r="1296" spans="10:15" ht="12.75">
      <c r="J1296" s="6"/>
      <c r="O1296" s="8"/>
    </row>
    <row r="1297" spans="10:15" ht="12.75">
      <c r="J1297" s="6"/>
      <c r="O1297" s="8"/>
    </row>
    <row r="1298" spans="10:15" ht="12.75">
      <c r="J1298" s="6"/>
      <c r="O1298" s="8"/>
    </row>
    <row r="1299" spans="10:15" ht="12.75">
      <c r="J1299" s="6"/>
      <c r="O1299" s="8"/>
    </row>
    <row r="1300" spans="10:15" ht="12.75">
      <c r="J1300" s="6"/>
      <c r="O1300" s="8"/>
    </row>
    <row r="1301" spans="10:15" ht="12.75">
      <c r="J1301" s="6"/>
      <c r="O1301" s="8"/>
    </row>
    <row r="1302" spans="4:15" ht="12.75">
      <c r="D1302" s="10"/>
      <c r="J1302" s="6"/>
      <c r="O1302" s="8"/>
    </row>
    <row r="1303" spans="10:15" ht="12.75">
      <c r="J1303" s="6"/>
      <c r="O1303" s="8"/>
    </row>
    <row r="1304" spans="10:15" ht="12.75">
      <c r="J1304" s="6"/>
      <c r="O1304" s="8"/>
    </row>
    <row r="1305" spans="10:15" ht="12.75">
      <c r="J1305" s="6"/>
      <c r="O1305" s="8"/>
    </row>
    <row r="1306" spans="10:15" ht="12.75">
      <c r="J1306" s="6"/>
      <c r="O1306" s="8"/>
    </row>
    <row r="1307" spans="4:15" ht="12.75">
      <c r="D1307" s="10"/>
      <c r="J1307" s="6"/>
      <c r="O1307" s="8"/>
    </row>
    <row r="1308" spans="10:15" ht="12.75">
      <c r="J1308" s="6"/>
      <c r="O1308" s="8"/>
    </row>
    <row r="1309" spans="10:15" ht="12.75">
      <c r="J1309" s="6"/>
      <c r="O1309" s="8"/>
    </row>
    <row r="1310" spans="10:15" ht="12.75">
      <c r="J1310" s="6"/>
      <c r="O1310" s="8"/>
    </row>
    <row r="1311" spans="3:15" ht="12.75">
      <c r="C1311" s="3"/>
      <c r="J1311" s="6"/>
      <c r="O1311" s="8"/>
    </row>
    <row r="1312" spans="10:15" ht="12.75">
      <c r="J1312" s="6"/>
      <c r="O1312" s="8"/>
    </row>
    <row r="1313" spans="10:15" ht="12.75">
      <c r="J1313" s="6"/>
      <c r="O1313" s="8"/>
    </row>
    <row r="1314" spans="4:15" ht="12.75">
      <c r="D1314" s="10"/>
      <c r="J1314" s="6"/>
      <c r="O1314" s="8"/>
    </row>
    <row r="1315" spans="10:15" ht="12.75">
      <c r="J1315" s="6"/>
      <c r="O1315" s="8"/>
    </row>
    <row r="1316" spans="10:15" ht="12.75">
      <c r="J1316" s="6"/>
      <c r="O1316" s="8"/>
    </row>
    <row r="1317" spans="4:15" ht="12.75">
      <c r="D1317" s="10"/>
      <c r="J1317" s="6"/>
      <c r="O1317" s="8"/>
    </row>
    <row r="1318" spans="10:15" ht="12.75">
      <c r="J1318" s="6"/>
      <c r="O1318" s="8"/>
    </row>
    <row r="1319" spans="10:15" ht="12.75">
      <c r="J1319" s="6"/>
      <c r="O1319" s="8"/>
    </row>
    <row r="1320" spans="4:15" ht="12.75">
      <c r="D1320" s="10"/>
      <c r="J1320" s="6"/>
      <c r="O1320" s="8"/>
    </row>
    <row r="1321" spans="4:15" ht="12.75">
      <c r="D1321" s="10"/>
      <c r="J1321" s="6"/>
      <c r="O1321" s="8"/>
    </row>
    <row r="1322" spans="10:15" ht="12.75">
      <c r="J1322" s="6"/>
      <c r="O1322" s="8"/>
    </row>
    <row r="1323" spans="10:15" ht="12.75">
      <c r="J1323" s="6"/>
      <c r="O1323" s="8"/>
    </row>
    <row r="1324" spans="10:15" ht="12.75">
      <c r="J1324" s="6"/>
      <c r="O1324" s="8"/>
    </row>
    <row r="1325" spans="4:15" ht="12.75">
      <c r="D1325" s="10"/>
      <c r="J1325" s="6"/>
      <c r="O1325" s="8"/>
    </row>
    <row r="1326" spans="10:15" ht="12.75">
      <c r="J1326" s="6"/>
      <c r="O1326" s="8"/>
    </row>
    <row r="1327" spans="10:15" ht="12.75">
      <c r="J1327" s="6"/>
      <c r="O1327" s="8"/>
    </row>
    <row r="1328" spans="4:15" ht="12.75">
      <c r="D1328" s="10"/>
      <c r="J1328" s="6"/>
      <c r="O1328" s="8"/>
    </row>
    <row r="1329" spans="10:15" ht="12.75">
      <c r="J1329" s="6"/>
      <c r="O1329" s="8"/>
    </row>
    <row r="1330" spans="4:15" ht="12.75">
      <c r="D1330" s="10"/>
      <c r="J1330" s="6"/>
      <c r="O1330" s="8"/>
    </row>
    <row r="1331" spans="10:15" ht="12.75">
      <c r="J1331" s="6"/>
      <c r="O1331" s="8"/>
    </row>
    <row r="1332" spans="10:15" ht="12.75">
      <c r="J1332" s="6"/>
      <c r="O1332" s="8"/>
    </row>
    <row r="1333" spans="10:15" ht="12.75">
      <c r="J1333" s="6"/>
      <c r="O1333" s="8"/>
    </row>
    <row r="1334" spans="4:15" ht="12.75">
      <c r="D1334" s="10"/>
      <c r="J1334" s="6"/>
      <c r="O1334" s="8"/>
    </row>
    <row r="1335" spans="10:15" ht="12.75">
      <c r="J1335" s="6"/>
      <c r="O1335" s="8"/>
    </row>
    <row r="1336" spans="10:15" ht="12.75">
      <c r="J1336" s="6"/>
      <c r="O1336" s="8"/>
    </row>
    <row r="1337" spans="10:15" ht="12.75">
      <c r="J1337" s="6"/>
      <c r="O1337" s="8"/>
    </row>
    <row r="1338" spans="4:15" ht="12.75">
      <c r="D1338" s="10"/>
      <c r="J1338" s="6"/>
      <c r="O1338" s="8"/>
    </row>
    <row r="1339" spans="10:15" ht="12.75">
      <c r="J1339" s="6"/>
      <c r="O1339" s="8"/>
    </row>
    <row r="1340" spans="10:15" ht="12.75">
      <c r="J1340" s="6"/>
      <c r="O1340" s="8"/>
    </row>
    <row r="1341" spans="10:15" ht="12.75">
      <c r="J1341" s="6"/>
      <c r="O1341" s="8"/>
    </row>
    <row r="1342" spans="10:15" ht="12.75">
      <c r="J1342" s="6"/>
      <c r="O1342" s="8"/>
    </row>
    <row r="1343" spans="10:15" ht="12.75">
      <c r="J1343" s="6"/>
      <c r="O1343" s="8"/>
    </row>
    <row r="1344" spans="10:15" ht="12.75">
      <c r="J1344" s="6"/>
      <c r="O1344" s="8"/>
    </row>
    <row r="1345" spans="10:15" ht="12.75">
      <c r="J1345" s="6"/>
      <c r="O1345" s="8"/>
    </row>
    <row r="1346" spans="4:15" ht="12.75">
      <c r="D1346" s="10"/>
      <c r="J1346" s="6"/>
      <c r="O1346" s="8"/>
    </row>
    <row r="1347" spans="10:15" ht="12.75">
      <c r="J1347" s="6"/>
      <c r="O1347" s="8"/>
    </row>
    <row r="1348" spans="4:15" ht="12.75">
      <c r="D1348" s="10"/>
      <c r="J1348" s="6"/>
      <c r="O1348" s="8"/>
    </row>
    <row r="1349" spans="4:15" ht="12.75">
      <c r="D1349" s="10"/>
      <c r="J1349" s="6"/>
      <c r="O1349" s="8"/>
    </row>
    <row r="1350" spans="10:15" ht="12.75">
      <c r="J1350" s="6"/>
      <c r="O1350" s="8"/>
    </row>
    <row r="1351" spans="4:15" ht="12.75">
      <c r="D1351" s="10"/>
      <c r="J1351" s="6"/>
      <c r="O1351" s="8"/>
    </row>
    <row r="1352" spans="10:15" ht="12.75">
      <c r="J1352" s="6"/>
      <c r="O1352" s="8"/>
    </row>
    <row r="1353" spans="4:15" ht="12.75">
      <c r="D1353" s="10"/>
      <c r="J1353" s="6"/>
      <c r="O1353" s="8"/>
    </row>
    <row r="1354" spans="10:15" ht="12.75">
      <c r="J1354" s="6"/>
      <c r="O1354" s="8"/>
    </row>
    <row r="1355" spans="10:15" ht="12.75">
      <c r="J1355" s="6"/>
      <c r="O1355" s="8"/>
    </row>
    <row r="1356" spans="10:15" ht="12.75">
      <c r="J1356" s="6"/>
      <c r="O1356" s="8"/>
    </row>
    <row r="1357" spans="4:15" ht="12.75">
      <c r="D1357" s="10"/>
      <c r="J1357" s="6"/>
      <c r="O1357" s="8"/>
    </row>
    <row r="1358" spans="4:15" ht="12.75">
      <c r="D1358" s="10"/>
      <c r="J1358" s="6"/>
      <c r="O1358" s="8"/>
    </row>
    <row r="1359" spans="10:15" ht="12.75">
      <c r="J1359" s="6"/>
      <c r="O1359" s="8"/>
    </row>
    <row r="1360" spans="10:15" ht="12.75">
      <c r="J1360" s="6"/>
      <c r="O1360" s="8"/>
    </row>
    <row r="1361" spans="10:15" ht="12.75">
      <c r="J1361" s="6"/>
      <c r="O1361" s="8"/>
    </row>
    <row r="1362" spans="4:15" ht="12.75">
      <c r="D1362" s="10"/>
      <c r="J1362" s="6"/>
      <c r="O1362" s="8"/>
    </row>
    <row r="1363" spans="10:15" ht="12.75">
      <c r="J1363" s="6"/>
      <c r="O1363" s="8"/>
    </row>
    <row r="1364" spans="10:15" ht="12.75">
      <c r="J1364" s="6"/>
      <c r="O1364" s="8"/>
    </row>
    <row r="1365" spans="10:15" ht="12.75">
      <c r="J1365" s="6"/>
      <c r="O1365" s="8"/>
    </row>
    <row r="1366" spans="10:15" ht="12.75">
      <c r="J1366" s="6"/>
      <c r="O1366" s="8"/>
    </row>
    <row r="1367" spans="10:15" ht="12.75">
      <c r="J1367" s="6"/>
      <c r="O1367" s="8"/>
    </row>
    <row r="1368" spans="10:15" ht="12.75">
      <c r="J1368" s="6"/>
      <c r="O1368" s="8"/>
    </row>
    <row r="1369" spans="10:15" ht="12.75">
      <c r="J1369" s="6"/>
      <c r="O1369" s="8"/>
    </row>
    <row r="1370" spans="10:15" ht="12.75">
      <c r="J1370" s="6"/>
      <c r="O1370" s="8"/>
    </row>
    <row r="1371" spans="4:15" ht="12.75">
      <c r="D1371" s="10"/>
      <c r="J1371" s="6"/>
      <c r="O1371" s="8"/>
    </row>
    <row r="1372" spans="10:15" ht="12.75">
      <c r="J1372" s="6"/>
      <c r="O1372" s="8"/>
    </row>
    <row r="1373" spans="4:15" ht="12.75">
      <c r="D1373" s="10"/>
      <c r="J1373" s="6"/>
      <c r="O1373" s="8"/>
    </row>
    <row r="1374" spans="4:15" ht="12.75">
      <c r="D1374" s="10"/>
      <c r="J1374" s="6"/>
      <c r="O1374" s="8"/>
    </row>
    <row r="1375" spans="10:15" ht="12.75">
      <c r="J1375" s="6"/>
      <c r="O1375" s="8"/>
    </row>
    <row r="1376" spans="10:15" ht="12.75">
      <c r="J1376" s="6"/>
      <c r="O1376" s="8"/>
    </row>
    <row r="1377" spans="10:15" ht="12.75">
      <c r="J1377" s="6"/>
      <c r="O1377" s="8"/>
    </row>
    <row r="1378" spans="4:15" ht="12.75">
      <c r="D1378" s="10"/>
      <c r="J1378" s="6"/>
      <c r="O1378" s="8"/>
    </row>
    <row r="1379" spans="4:15" ht="12.75">
      <c r="D1379" s="10"/>
      <c r="J1379" s="6"/>
      <c r="O1379" s="8"/>
    </row>
    <row r="1380" spans="10:15" ht="12.75">
      <c r="J1380" s="6"/>
      <c r="O1380" s="8"/>
    </row>
    <row r="1381" spans="4:15" ht="12.75">
      <c r="D1381" s="10"/>
      <c r="J1381" s="6"/>
      <c r="O1381" s="8"/>
    </row>
    <row r="1382" spans="10:15" ht="12.75">
      <c r="J1382" s="6"/>
      <c r="O1382" s="8"/>
    </row>
    <row r="1383" spans="4:15" ht="12.75">
      <c r="D1383" s="10"/>
      <c r="J1383" s="6"/>
      <c r="O1383" s="8"/>
    </row>
    <row r="1384" spans="10:15" ht="12.75">
      <c r="J1384" s="6"/>
      <c r="O1384" s="8"/>
    </row>
    <row r="1385" spans="10:15" ht="12.75">
      <c r="J1385" s="6"/>
      <c r="O1385" s="8"/>
    </row>
    <row r="1386" spans="10:15" ht="12.75">
      <c r="J1386" s="6"/>
      <c r="O1386" s="8"/>
    </row>
    <row r="1387" spans="10:15" ht="12.75">
      <c r="J1387" s="6"/>
      <c r="O1387" s="8"/>
    </row>
    <row r="1388" spans="10:15" ht="12.75">
      <c r="J1388" s="6"/>
      <c r="O1388" s="8"/>
    </row>
    <row r="1389" spans="10:15" ht="12.75">
      <c r="J1389" s="6"/>
      <c r="O1389" s="8"/>
    </row>
    <row r="1390" spans="10:15" ht="12.75">
      <c r="J1390" s="6"/>
      <c r="O1390" s="8"/>
    </row>
    <row r="1391" spans="10:15" ht="12.75">
      <c r="J1391" s="6"/>
      <c r="O1391" s="8"/>
    </row>
    <row r="1392" spans="10:15" ht="12.75">
      <c r="J1392" s="6"/>
      <c r="O1392" s="8"/>
    </row>
    <row r="1393" spans="10:15" ht="12.75">
      <c r="J1393" s="6"/>
      <c r="O1393" s="8"/>
    </row>
    <row r="1394" spans="4:15" ht="12.75">
      <c r="D1394" s="10"/>
      <c r="J1394" s="6"/>
      <c r="O1394" s="8"/>
    </row>
    <row r="1395" spans="4:15" ht="12.75">
      <c r="D1395" s="10"/>
      <c r="J1395" s="6"/>
      <c r="O1395" s="8"/>
    </row>
    <row r="1396" spans="10:15" ht="12.75">
      <c r="J1396" s="6"/>
      <c r="O1396" s="8"/>
    </row>
    <row r="1397" spans="10:15" ht="12.75">
      <c r="J1397" s="6"/>
      <c r="O1397" s="8"/>
    </row>
    <row r="1398" spans="10:15" ht="12.75">
      <c r="J1398" s="6"/>
      <c r="O1398" s="8"/>
    </row>
    <row r="1399" spans="10:15" ht="12.75">
      <c r="J1399" s="6"/>
      <c r="O1399" s="8"/>
    </row>
    <row r="1400" spans="4:15" ht="12.75">
      <c r="D1400" s="10"/>
      <c r="J1400" s="6"/>
      <c r="O1400" s="8"/>
    </row>
    <row r="1401" spans="10:15" ht="12.75">
      <c r="J1401" s="6"/>
      <c r="O1401" s="8"/>
    </row>
    <row r="1402" spans="10:15" ht="12.75">
      <c r="J1402" s="6"/>
      <c r="O1402" s="8"/>
    </row>
    <row r="1403" spans="10:15" ht="12.75">
      <c r="J1403" s="6"/>
      <c r="O1403" s="8"/>
    </row>
    <row r="1404" spans="10:15" ht="12.75">
      <c r="J1404" s="6"/>
      <c r="O1404" s="8"/>
    </row>
    <row r="1405" spans="10:15" ht="12.75">
      <c r="J1405" s="6"/>
      <c r="O1405" s="8"/>
    </row>
    <row r="1406" spans="4:15" ht="12.75">
      <c r="D1406" s="10"/>
      <c r="J1406" s="6"/>
      <c r="O1406" s="8"/>
    </row>
    <row r="1407" spans="4:15" ht="12.75">
      <c r="D1407" s="10"/>
      <c r="J1407" s="6"/>
      <c r="O1407" s="8"/>
    </row>
    <row r="1408" spans="10:15" ht="12.75">
      <c r="J1408" s="6"/>
      <c r="O1408" s="8"/>
    </row>
    <row r="1409" spans="10:15" ht="12.75">
      <c r="J1409" s="6"/>
      <c r="O1409" s="8"/>
    </row>
    <row r="1410" spans="10:15" ht="12.75">
      <c r="J1410" s="6"/>
      <c r="O1410" s="8"/>
    </row>
    <row r="1411" spans="10:15" ht="12.75">
      <c r="J1411" s="6"/>
      <c r="O1411" s="8"/>
    </row>
    <row r="1412" spans="10:15" ht="12.75">
      <c r="J1412" s="6"/>
      <c r="O1412" s="8"/>
    </row>
    <row r="1413" spans="10:15" ht="12.75">
      <c r="J1413" s="6"/>
      <c r="O1413" s="8"/>
    </row>
    <row r="1414" spans="10:15" ht="12.75">
      <c r="J1414" s="6"/>
      <c r="O1414" s="8"/>
    </row>
    <row r="1415" spans="4:15" ht="12.75">
      <c r="D1415" s="10"/>
      <c r="J1415" s="6"/>
      <c r="O1415" s="8"/>
    </row>
    <row r="1416" spans="4:15" ht="12.75">
      <c r="D1416" s="10"/>
      <c r="J1416" s="6"/>
      <c r="O1416" s="8"/>
    </row>
    <row r="1417" spans="4:15" ht="12.75">
      <c r="D1417" s="10"/>
      <c r="J1417" s="6"/>
      <c r="O1417" s="8"/>
    </row>
    <row r="1418" spans="10:15" ht="12.75">
      <c r="J1418" s="6"/>
      <c r="O1418" s="8"/>
    </row>
    <row r="1419" spans="10:15" ht="12.75">
      <c r="J1419" s="6"/>
      <c r="O1419" s="8"/>
    </row>
    <row r="1420" spans="10:15" ht="12.75">
      <c r="J1420" s="6"/>
      <c r="O1420" s="8"/>
    </row>
    <row r="1421" spans="10:15" ht="12.75">
      <c r="J1421" s="6"/>
      <c r="O1421" s="8"/>
    </row>
    <row r="1422" spans="10:15" ht="12.75">
      <c r="J1422" s="6"/>
      <c r="O1422" s="8"/>
    </row>
    <row r="1423" spans="10:15" ht="12.75">
      <c r="J1423" s="6"/>
      <c r="O1423" s="8"/>
    </row>
    <row r="1424" spans="4:15" ht="12.75">
      <c r="D1424" s="10"/>
      <c r="J1424" s="6"/>
      <c r="O1424" s="8"/>
    </row>
    <row r="1425" spans="10:15" ht="12.75">
      <c r="J1425" s="6"/>
      <c r="O1425" s="8"/>
    </row>
    <row r="1426" spans="10:15" ht="12.75">
      <c r="J1426" s="6"/>
      <c r="O1426" s="8"/>
    </row>
    <row r="1427" spans="4:15" ht="12.75">
      <c r="D1427" s="10"/>
      <c r="J1427" s="6"/>
      <c r="O1427" s="8"/>
    </row>
    <row r="1428" spans="10:15" ht="12.75">
      <c r="J1428" s="6"/>
      <c r="O1428" s="8"/>
    </row>
    <row r="1429" spans="10:15" ht="12.75">
      <c r="J1429" s="6"/>
      <c r="O1429" s="8"/>
    </row>
    <row r="1430" spans="10:15" ht="12.75">
      <c r="J1430" s="6"/>
      <c r="O1430" s="8"/>
    </row>
    <row r="1431" spans="10:15" ht="12.75">
      <c r="J1431" s="4"/>
      <c r="O1431" s="8"/>
    </row>
    <row r="1432" spans="10:15" ht="12.75">
      <c r="J1432" s="4"/>
      <c r="O1432" s="8"/>
    </row>
    <row r="1433" spans="10:15" ht="12.75">
      <c r="J1433" s="4"/>
      <c r="O1433" s="8"/>
    </row>
    <row r="1434" spans="10:15" ht="12.75">
      <c r="J1434" s="4"/>
      <c r="O1434" s="8"/>
    </row>
    <row r="1435" spans="10:15" ht="12.75">
      <c r="J1435" s="4"/>
      <c r="O1435" s="8"/>
    </row>
    <row r="1436" spans="4:15" ht="12.75">
      <c r="D1436" s="10"/>
      <c r="J1436" s="4"/>
      <c r="O1436" s="8"/>
    </row>
    <row r="1437" spans="4:15" ht="12.75">
      <c r="D1437" s="10"/>
      <c r="J1437" s="4"/>
      <c r="O1437" s="8"/>
    </row>
    <row r="1438" spans="10:15" ht="12.75">
      <c r="J1438" s="4"/>
      <c r="O1438" s="8"/>
    </row>
    <row r="1439" spans="4:15" ht="12.75">
      <c r="D1439" s="10"/>
      <c r="J1439" s="4"/>
      <c r="O1439" s="8"/>
    </row>
    <row r="1440" spans="10:15" ht="12.75">
      <c r="J1440" s="4"/>
      <c r="O1440" s="8"/>
    </row>
    <row r="1441" spans="10:15" ht="12.75">
      <c r="J1441" s="4"/>
      <c r="O1441" s="8"/>
    </row>
    <row r="1442" spans="4:15" ht="12.75">
      <c r="D1442" s="10"/>
      <c r="J1442" s="4"/>
      <c r="O1442" s="8"/>
    </row>
    <row r="1443" spans="10:15" ht="12.75">
      <c r="J1443" s="4"/>
      <c r="O1443" s="8"/>
    </row>
    <row r="1444" spans="10:15" ht="12.75">
      <c r="J1444" s="4"/>
      <c r="O1444" s="8"/>
    </row>
    <row r="1445" spans="10:15" ht="12.75">
      <c r="J1445" s="4"/>
      <c r="O1445" s="8"/>
    </row>
    <row r="1446" spans="4:15" ht="12.75">
      <c r="D1446" s="10"/>
      <c r="J1446" s="4"/>
      <c r="O1446" s="8"/>
    </row>
    <row r="1447" spans="10:15" ht="12.75">
      <c r="J1447" s="4"/>
      <c r="O1447" s="8"/>
    </row>
    <row r="1448" spans="10:15" ht="12.75">
      <c r="J1448" s="4"/>
      <c r="O1448" s="8"/>
    </row>
    <row r="1449" spans="10:15" ht="12.75">
      <c r="J1449" s="4"/>
      <c r="O1449" s="8"/>
    </row>
    <row r="1450" spans="4:15" ht="12.75">
      <c r="D1450" s="10"/>
      <c r="J1450" s="4"/>
      <c r="O1450" s="8"/>
    </row>
    <row r="1451" spans="4:15" ht="12.75">
      <c r="D1451" s="10"/>
      <c r="J1451" s="4"/>
      <c r="O1451" s="8"/>
    </row>
    <row r="1452" spans="4:15" ht="12.75">
      <c r="D1452" s="10"/>
      <c r="J1452" s="4"/>
      <c r="O1452" s="8"/>
    </row>
    <row r="1453" spans="10:15" ht="12.75">
      <c r="J1453" s="4"/>
      <c r="O1453" s="8"/>
    </row>
    <row r="1454" spans="4:15" ht="12.75">
      <c r="D1454" s="10"/>
      <c r="J1454" s="4"/>
      <c r="O1454" s="8"/>
    </row>
    <row r="1455" spans="4:15" ht="12.75">
      <c r="D1455" s="10"/>
      <c r="J1455" s="4"/>
      <c r="O1455" s="8"/>
    </row>
    <row r="1456" spans="4:15" ht="12.75">
      <c r="D1456" s="10"/>
      <c r="J1456" s="4"/>
      <c r="O1456" s="8"/>
    </row>
    <row r="1457" spans="10:15" ht="12.75">
      <c r="J1457" s="4"/>
      <c r="O1457" s="8"/>
    </row>
    <row r="1458" spans="4:15" ht="12.75">
      <c r="D1458" s="10"/>
      <c r="J1458" s="4"/>
      <c r="O1458" s="8"/>
    </row>
    <row r="1459" spans="10:15" ht="12.75">
      <c r="J1459" s="4"/>
      <c r="O1459" s="8"/>
    </row>
    <row r="1460" spans="4:15" ht="12.75">
      <c r="D1460" s="10"/>
      <c r="J1460" s="4"/>
      <c r="O1460" s="8"/>
    </row>
    <row r="1461" spans="10:15" ht="12.75">
      <c r="J1461" s="4"/>
      <c r="O1461" s="8"/>
    </row>
    <row r="1462" spans="10:15" ht="12.75">
      <c r="J1462" s="4"/>
      <c r="O1462" s="8"/>
    </row>
    <row r="1463" spans="4:15" ht="12.75">
      <c r="D1463" s="10"/>
      <c r="J1463" s="4"/>
      <c r="O1463" s="8"/>
    </row>
    <row r="1464" spans="10:15" ht="12.75">
      <c r="J1464" s="4"/>
      <c r="O1464" s="8"/>
    </row>
    <row r="1465" spans="4:15" ht="12.75">
      <c r="D1465" s="10"/>
      <c r="J1465" s="4"/>
      <c r="O1465" s="8"/>
    </row>
    <row r="1466" spans="10:15" ht="12.75">
      <c r="J1466" s="4"/>
      <c r="O1466" s="8"/>
    </row>
    <row r="1467" spans="4:15" ht="12.75">
      <c r="D1467" s="10"/>
      <c r="J1467" s="4"/>
      <c r="O1467" s="8"/>
    </row>
    <row r="1468" spans="4:15" ht="12.75">
      <c r="D1468" s="10"/>
      <c r="J1468" s="4"/>
      <c r="O1468" s="8"/>
    </row>
    <row r="1469" spans="10:15" ht="12.75">
      <c r="J1469" s="4"/>
      <c r="O1469" s="8"/>
    </row>
    <row r="1470" spans="10:15" ht="12.75">
      <c r="J1470" s="4"/>
      <c r="O1470" s="8"/>
    </row>
    <row r="1471" spans="4:15" ht="12.75">
      <c r="D1471" s="10"/>
      <c r="J1471" s="4"/>
      <c r="O1471" s="8"/>
    </row>
    <row r="1472" spans="4:15" ht="12.75">
      <c r="D1472" s="10"/>
      <c r="J1472" s="4"/>
      <c r="O1472" s="8"/>
    </row>
    <row r="1473" spans="4:15" ht="12.75">
      <c r="D1473" s="10"/>
      <c r="J1473" s="4"/>
      <c r="O1473" s="8"/>
    </row>
    <row r="1474" spans="10:15" ht="12.75">
      <c r="J1474" s="4"/>
      <c r="O1474" s="8"/>
    </row>
    <row r="1475" spans="10:15" ht="12.75">
      <c r="J1475" s="4"/>
      <c r="O1475" s="8"/>
    </row>
    <row r="1476" spans="10:15" ht="12.75">
      <c r="J1476" s="4"/>
      <c r="O1476" s="8"/>
    </row>
    <row r="1477" spans="4:15" ht="12.75">
      <c r="D1477" s="10"/>
      <c r="J1477" s="4"/>
      <c r="O1477" s="8"/>
    </row>
    <row r="1478" spans="4:15" ht="12.75">
      <c r="D1478" s="10"/>
      <c r="J1478" s="4"/>
      <c r="O1478" s="8"/>
    </row>
    <row r="1479" spans="4:15" ht="12.75">
      <c r="D1479" s="10"/>
      <c r="J1479" s="4"/>
      <c r="O1479" s="8"/>
    </row>
    <row r="1480" spans="4:15" ht="12.75">
      <c r="D1480" s="10"/>
      <c r="J1480" s="4"/>
      <c r="O1480" s="8"/>
    </row>
    <row r="1481" spans="4:15" ht="12.75">
      <c r="D1481" s="10"/>
      <c r="J1481" s="4"/>
      <c r="O1481" s="8"/>
    </row>
    <row r="1482" spans="4:15" ht="12.75">
      <c r="D1482" s="10"/>
      <c r="J1482" s="4"/>
      <c r="O1482" s="8"/>
    </row>
    <row r="1483" spans="10:15" ht="12.75">
      <c r="J1483" s="4"/>
      <c r="O1483" s="8"/>
    </row>
    <row r="1484" spans="10:15" ht="12.75">
      <c r="J1484" s="4"/>
      <c r="O1484" s="8"/>
    </row>
    <row r="1485" spans="4:15" ht="12.75">
      <c r="D1485" s="10"/>
      <c r="J1485" s="4"/>
      <c r="O1485" s="8"/>
    </row>
    <row r="1486" spans="4:15" ht="12.75">
      <c r="D1486" s="10"/>
      <c r="J1486" s="4"/>
      <c r="O1486" s="8"/>
    </row>
    <row r="1487" spans="10:15" ht="12.75">
      <c r="J1487" s="4"/>
      <c r="O1487" s="8"/>
    </row>
    <row r="1488" spans="10:15" ht="12.75">
      <c r="J1488" s="4"/>
      <c r="O1488" s="8"/>
    </row>
    <row r="1489" spans="10:15" ht="12.75">
      <c r="J1489" s="4"/>
      <c r="O1489" s="8"/>
    </row>
    <row r="1490" spans="10:15" ht="12.75">
      <c r="J1490" s="4"/>
      <c r="O1490" s="8"/>
    </row>
    <row r="1491" spans="4:15" ht="12.75">
      <c r="D1491" s="10"/>
      <c r="J1491" s="4"/>
      <c r="O1491" s="8"/>
    </row>
    <row r="1492" spans="10:15" ht="12.75">
      <c r="J1492" s="4"/>
      <c r="O1492" s="8"/>
    </row>
    <row r="1493" spans="4:15" ht="12.75">
      <c r="D1493" s="10"/>
      <c r="J1493" s="4"/>
      <c r="O1493" s="8"/>
    </row>
    <row r="1494" spans="10:15" ht="12.75">
      <c r="J1494" s="4"/>
      <c r="O1494" s="8"/>
    </row>
    <row r="1495" spans="10:15" ht="12.75">
      <c r="J1495" s="4"/>
      <c r="O1495" s="8"/>
    </row>
    <row r="1496" spans="10:15" ht="12.75">
      <c r="J1496" s="4"/>
      <c r="O1496" s="8"/>
    </row>
    <row r="1497" spans="4:15" ht="12.75">
      <c r="D1497" s="10"/>
      <c r="J1497" s="4"/>
      <c r="O1497" s="8"/>
    </row>
    <row r="1498" spans="10:15" ht="12.75">
      <c r="J1498" s="4"/>
      <c r="O1498" s="8"/>
    </row>
    <row r="1499" spans="4:15" ht="12.75">
      <c r="D1499" s="10"/>
      <c r="J1499" s="4"/>
      <c r="O1499" s="8"/>
    </row>
    <row r="1500" spans="10:15" ht="12.75">
      <c r="J1500" s="4"/>
      <c r="O1500" s="8"/>
    </row>
    <row r="1501" spans="4:15" ht="12.75">
      <c r="D1501" s="10"/>
      <c r="J1501" s="4"/>
      <c r="O1501" s="8"/>
    </row>
    <row r="1502" spans="10:15" ht="12.75">
      <c r="J1502" s="4"/>
      <c r="O1502" s="8"/>
    </row>
    <row r="1503" spans="4:15" ht="12.75">
      <c r="D1503" s="10"/>
      <c r="J1503" s="4"/>
      <c r="O1503" s="8"/>
    </row>
    <row r="1504" spans="4:15" ht="12.75">
      <c r="D1504" s="10"/>
      <c r="J1504" s="4"/>
      <c r="O1504" s="8"/>
    </row>
    <row r="1505" spans="10:15" ht="12.75">
      <c r="J1505" s="4"/>
      <c r="O1505" s="8"/>
    </row>
    <row r="1506" spans="4:15" ht="12.75">
      <c r="D1506" s="10"/>
      <c r="J1506" s="4"/>
      <c r="O1506" s="8"/>
    </row>
    <row r="1507" spans="10:15" ht="12.75">
      <c r="J1507" s="4"/>
      <c r="O1507" s="8"/>
    </row>
    <row r="1508" spans="10:15" ht="12.75">
      <c r="J1508" s="4"/>
      <c r="O1508" s="8"/>
    </row>
    <row r="1509" spans="10:15" ht="12.75">
      <c r="J1509" s="4"/>
      <c r="O1509" s="8"/>
    </row>
    <row r="1510" spans="4:15" ht="12.75">
      <c r="D1510" s="10"/>
      <c r="J1510" s="4"/>
      <c r="O1510" s="8"/>
    </row>
    <row r="1511" spans="4:15" ht="12.75">
      <c r="D1511" s="10"/>
      <c r="J1511" s="4"/>
      <c r="O1511" s="8"/>
    </row>
    <row r="1512" spans="10:15" ht="12.75">
      <c r="J1512" s="4"/>
      <c r="O1512" s="8"/>
    </row>
    <row r="1513" spans="10:15" ht="12.75">
      <c r="J1513" s="4"/>
      <c r="O1513" s="8"/>
    </row>
    <row r="1514" spans="10:15" ht="12.75">
      <c r="J1514" s="4"/>
      <c r="O1514" s="8"/>
    </row>
    <row r="1515" spans="10:15" ht="12.75">
      <c r="J1515" s="4"/>
      <c r="O1515" s="8"/>
    </row>
    <row r="1516" spans="10:15" ht="12.75">
      <c r="J1516" s="4"/>
      <c r="O1516" s="8"/>
    </row>
    <row r="1517" spans="4:15" ht="12.75">
      <c r="D1517" s="10"/>
      <c r="J1517" s="4"/>
      <c r="O1517" s="8"/>
    </row>
    <row r="1518" spans="10:15" ht="12.75">
      <c r="J1518" s="4"/>
      <c r="O1518" s="8"/>
    </row>
    <row r="1519" spans="10:15" ht="12.75">
      <c r="J1519" s="4"/>
      <c r="O1519" s="8"/>
    </row>
    <row r="1520" spans="10:15" ht="12.75">
      <c r="J1520" s="4"/>
      <c r="O1520" s="8"/>
    </row>
    <row r="1521" spans="10:15" ht="12.75">
      <c r="J1521" s="4"/>
      <c r="O1521" s="8"/>
    </row>
    <row r="1522" spans="4:15" ht="12.75">
      <c r="D1522" s="10"/>
      <c r="J1522" s="4"/>
      <c r="O1522" s="8"/>
    </row>
    <row r="1523" spans="10:15" ht="12.75">
      <c r="J1523" s="4"/>
      <c r="O1523" s="8"/>
    </row>
    <row r="1524" spans="4:15" ht="12.75">
      <c r="D1524" s="10"/>
      <c r="J1524" s="4"/>
      <c r="O1524" s="8"/>
    </row>
    <row r="1525" spans="10:15" ht="12.75">
      <c r="J1525" s="4"/>
      <c r="O1525" s="8"/>
    </row>
    <row r="1526" spans="4:15" ht="12.75">
      <c r="D1526" s="10"/>
      <c r="J1526" s="4"/>
      <c r="O1526" s="8"/>
    </row>
    <row r="1527" spans="10:15" ht="12.75">
      <c r="J1527" s="4"/>
      <c r="O1527" s="8"/>
    </row>
    <row r="1528" spans="4:15" ht="12.75">
      <c r="D1528" s="10"/>
      <c r="J1528" s="4"/>
      <c r="O1528" s="8"/>
    </row>
    <row r="1529" spans="4:15" ht="12.75">
      <c r="D1529" s="10"/>
      <c r="J1529" s="4"/>
      <c r="O1529" s="8"/>
    </row>
    <row r="1530" spans="4:15" ht="12.75">
      <c r="D1530" s="10"/>
      <c r="J1530" s="4"/>
      <c r="O1530" s="8"/>
    </row>
    <row r="1531" spans="4:15" ht="12.75">
      <c r="D1531" s="10"/>
      <c r="J1531" s="4"/>
      <c r="O1531" s="8"/>
    </row>
    <row r="1532" spans="4:15" ht="12.75">
      <c r="D1532" s="10"/>
      <c r="J1532" s="4"/>
      <c r="O1532" s="8"/>
    </row>
    <row r="1533" spans="3:15" ht="12.75">
      <c r="C1533" s="2"/>
      <c r="J1533" s="4"/>
      <c r="O1533" s="8"/>
    </row>
    <row r="1534" spans="4:15" ht="12.75">
      <c r="D1534" s="10"/>
      <c r="J1534" s="4"/>
      <c r="O1534" s="8"/>
    </row>
    <row r="1535" spans="4:15" ht="12.75">
      <c r="D1535" s="10"/>
      <c r="J1535" s="4"/>
      <c r="O1535" s="8"/>
    </row>
    <row r="1536" spans="10:15" ht="12.75">
      <c r="J1536" s="4"/>
      <c r="O1536" s="8"/>
    </row>
    <row r="1537" spans="10:15" ht="12.75">
      <c r="J1537" s="4"/>
      <c r="O1537" s="8"/>
    </row>
    <row r="1538" spans="10:15" ht="12.75">
      <c r="J1538" s="4"/>
      <c r="O1538" s="8"/>
    </row>
    <row r="1539" spans="4:15" ht="12.75">
      <c r="D1539" s="10"/>
      <c r="J1539" s="4"/>
      <c r="O1539" s="8"/>
    </row>
    <row r="1540" spans="4:15" ht="12.75">
      <c r="D1540" s="10"/>
      <c r="J1540" s="4"/>
      <c r="O1540" s="8"/>
    </row>
    <row r="1541" spans="3:15" ht="12.75">
      <c r="C1541" s="2"/>
      <c r="J1541" s="4"/>
      <c r="O1541" s="8"/>
    </row>
    <row r="1542" spans="3:15" ht="12.75">
      <c r="C1542" s="2"/>
      <c r="J1542" s="4"/>
      <c r="O1542" s="8"/>
    </row>
    <row r="1543" spans="10:15" ht="12.75">
      <c r="J1543" s="4"/>
      <c r="O1543" s="8"/>
    </row>
    <row r="1544" spans="4:15" ht="12.75">
      <c r="D1544" s="10"/>
      <c r="J1544" s="4"/>
      <c r="O1544" s="8"/>
    </row>
    <row r="1545" spans="4:15" ht="12.75">
      <c r="D1545" s="10"/>
      <c r="J1545" s="4"/>
      <c r="O1545" s="8"/>
    </row>
    <row r="1546" spans="4:15" ht="12.75">
      <c r="D1546" s="10"/>
      <c r="J1546" s="4"/>
      <c r="O1546" s="8"/>
    </row>
    <row r="1547" spans="4:15" ht="12.75">
      <c r="D1547" s="10"/>
      <c r="J1547" s="4"/>
      <c r="O1547" s="8"/>
    </row>
    <row r="1548" spans="10:15" ht="12.75">
      <c r="J1548" s="4"/>
      <c r="O1548" s="8"/>
    </row>
    <row r="1549" spans="4:15" ht="12.75">
      <c r="D1549" s="10"/>
      <c r="J1549" s="4"/>
      <c r="O1549" s="8"/>
    </row>
    <row r="1550" spans="4:15" ht="12.75">
      <c r="D1550" s="10"/>
      <c r="J1550" s="4"/>
      <c r="O1550" s="8"/>
    </row>
    <row r="1551" spans="4:15" ht="12.75">
      <c r="D1551" s="10"/>
      <c r="J1551" s="4"/>
      <c r="O1551" s="8"/>
    </row>
    <row r="1552" spans="4:15" ht="12.75">
      <c r="D1552" s="10"/>
      <c r="J1552" s="4"/>
      <c r="O1552" s="8"/>
    </row>
    <row r="1553" spans="4:15" ht="12.75">
      <c r="D1553" s="10"/>
      <c r="J1553" s="4"/>
      <c r="O1553" s="8"/>
    </row>
    <row r="1554" spans="10:15" ht="12.75">
      <c r="J1554" s="4"/>
      <c r="O1554" s="8"/>
    </row>
    <row r="1555" spans="10:15" ht="12.75">
      <c r="J1555" s="4"/>
      <c r="O1555" s="8"/>
    </row>
    <row r="1556" spans="4:15" ht="12.75">
      <c r="D1556" s="10"/>
      <c r="J1556" s="4"/>
      <c r="O1556" s="8"/>
    </row>
    <row r="1557" spans="3:15" ht="12.75">
      <c r="C1557" s="2"/>
      <c r="J1557" s="4"/>
      <c r="O1557" s="8"/>
    </row>
    <row r="1558" spans="4:15" ht="12.75">
      <c r="D1558" s="10"/>
      <c r="J1558" s="4"/>
      <c r="O1558" s="8"/>
    </row>
    <row r="1559" spans="10:15" ht="12.75">
      <c r="J1559" s="4"/>
      <c r="O1559" s="8"/>
    </row>
    <row r="1560" spans="4:15" ht="12.75">
      <c r="D1560" s="10"/>
      <c r="J1560" s="4"/>
      <c r="O1560" s="8"/>
    </row>
    <row r="1561" spans="4:15" ht="12.75">
      <c r="D1561" s="10"/>
      <c r="J1561" s="4"/>
      <c r="O1561" s="8"/>
    </row>
    <row r="1562" spans="10:15" ht="12.75">
      <c r="J1562" s="4"/>
      <c r="O1562" s="8"/>
    </row>
    <row r="1563" spans="10:15" ht="12.75">
      <c r="J1563" s="4"/>
      <c r="O1563" s="8"/>
    </row>
    <row r="1564" spans="4:15" ht="12.75">
      <c r="D1564" s="10"/>
      <c r="J1564" s="4"/>
      <c r="O1564" s="8"/>
    </row>
    <row r="1565" spans="4:15" ht="12.75">
      <c r="D1565" s="10"/>
      <c r="J1565" s="4"/>
      <c r="O1565" s="8"/>
    </row>
    <row r="1566" spans="4:15" ht="12.75">
      <c r="D1566" s="10"/>
      <c r="J1566" s="4"/>
      <c r="O1566" s="8"/>
    </row>
    <row r="1567" spans="10:15" ht="12.75">
      <c r="J1567" s="4"/>
      <c r="O1567" s="8"/>
    </row>
    <row r="1568" spans="3:15" ht="12.75">
      <c r="C1568" s="2"/>
      <c r="D1568" s="10"/>
      <c r="J1568" s="4"/>
      <c r="O1568" s="8"/>
    </row>
    <row r="1569" spans="4:15" ht="12.75">
      <c r="D1569" s="10"/>
      <c r="J1569" s="4"/>
      <c r="O1569" s="8"/>
    </row>
    <row r="1570" spans="4:15" ht="12.75">
      <c r="D1570" s="10"/>
      <c r="J1570" s="4"/>
      <c r="O1570" s="8"/>
    </row>
    <row r="1571" spans="4:15" ht="12.75">
      <c r="D1571" s="10"/>
      <c r="J1571" s="4"/>
      <c r="O1571" s="8"/>
    </row>
    <row r="1572" spans="4:15" ht="12.75">
      <c r="D1572" s="10"/>
      <c r="J1572" s="4"/>
      <c r="O1572" s="8"/>
    </row>
    <row r="1573" spans="10:15" ht="12.75">
      <c r="J1573" s="4"/>
      <c r="O1573" s="8"/>
    </row>
    <row r="1574" spans="4:15" ht="12.75">
      <c r="D1574" s="10"/>
      <c r="J1574" s="4"/>
      <c r="O1574" s="8"/>
    </row>
    <row r="1575" spans="4:15" ht="12.75">
      <c r="D1575" s="10"/>
      <c r="J1575" s="4"/>
      <c r="O1575" s="8"/>
    </row>
    <row r="1576" spans="4:15" ht="12.75">
      <c r="D1576" s="10"/>
      <c r="J1576" s="4"/>
      <c r="O1576" s="8"/>
    </row>
    <row r="1577" spans="10:15" ht="12.75">
      <c r="J1577" s="4"/>
      <c r="O1577" s="8"/>
    </row>
    <row r="1578" spans="4:15" ht="12.75">
      <c r="D1578" s="10"/>
      <c r="J1578" s="4"/>
      <c r="O1578" s="8"/>
    </row>
    <row r="1579" spans="3:15" ht="12.75">
      <c r="C1579" s="2"/>
      <c r="J1579" s="4"/>
      <c r="O1579" s="8"/>
    </row>
    <row r="1580" spans="10:15" ht="12.75">
      <c r="J1580" s="4"/>
      <c r="O1580" s="8"/>
    </row>
    <row r="1581" spans="10:15" ht="12.75">
      <c r="J1581" s="4"/>
      <c r="O1581" s="8"/>
    </row>
    <row r="1582" spans="10:15" ht="12.75">
      <c r="J1582" s="4"/>
      <c r="O1582" s="8"/>
    </row>
    <row r="1583" spans="3:15" ht="12.75">
      <c r="C1583" s="2"/>
      <c r="J1583" s="4"/>
      <c r="O1583" s="8"/>
    </row>
    <row r="1584" spans="10:15" ht="12.75">
      <c r="J1584" s="4"/>
      <c r="O1584" s="8"/>
    </row>
    <row r="1585" spans="4:15" ht="12.75">
      <c r="D1585" s="10"/>
      <c r="J1585" s="4"/>
      <c r="O1585" s="8"/>
    </row>
    <row r="1586" spans="4:15" ht="12.75">
      <c r="D1586" s="10"/>
      <c r="J1586" s="4"/>
      <c r="O1586" s="8"/>
    </row>
    <row r="1587" spans="10:15" ht="12.75">
      <c r="J1587" s="4"/>
      <c r="O1587" s="8"/>
    </row>
    <row r="1588" spans="10:15" ht="12.75">
      <c r="J1588" s="4"/>
      <c r="O1588" s="8"/>
    </row>
    <row r="1589" spans="3:15" ht="12.75">
      <c r="C1589" s="2"/>
      <c r="J1589" s="4"/>
      <c r="O1589" s="8"/>
    </row>
    <row r="1590" spans="4:15" ht="12.75">
      <c r="D1590" s="10"/>
      <c r="J1590" s="4"/>
      <c r="O1590" s="8"/>
    </row>
    <row r="1591" spans="10:15" ht="12.75">
      <c r="J1591" s="4"/>
      <c r="O1591" s="8"/>
    </row>
    <row r="1592" spans="10:15" ht="12.75">
      <c r="J1592" s="4"/>
      <c r="O1592" s="8"/>
    </row>
    <row r="1593" spans="10:15" ht="12.75">
      <c r="J1593" s="4"/>
      <c r="O1593" s="8"/>
    </row>
    <row r="1594" spans="10:15" ht="12.75">
      <c r="J1594" s="4"/>
      <c r="O1594" s="8"/>
    </row>
    <row r="1595" spans="4:15" ht="12.75">
      <c r="D1595" s="10"/>
      <c r="J1595" s="4"/>
      <c r="O1595" s="8"/>
    </row>
    <row r="1596" spans="4:15" ht="12.75">
      <c r="D1596" s="10"/>
      <c r="J1596" s="4"/>
      <c r="O1596" s="8"/>
    </row>
    <row r="1597" spans="4:15" ht="12.75">
      <c r="D1597" s="10"/>
      <c r="J1597" s="4"/>
      <c r="O1597" s="8"/>
    </row>
    <row r="1598" spans="4:15" ht="12.75">
      <c r="D1598" s="10"/>
      <c r="J1598" s="4"/>
      <c r="O1598" s="8"/>
    </row>
    <row r="1599" spans="3:15" ht="12.75">
      <c r="C1599" s="2"/>
      <c r="J1599" s="4"/>
      <c r="O1599" s="8"/>
    </row>
    <row r="1600" spans="10:15" ht="12.75">
      <c r="J1600" s="4"/>
      <c r="O1600" s="8"/>
    </row>
    <row r="1601" spans="10:15" ht="12.75">
      <c r="J1601" s="4"/>
      <c r="O1601" s="8"/>
    </row>
    <row r="1602" spans="10:15" ht="12.75">
      <c r="J1602" s="4"/>
      <c r="O1602" s="8"/>
    </row>
    <row r="1603" spans="4:15" ht="12.75">
      <c r="D1603" s="10"/>
      <c r="J1603" s="4"/>
      <c r="O1603" s="8"/>
    </row>
    <row r="1604" spans="10:15" ht="12.75">
      <c r="J1604" s="4"/>
      <c r="O1604" s="8"/>
    </row>
    <row r="1605" spans="4:15" ht="12.75">
      <c r="D1605" s="10"/>
      <c r="J1605" s="4"/>
      <c r="O1605" s="8"/>
    </row>
    <row r="1606" spans="4:15" ht="12.75">
      <c r="D1606" s="10"/>
      <c r="J1606" s="4"/>
      <c r="O1606" s="8"/>
    </row>
    <row r="1607" spans="3:15" ht="12.75">
      <c r="C1607" s="2"/>
      <c r="J1607" s="4"/>
      <c r="O1607" s="8"/>
    </row>
    <row r="1608" spans="4:15" ht="12.75">
      <c r="D1608" s="10"/>
      <c r="J1608" s="4"/>
      <c r="O1608" s="8"/>
    </row>
    <row r="1609" spans="4:15" ht="12.75">
      <c r="D1609" s="10"/>
      <c r="J1609" s="4"/>
      <c r="O1609" s="8"/>
    </row>
    <row r="1610" spans="10:15" ht="12.75">
      <c r="J1610" s="4"/>
      <c r="O1610" s="8"/>
    </row>
    <row r="1611" spans="3:15" ht="12.75">
      <c r="C1611" s="2"/>
      <c r="J1611" s="4"/>
      <c r="O1611" s="8"/>
    </row>
    <row r="1612" spans="3:15" ht="12.75">
      <c r="C1612" s="2"/>
      <c r="J1612" s="4"/>
      <c r="O1612" s="8"/>
    </row>
    <row r="1613" spans="3:15" ht="12.75">
      <c r="C1613" s="2"/>
      <c r="J1613" s="4"/>
      <c r="O1613" s="8"/>
    </row>
    <row r="1614" spans="4:15" ht="12.75">
      <c r="D1614" s="10"/>
      <c r="J1614" s="4"/>
      <c r="O1614" s="8"/>
    </row>
    <row r="1615" spans="10:15" ht="12.75">
      <c r="J1615" s="4"/>
      <c r="O1615" s="8"/>
    </row>
    <row r="1616" spans="10:15" ht="12.75">
      <c r="J1616" s="4"/>
      <c r="O1616" s="8"/>
    </row>
    <row r="1617" spans="4:15" ht="12.75">
      <c r="D1617" s="10"/>
      <c r="J1617" s="4"/>
      <c r="O1617" s="8"/>
    </row>
    <row r="1618" spans="3:15" ht="12.75">
      <c r="C1618" s="2"/>
      <c r="J1618" s="4"/>
      <c r="O1618" s="8"/>
    </row>
    <row r="1619" spans="3:15" ht="12.75">
      <c r="C1619" s="2"/>
      <c r="J1619" s="4"/>
      <c r="O1619" s="8"/>
    </row>
    <row r="1620" spans="4:15" ht="12.75">
      <c r="D1620" s="10"/>
      <c r="J1620" s="4"/>
      <c r="O1620" s="8"/>
    </row>
    <row r="1621" spans="10:15" ht="12.75">
      <c r="J1621" s="4"/>
      <c r="O1621" s="8"/>
    </row>
    <row r="1622" spans="10:15" ht="12.75">
      <c r="J1622" s="4"/>
      <c r="O1622" s="8"/>
    </row>
    <row r="1623" spans="10:15" ht="12.75">
      <c r="J1623" s="4"/>
      <c r="O1623" s="8"/>
    </row>
    <row r="1624" spans="10:15" ht="12.75">
      <c r="J1624" s="4"/>
      <c r="O1624" s="8"/>
    </row>
    <row r="1625" spans="10:15" ht="12.75">
      <c r="J1625" s="4"/>
      <c r="O1625" s="8"/>
    </row>
    <row r="1626" spans="3:15" ht="12.75">
      <c r="C1626" s="2"/>
      <c r="J1626" s="4"/>
      <c r="O1626" s="8"/>
    </row>
    <row r="1627" spans="10:15" ht="12.75">
      <c r="J1627" s="4"/>
      <c r="O1627" s="8"/>
    </row>
    <row r="1628" spans="10:15" ht="12.75">
      <c r="J1628" s="4"/>
      <c r="O1628" s="8"/>
    </row>
    <row r="1629" spans="4:15" ht="12.75">
      <c r="D1629" s="10"/>
      <c r="J1629" s="4"/>
      <c r="O1629" s="8"/>
    </row>
    <row r="1630" spans="3:15" ht="12.75">
      <c r="C1630" s="2"/>
      <c r="J1630" s="4"/>
      <c r="O1630" s="8"/>
    </row>
    <row r="1631" spans="10:15" ht="12.75">
      <c r="J1631" s="4"/>
      <c r="O1631" s="8"/>
    </row>
    <row r="1632" spans="10:15" ht="12.75">
      <c r="J1632" s="4"/>
      <c r="O1632" s="8"/>
    </row>
    <row r="1633" spans="4:15" ht="12.75">
      <c r="D1633" s="10"/>
      <c r="J1633" s="4"/>
      <c r="O1633" s="8"/>
    </row>
    <row r="1634" spans="10:15" ht="12.75">
      <c r="J1634" s="4"/>
      <c r="O1634" s="8"/>
    </row>
    <row r="1635" spans="10:15" ht="12.75">
      <c r="J1635" s="4"/>
      <c r="O1635" s="8"/>
    </row>
    <row r="1636" spans="10:15" ht="12.75">
      <c r="J1636" s="4"/>
      <c r="O1636" s="8"/>
    </row>
    <row r="1637" spans="4:15" ht="12.75">
      <c r="D1637" s="10"/>
      <c r="J1637" s="4"/>
      <c r="O1637" s="8"/>
    </row>
    <row r="1638" spans="10:15" ht="12.75">
      <c r="J1638" s="4"/>
      <c r="O1638" s="8"/>
    </row>
    <row r="1639" spans="4:15" ht="12.75">
      <c r="D1639" s="10"/>
      <c r="J1639" s="4"/>
      <c r="O1639" s="8"/>
    </row>
    <row r="1640" spans="10:15" ht="12.75">
      <c r="J1640" s="4"/>
      <c r="O1640" s="8"/>
    </row>
    <row r="1641" spans="10:15" ht="12.75">
      <c r="J1641" s="4"/>
      <c r="O1641" s="8"/>
    </row>
    <row r="1642" spans="10:15" ht="12.75">
      <c r="J1642" s="4"/>
      <c r="O1642" s="8"/>
    </row>
    <row r="1643" spans="4:15" ht="12.75">
      <c r="D1643" s="10"/>
      <c r="J1643" s="4"/>
      <c r="O1643" s="8"/>
    </row>
    <row r="1644" spans="4:15" ht="12.75">
      <c r="D1644" s="10"/>
      <c r="J1644" s="4"/>
      <c r="O1644" s="8"/>
    </row>
    <row r="1645" spans="10:15" ht="12.75">
      <c r="J1645" s="4"/>
      <c r="O1645" s="8"/>
    </row>
    <row r="1646" spans="10:15" ht="12.75">
      <c r="J1646" s="4"/>
      <c r="O1646" s="8"/>
    </row>
    <row r="1647" spans="10:15" ht="12.75">
      <c r="J1647" s="4"/>
      <c r="O1647" s="8"/>
    </row>
    <row r="1648" spans="10:15" ht="12.75">
      <c r="J1648" s="4"/>
      <c r="O1648" s="8"/>
    </row>
    <row r="1649" spans="10:15" ht="12.75">
      <c r="J1649" s="4"/>
      <c r="O1649" s="8"/>
    </row>
    <row r="1650" spans="4:15" ht="12.75">
      <c r="D1650" s="10"/>
      <c r="J1650" s="4"/>
      <c r="O1650" s="8"/>
    </row>
    <row r="1651" spans="4:15" ht="12.75">
      <c r="D1651" s="10"/>
      <c r="J1651" s="4"/>
      <c r="O1651" s="8"/>
    </row>
    <row r="1652" spans="10:15" ht="12.75">
      <c r="J1652" s="4"/>
      <c r="O1652" s="8"/>
    </row>
    <row r="1653" spans="10:15" ht="12.75">
      <c r="J1653" s="4"/>
      <c r="O1653" s="8"/>
    </row>
    <row r="1654" spans="4:15" ht="12.75">
      <c r="D1654" s="10"/>
      <c r="J1654" s="4"/>
      <c r="O1654" s="8"/>
    </row>
    <row r="1655" spans="10:15" ht="12.75">
      <c r="J1655" s="4"/>
      <c r="O1655" s="8"/>
    </row>
    <row r="1656" spans="10:15" ht="12.75">
      <c r="J1656" s="4"/>
      <c r="O1656" s="8"/>
    </row>
    <row r="1657" spans="10:15" ht="12.75">
      <c r="J1657" s="4"/>
      <c r="O1657" s="8"/>
    </row>
    <row r="1658" spans="10:15" ht="12.75">
      <c r="J1658" s="4"/>
      <c r="O1658" s="8"/>
    </row>
    <row r="1659" spans="10:15" ht="12.75">
      <c r="J1659" s="4"/>
      <c r="O1659" s="8"/>
    </row>
    <row r="1660" spans="10:15" ht="12.75">
      <c r="J1660" s="4"/>
      <c r="O1660" s="8"/>
    </row>
    <row r="1661" spans="10:15" ht="12.75">
      <c r="J1661" s="4"/>
      <c r="O1661" s="8"/>
    </row>
    <row r="1662" spans="10:15" ht="12.75">
      <c r="J1662" s="4"/>
      <c r="O1662" s="8"/>
    </row>
    <row r="1663" spans="10:15" ht="12.75">
      <c r="J1663" s="4"/>
      <c r="O1663" s="8"/>
    </row>
    <row r="1664" spans="10:15" ht="12.75">
      <c r="J1664" s="4"/>
      <c r="O1664" s="8"/>
    </row>
    <row r="1665" spans="10:15" ht="12.75">
      <c r="J1665" s="4"/>
      <c r="O1665" s="8"/>
    </row>
    <row r="1666" spans="4:15" ht="12.75">
      <c r="D1666" s="10"/>
      <c r="J1666" s="4"/>
      <c r="O1666" s="8"/>
    </row>
    <row r="1667" spans="4:15" ht="12.75">
      <c r="D1667" s="10"/>
      <c r="J1667" s="4"/>
      <c r="O1667" s="8"/>
    </row>
    <row r="1668" spans="10:15" ht="12.75">
      <c r="J1668" s="4"/>
      <c r="O1668" s="8"/>
    </row>
    <row r="1669" spans="10:15" ht="12.75">
      <c r="J1669" s="4"/>
      <c r="O1669" s="8"/>
    </row>
    <row r="1670" spans="10:15" ht="12.75">
      <c r="J1670" s="4"/>
      <c r="O1670" s="8"/>
    </row>
    <row r="1671" spans="3:15" ht="12.75">
      <c r="C1671" s="2"/>
      <c r="J1671" s="4"/>
      <c r="O1671" s="8"/>
    </row>
    <row r="1672" spans="10:15" ht="12.75">
      <c r="J1672" s="4"/>
      <c r="O1672" s="8"/>
    </row>
    <row r="1673" spans="3:15" ht="12.75">
      <c r="C1673" s="2"/>
      <c r="J1673" s="4"/>
      <c r="O1673" s="8"/>
    </row>
    <row r="1674" spans="4:15" ht="12.75">
      <c r="D1674" s="10"/>
      <c r="J1674" s="4"/>
      <c r="O1674" s="8"/>
    </row>
    <row r="1675" spans="10:15" ht="12.75">
      <c r="J1675" s="4"/>
      <c r="O1675" s="8"/>
    </row>
    <row r="1676" spans="10:15" ht="12.75">
      <c r="J1676" s="4"/>
      <c r="O1676" s="8"/>
    </row>
    <row r="1677" spans="10:15" ht="12.75">
      <c r="J1677" s="4"/>
      <c r="O1677" s="8"/>
    </row>
    <row r="1678" spans="10:15" ht="12.75">
      <c r="J1678" s="4"/>
      <c r="O1678" s="8"/>
    </row>
    <row r="1679" spans="10:15" ht="12.75">
      <c r="J1679" s="4"/>
      <c r="O1679" s="8"/>
    </row>
    <row r="1680" spans="4:15" ht="12.75">
      <c r="D1680" s="10"/>
      <c r="J1680" s="4"/>
      <c r="O1680" s="8"/>
    </row>
    <row r="1681" spans="10:15" ht="12.75">
      <c r="J1681" s="4"/>
      <c r="O1681" s="8"/>
    </row>
    <row r="1682" spans="10:15" ht="12.75">
      <c r="J1682" s="4"/>
      <c r="O1682" s="8"/>
    </row>
    <row r="1683" spans="10:15" ht="12.75">
      <c r="J1683" s="4"/>
      <c r="O1683" s="8"/>
    </row>
    <row r="1684" spans="4:15" ht="12.75">
      <c r="D1684" s="10"/>
      <c r="J1684" s="4"/>
      <c r="O1684" s="8"/>
    </row>
    <row r="1685" spans="10:15" ht="12.75">
      <c r="J1685" s="4"/>
      <c r="O1685" s="8"/>
    </row>
    <row r="1686" spans="10:15" ht="12.75">
      <c r="J1686" s="4"/>
      <c r="O1686" s="8"/>
    </row>
    <row r="1687" spans="10:15" ht="12.75">
      <c r="J1687" s="4"/>
      <c r="O1687" s="8"/>
    </row>
    <row r="1688" spans="10:15" ht="12.75">
      <c r="J1688" s="4"/>
      <c r="O1688" s="8"/>
    </row>
    <row r="1689" spans="10:15" ht="12.75">
      <c r="J1689" s="4"/>
      <c r="O1689" s="8"/>
    </row>
    <row r="1690" spans="10:15" ht="12.75">
      <c r="J1690" s="4"/>
      <c r="O1690" s="8"/>
    </row>
    <row r="1691" spans="4:15" ht="12.75">
      <c r="D1691" s="10"/>
      <c r="J1691" s="4"/>
      <c r="O1691" s="8"/>
    </row>
    <row r="1692" spans="10:15" ht="12.75">
      <c r="J1692" s="4"/>
      <c r="O1692" s="8"/>
    </row>
    <row r="1693" spans="10:15" ht="12.75">
      <c r="J1693" s="4"/>
      <c r="O1693" s="8"/>
    </row>
    <row r="1694" spans="10:15" ht="12.75">
      <c r="J1694" s="4"/>
      <c r="O1694" s="8"/>
    </row>
    <row r="1695" spans="4:15" ht="12.75">
      <c r="D1695" s="10"/>
      <c r="J1695" s="4"/>
      <c r="O1695" s="8"/>
    </row>
    <row r="1696" spans="4:15" ht="12.75">
      <c r="D1696" s="10"/>
      <c r="J1696" s="4"/>
      <c r="O1696" s="8"/>
    </row>
    <row r="1697" spans="10:15" ht="12.75">
      <c r="J1697" s="4"/>
      <c r="O1697" s="8"/>
    </row>
    <row r="1698" spans="10:15" ht="12.75">
      <c r="J1698" s="4"/>
      <c r="O1698" s="8"/>
    </row>
    <row r="1699" spans="4:15" ht="12.75">
      <c r="D1699" s="10"/>
      <c r="J1699" s="4"/>
      <c r="O1699" s="8"/>
    </row>
    <row r="1700" spans="10:15" ht="12.75">
      <c r="J1700" s="4"/>
      <c r="O1700" s="8"/>
    </row>
    <row r="1701" spans="10:15" ht="12.75">
      <c r="J1701" s="4"/>
      <c r="O1701" s="8"/>
    </row>
    <row r="1702" spans="10:15" ht="12.75">
      <c r="J1702" s="4"/>
      <c r="O1702" s="8"/>
    </row>
    <row r="1703" spans="3:15" ht="12.75">
      <c r="C1703" s="2"/>
      <c r="J1703" s="4"/>
      <c r="O1703" s="8"/>
    </row>
    <row r="1704" spans="4:15" ht="12.75">
      <c r="D1704" s="10"/>
      <c r="J1704" s="4"/>
      <c r="O1704" s="8"/>
    </row>
    <row r="1705" spans="10:15" ht="12.75">
      <c r="J1705" s="4"/>
      <c r="O1705" s="8"/>
    </row>
    <row r="1706" spans="10:15" ht="12.75">
      <c r="J1706" s="4"/>
      <c r="O1706" s="8"/>
    </row>
    <row r="1707" spans="10:15" ht="12.75">
      <c r="J1707" s="4"/>
      <c r="O1707" s="8"/>
    </row>
    <row r="1708" spans="4:15" ht="12.75">
      <c r="D1708" s="10"/>
      <c r="J1708" s="4"/>
      <c r="O1708" s="8"/>
    </row>
    <row r="1709" spans="10:15" ht="12.75">
      <c r="J1709" s="4"/>
      <c r="O1709" s="8"/>
    </row>
    <row r="1710" spans="10:15" ht="12.75">
      <c r="J1710" s="4"/>
      <c r="O1710" s="8"/>
    </row>
    <row r="1711" spans="10:15" ht="12.75">
      <c r="J1711" s="4"/>
      <c r="O1711" s="8"/>
    </row>
    <row r="1712" spans="4:15" ht="12.75">
      <c r="D1712" s="10"/>
      <c r="J1712" s="4"/>
      <c r="O1712" s="8"/>
    </row>
    <row r="1713" spans="10:15" ht="12.75">
      <c r="J1713" s="4"/>
      <c r="O1713" s="8"/>
    </row>
    <row r="1714" spans="10:15" ht="12.75">
      <c r="J1714" s="4"/>
      <c r="O1714" s="8"/>
    </row>
    <row r="1715" spans="10:15" ht="12.75">
      <c r="J1715" s="4"/>
      <c r="O1715" s="8"/>
    </row>
    <row r="1716" spans="10:15" ht="12.75">
      <c r="J1716" s="4"/>
      <c r="O1716" s="8"/>
    </row>
    <row r="1717" spans="10:15" ht="12.75">
      <c r="J1717" s="4"/>
      <c r="O1717" s="8"/>
    </row>
    <row r="1718" spans="10:15" ht="12.75">
      <c r="J1718" s="4"/>
      <c r="O1718" s="8"/>
    </row>
    <row r="1719" spans="10:15" ht="12.75">
      <c r="J1719" s="4"/>
      <c r="O1719" s="8"/>
    </row>
    <row r="1720" spans="4:15" ht="12.75">
      <c r="D1720" s="10"/>
      <c r="J1720" s="4"/>
      <c r="O1720" s="8"/>
    </row>
    <row r="1721" spans="10:15" ht="12.75">
      <c r="J1721" s="4"/>
      <c r="O1721" s="8"/>
    </row>
    <row r="1722" spans="10:15" ht="12.75">
      <c r="J1722" s="4"/>
      <c r="O1722" s="8"/>
    </row>
    <row r="1723" spans="4:15" ht="12.75">
      <c r="D1723" s="10"/>
      <c r="J1723" s="4"/>
      <c r="O1723" s="8"/>
    </row>
    <row r="1724" spans="10:15" ht="12.75">
      <c r="J1724" s="4"/>
      <c r="O1724" s="8"/>
    </row>
    <row r="1725" spans="10:15" ht="12.75">
      <c r="J1725" s="4"/>
      <c r="O1725" s="8"/>
    </row>
    <row r="1726" spans="4:15" ht="12.75">
      <c r="D1726" s="10"/>
      <c r="J1726" s="4"/>
      <c r="O1726" s="8"/>
    </row>
    <row r="1727" spans="10:15" ht="12.75">
      <c r="J1727" s="4"/>
      <c r="O1727" s="8"/>
    </row>
    <row r="1728" spans="10:15" ht="12.75">
      <c r="J1728" s="4"/>
      <c r="O1728" s="8"/>
    </row>
    <row r="1729" spans="4:15" ht="12.75">
      <c r="D1729" s="10"/>
      <c r="J1729" s="4"/>
      <c r="O1729" s="8"/>
    </row>
    <row r="1730" ht="12.75">
      <c r="O1730" s="8"/>
    </row>
    <row r="1731" ht="12.75">
      <c r="O1731" s="8"/>
    </row>
    <row r="1732" ht="12.75">
      <c r="O1732" s="8"/>
    </row>
    <row r="1733" ht="12.75">
      <c r="O1733" s="8"/>
    </row>
    <row r="1734" ht="12.75">
      <c r="O1734" s="8"/>
    </row>
    <row r="1735" spans="4:15" ht="12.75">
      <c r="D1735" s="10"/>
      <c r="O1735" s="8"/>
    </row>
    <row r="1736" ht="12.75">
      <c r="O1736" s="8"/>
    </row>
    <row r="1737" ht="12.75">
      <c r="O1737" s="8"/>
    </row>
    <row r="1738" ht="12.75">
      <c r="O1738" s="8"/>
    </row>
    <row r="1739" ht="12.75">
      <c r="O1739" s="8"/>
    </row>
    <row r="1740" ht="12.75">
      <c r="O1740" s="8"/>
    </row>
    <row r="1741" ht="12.75">
      <c r="O1741" s="8"/>
    </row>
    <row r="1742" ht="12.75">
      <c r="O1742" s="8"/>
    </row>
    <row r="1743" ht="12.75">
      <c r="O1743" s="8"/>
    </row>
    <row r="1744" ht="12.75">
      <c r="O1744" s="8"/>
    </row>
    <row r="1745" spans="4:15" ht="12.75">
      <c r="D1745" s="10"/>
      <c r="J1745" s="6"/>
      <c r="O1745" s="8"/>
    </row>
    <row r="1746" ht="12.75">
      <c r="O1746" s="8"/>
    </row>
    <row r="1747" spans="4:15" ht="12.75">
      <c r="D1747" s="10"/>
      <c r="O1747" s="8"/>
    </row>
    <row r="1748" spans="4:15" ht="12.75">
      <c r="D1748" s="10"/>
      <c r="J1748" s="6"/>
      <c r="O1748" s="8"/>
    </row>
    <row r="1749" spans="4:15" ht="12.75">
      <c r="D1749" s="10"/>
      <c r="O1749" s="8"/>
    </row>
    <row r="1750" ht="12.75">
      <c r="O1750" s="8"/>
    </row>
    <row r="1751" ht="12.75">
      <c r="O1751" s="8"/>
    </row>
    <row r="1752" ht="12.75">
      <c r="O1752" s="8"/>
    </row>
    <row r="1753" ht="12.75">
      <c r="O1753" s="8"/>
    </row>
    <row r="1754" ht="12.75">
      <c r="O1754" s="8"/>
    </row>
    <row r="1755" ht="12.75">
      <c r="O1755" s="8"/>
    </row>
    <row r="1756" ht="12.75">
      <c r="O1756" s="8"/>
    </row>
    <row r="1757" ht="12.75">
      <c r="O1757" s="8"/>
    </row>
    <row r="1758" ht="12.75">
      <c r="O1758" s="8"/>
    </row>
    <row r="1759" spans="4:15" ht="12.75">
      <c r="D1759" s="10"/>
      <c r="J1759" s="6"/>
      <c r="O1759" s="8"/>
    </row>
    <row r="1760" spans="4:15" ht="12.75">
      <c r="D1760" s="10"/>
      <c r="J1760" s="6"/>
      <c r="O1760" s="8"/>
    </row>
    <row r="1761" ht="12.75">
      <c r="O1761" s="8"/>
    </row>
    <row r="1762" ht="12.75">
      <c r="O1762" s="8"/>
    </row>
    <row r="1763" ht="12.75">
      <c r="O1763" s="8"/>
    </row>
    <row r="1764" ht="12.75">
      <c r="O1764" s="8"/>
    </row>
    <row r="1765" spans="4:15" ht="12.75">
      <c r="D1765" s="10"/>
      <c r="F1765" s="3"/>
      <c r="J1765" s="6"/>
      <c r="O1765" s="8"/>
    </row>
    <row r="1766" ht="12.75">
      <c r="O1766" s="8"/>
    </row>
    <row r="1767" ht="12.75">
      <c r="O1767" s="8"/>
    </row>
    <row r="1768" spans="3:15" ht="12.75">
      <c r="C1768" s="2"/>
      <c r="O1768" s="8"/>
    </row>
    <row r="1769" spans="4:15" ht="12.75">
      <c r="D1769" s="10"/>
      <c r="J1769" s="6"/>
      <c r="O1769" s="8"/>
    </row>
    <row r="1770" ht="12.75">
      <c r="O1770" s="8"/>
    </row>
    <row r="1771" ht="12.75">
      <c r="O1771" s="8"/>
    </row>
    <row r="1772" ht="12.75">
      <c r="O1772" s="8"/>
    </row>
    <row r="1773" ht="12.75">
      <c r="O1773" s="8"/>
    </row>
    <row r="1774" spans="4:15" ht="12.75">
      <c r="D1774" s="10"/>
      <c r="O1774" s="8"/>
    </row>
    <row r="1775" ht="12.75">
      <c r="O1775" s="8"/>
    </row>
    <row r="1776" ht="12.75">
      <c r="O1776" s="8"/>
    </row>
    <row r="1777" ht="12.75">
      <c r="O1777" s="8"/>
    </row>
    <row r="1778" spans="4:15" ht="12.75">
      <c r="D1778" s="10"/>
      <c r="J1778" s="6"/>
      <c r="O1778" s="8"/>
    </row>
    <row r="1779" spans="4:15" ht="12.75">
      <c r="D1779" s="10"/>
      <c r="F1779" s="3"/>
      <c r="O1779" s="8"/>
    </row>
    <row r="1780" ht="12.75">
      <c r="O1780" s="8"/>
    </row>
    <row r="1781" ht="12.75">
      <c r="O1781" s="8"/>
    </row>
    <row r="1782" spans="4:15" ht="12.75">
      <c r="D1782" s="10"/>
      <c r="J1782" s="6"/>
      <c r="O1782" s="8"/>
    </row>
    <row r="1783" spans="4:15" ht="12.75">
      <c r="D1783" s="10"/>
      <c r="J1783" s="6"/>
      <c r="O1783" s="8"/>
    </row>
    <row r="1784" spans="4:15" ht="12.75">
      <c r="D1784" s="10"/>
      <c r="J1784" s="6"/>
      <c r="O1784" s="8"/>
    </row>
    <row r="1785" spans="4:15" ht="12.75">
      <c r="D1785" s="10"/>
      <c r="J1785" s="6"/>
      <c r="O1785" s="8"/>
    </row>
    <row r="1786" spans="4:15" ht="12.75">
      <c r="D1786" s="10"/>
      <c r="J1786" s="6"/>
      <c r="O1786" s="8"/>
    </row>
    <row r="1787" spans="4:15" ht="12.75">
      <c r="D1787" s="10"/>
      <c r="J1787" s="6"/>
      <c r="O1787" s="8"/>
    </row>
    <row r="1788" spans="4:15" ht="12.75">
      <c r="D1788" s="10"/>
      <c r="J1788" s="6"/>
      <c r="O1788" s="8"/>
    </row>
    <row r="1789" spans="4:15" ht="12.75">
      <c r="D1789" s="10"/>
      <c r="J1789" s="6"/>
      <c r="O1789" s="8"/>
    </row>
    <row r="1790" spans="4:15" ht="12.75">
      <c r="D1790" s="10"/>
      <c r="J1790" s="6"/>
      <c r="O1790" s="8"/>
    </row>
    <row r="1791" spans="4:15" ht="12.75">
      <c r="D1791" s="10"/>
      <c r="J1791" s="6"/>
      <c r="O1791" s="8"/>
    </row>
    <row r="1792" spans="4:15" ht="12.75">
      <c r="D1792" s="10"/>
      <c r="J1792" s="6"/>
      <c r="O1792" s="8"/>
    </row>
    <row r="1793" spans="4:15" ht="12.75">
      <c r="D1793" s="10"/>
      <c r="J1793" s="6"/>
      <c r="O1793" s="8"/>
    </row>
    <row r="1794" spans="4:15" ht="12.75">
      <c r="D1794" s="10"/>
      <c r="J1794" s="4"/>
      <c r="O1794" s="8"/>
    </row>
    <row r="1795" spans="4:15" ht="12.75">
      <c r="D1795" s="10"/>
      <c r="J1795" s="4"/>
      <c r="O1795" s="8"/>
    </row>
    <row r="1796" spans="4:15" ht="12.75">
      <c r="D1796" s="10"/>
      <c r="J1796" s="4"/>
      <c r="O1796" s="8"/>
    </row>
    <row r="1797" spans="4:15" ht="12.75">
      <c r="D1797" s="10"/>
      <c r="J1797" s="4"/>
      <c r="O1797" s="8"/>
    </row>
    <row r="1798" spans="4:15" ht="12.75">
      <c r="D1798" s="10"/>
      <c r="J1798" s="4"/>
      <c r="O1798" s="8"/>
    </row>
    <row r="1799" spans="4:15" ht="12.75">
      <c r="D1799" s="10"/>
      <c r="J1799" s="4"/>
      <c r="O1799" s="8"/>
    </row>
    <row r="1800" spans="4:15" ht="12.75">
      <c r="D1800" s="10"/>
      <c r="J1800" s="4"/>
      <c r="O1800" s="8"/>
    </row>
    <row r="1801" spans="4:15" ht="12.75">
      <c r="D1801" s="10"/>
      <c r="J1801" s="4"/>
      <c r="O1801" s="8"/>
    </row>
    <row r="1802" spans="4:15" ht="12.75">
      <c r="D1802" s="10"/>
      <c r="J1802" s="4"/>
      <c r="O1802" s="8"/>
    </row>
    <row r="1803" spans="4:15" ht="12.75">
      <c r="D1803" s="10"/>
      <c r="J1803" s="4"/>
      <c r="O1803" s="8"/>
    </row>
    <row r="1804" spans="4:15" ht="12.75">
      <c r="D1804" s="10"/>
      <c r="J1804" s="4"/>
      <c r="O1804" s="8"/>
    </row>
    <row r="1805" spans="4:15" ht="12.75">
      <c r="D1805" s="10"/>
      <c r="J1805" s="4"/>
      <c r="O1805" s="8"/>
    </row>
    <row r="1806" spans="4:15" ht="12.75">
      <c r="D1806" s="10"/>
      <c r="J1806" s="4"/>
      <c r="O1806" s="8"/>
    </row>
    <row r="1807" spans="4:15" ht="12.75">
      <c r="D1807" s="10"/>
      <c r="J1807" s="4"/>
      <c r="O1807" s="8"/>
    </row>
    <row r="1808" spans="4:15" ht="12.75">
      <c r="D1808" s="10"/>
      <c r="J1808" s="4"/>
      <c r="O1808" s="8"/>
    </row>
    <row r="1809" spans="4:15" ht="12.75">
      <c r="D1809" s="10"/>
      <c r="J1809" s="4"/>
      <c r="O1809" s="8"/>
    </row>
    <row r="1810" spans="4:15" ht="12.75">
      <c r="D1810" s="10"/>
      <c r="J1810" s="4"/>
      <c r="O1810" s="8"/>
    </row>
    <row r="1811" spans="4:15" ht="12.75">
      <c r="D1811" s="10"/>
      <c r="J1811" s="4"/>
      <c r="O1811" s="8"/>
    </row>
    <row r="1812" spans="4:15" ht="12.75">
      <c r="D1812" s="10"/>
      <c r="J1812" s="4"/>
      <c r="O1812" s="8"/>
    </row>
    <row r="1813" spans="4:15" ht="12.75">
      <c r="D1813" s="10"/>
      <c r="J1813" s="4"/>
      <c r="O1813" s="8"/>
    </row>
    <row r="1814" spans="4:15" ht="12.75">
      <c r="D1814" s="10"/>
      <c r="J1814" s="4"/>
      <c r="O1814" s="8"/>
    </row>
    <row r="1815" spans="4:15" ht="12.75">
      <c r="D1815" s="10"/>
      <c r="J1815" s="4"/>
      <c r="O1815" s="8"/>
    </row>
    <row r="1816" spans="4:15" ht="12.75">
      <c r="D1816" s="10"/>
      <c r="J1816" s="4"/>
      <c r="O1816" s="8"/>
    </row>
    <row r="1817" spans="4:15" ht="12.75">
      <c r="D1817" s="10"/>
      <c r="J1817" s="4"/>
      <c r="O1817" s="8"/>
    </row>
    <row r="1818" spans="4:15" ht="12.75">
      <c r="D1818" s="10"/>
      <c r="J1818" s="4"/>
      <c r="O1818" s="8"/>
    </row>
    <row r="1819" spans="4:15" ht="12.75">
      <c r="D1819" s="10"/>
      <c r="J1819" s="4"/>
      <c r="O1819" s="8"/>
    </row>
    <row r="1820" spans="4:15" ht="12.75">
      <c r="D1820" s="10"/>
      <c r="J1820" s="4"/>
      <c r="O1820" s="8"/>
    </row>
    <row r="1821" spans="4:15" ht="12.75">
      <c r="D1821" s="10"/>
      <c r="J1821" s="4"/>
      <c r="O1821" s="8"/>
    </row>
    <row r="1822" spans="4:15" ht="12.75">
      <c r="D1822" s="10"/>
      <c r="J1822" s="4"/>
      <c r="O1822" s="8"/>
    </row>
    <row r="1823" spans="4:15" ht="12.75">
      <c r="D1823" s="10"/>
      <c r="J1823" s="4"/>
      <c r="O1823" s="8"/>
    </row>
    <row r="1824" spans="4:15" ht="12.75">
      <c r="D1824" s="10"/>
      <c r="J1824" s="4"/>
      <c r="O1824" s="8"/>
    </row>
    <row r="1825" spans="4:15" ht="12.75">
      <c r="D1825" s="10"/>
      <c r="J1825" s="4"/>
      <c r="O1825" s="8"/>
    </row>
    <row r="1826" spans="4:15" ht="12.75">
      <c r="D1826" s="10"/>
      <c r="J1826" s="4"/>
      <c r="O1826" s="8"/>
    </row>
    <row r="1827" spans="4:15" ht="12.75">
      <c r="D1827" s="10"/>
      <c r="J1827" s="4"/>
      <c r="O1827" s="8"/>
    </row>
    <row r="1828" spans="4:15" ht="12.75">
      <c r="D1828" s="10"/>
      <c r="J1828" s="6"/>
      <c r="O1828" s="8"/>
    </row>
    <row r="1829" spans="4:15" ht="12.75">
      <c r="D1829" s="10"/>
      <c r="J1829" s="6"/>
      <c r="O1829" s="8"/>
    </row>
    <row r="1830" spans="4:15" ht="12.75">
      <c r="D1830" s="10"/>
      <c r="J1830" s="6"/>
      <c r="O1830" s="8"/>
    </row>
    <row r="1831" spans="4:15" ht="12.75">
      <c r="D1831" s="10"/>
      <c r="J1831" s="6"/>
      <c r="O1831" s="8"/>
    </row>
    <row r="1832" spans="4:15" ht="12.75">
      <c r="D1832" s="10"/>
      <c r="J1832" s="6"/>
      <c r="O1832" s="8"/>
    </row>
    <row r="1833" spans="4:15" ht="12.75">
      <c r="D1833" s="10"/>
      <c r="J1833" s="6"/>
      <c r="O1833" s="8"/>
    </row>
    <row r="1834" spans="4:15" ht="12.75">
      <c r="D1834" s="10"/>
      <c r="J1834" s="6"/>
      <c r="O1834" s="8"/>
    </row>
    <row r="1835" spans="4:15" ht="12.75">
      <c r="D1835" s="10"/>
      <c r="J1835" s="6"/>
      <c r="O1835" s="8"/>
    </row>
    <row r="1836" spans="4:15" ht="12.75">
      <c r="D1836" s="10"/>
      <c r="J1836" s="6"/>
      <c r="O1836" s="8"/>
    </row>
    <row r="1837" spans="4:15" ht="12.75">
      <c r="D1837" s="10"/>
      <c r="J1837" s="6"/>
      <c r="O1837" s="8"/>
    </row>
    <row r="1838" spans="4:15" ht="12.75">
      <c r="D1838" s="10"/>
      <c r="J1838" s="6"/>
      <c r="O1838" s="8"/>
    </row>
    <row r="1839" spans="4:15" ht="12.75">
      <c r="D1839" s="10"/>
      <c r="J1839" s="6"/>
      <c r="O1839" s="8"/>
    </row>
    <row r="1840" spans="4:15" ht="12.75">
      <c r="D1840" s="10"/>
      <c r="J1840" s="6"/>
      <c r="O1840" s="8"/>
    </row>
    <row r="1841" spans="4:15" ht="12.75">
      <c r="D1841" s="10"/>
      <c r="J1841" s="6"/>
      <c r="O1841" s="8"/>
    </row>
    <row r="1842" spans="4:15" ht="12.75">
      <c r="D1842" s="10"/>
      <c r="J1842" s="6"/>
      <c r="O1842" s="8"/>
    </row>
    <row r="1843" spans="4:15" ht="12.75">
      <c r="D1843" s="10"/>
      <c r="J1843" s="6"/>
      <c r="O1843" s="8"/>
    </row>
    <row r="1844" spans="4:15" ht="12.75">
      <c r="D1844" s="10"/>
      <c r="J1844" s="6"/>
      <c r="O1844" s="8"/>
    </row>
    <row r="1845" spans="4:15" ht="12.75">
      <c r="D1845" s="10"/>
      <c r="J1845" s="6"/>
      <c r="O1845" s="8"/>
    </row>
    <row r="1846" spans="4:15" ht="12.75">
      <c r="D1846" s="10"/>
      <c r="J1846" s="6"/>
      <c r="O1846" s="8"/>
    </row>
    <row r="1847" spans="4:15" ht="12.75">
      <c r="D1847" s="10"/>
      <c r="J1847" s="6"/>
      <c r="O1847" s="8"/>
    </row>
    <row r="1848" spans="4:15" ht="12.75">
      <c r="D1848" s="10"/>
      <c r="J1848" s="6"/>
      <c r="O1848" s="8"/>
    </row>
    <row r="1849" spans="4:15" ht="12.75">
      <c r="D1849" s="10"/>
      <c r="J1849" s="6"/>
      <c r="O1849" s="8"/>
    </row>
    <row r="1850" spans="4:15" ht="12.75">
      <c r="D1850" s="10"/>
      <c r="J1850" s="6"/>
      <c r="O1850" s="8"/>
    </row>
    <row r="1851" spans="4:15" ht="12.75">
      <c r="D1851" s="10"/>
      <c r="J1851" s="6"/>
      <c r="O1851" s="8"/>
    </row>
    <row r="1852" spans="4:15" ht="12.75">
      <c r="D1852" s="10"/>
      <c r="J1852" s="6"/>
      <c r="O1852" s="8"/>
    </row>
    <row r="1853" spans="4:15" ht="12.75">
      <c r="D1853" s="10"/>
      <c r="J1853" s="6"/>
      <c r="O1853" s="8"/>
    </row>
    <row r="1854" spans="4:15" ht="12.75">
      <c r="D1854" s="10"/>
      <c r="J1854" s="6"/>
      <c r="O1854" s="8"/>
    </row>
    <row r="1855" spans="4:15" ht="12.75">
      <c r="D1855" s="10"/>
      <c r="J1855" s="6"/>
      <c r="O1855" s="8"/>
    </row>
    <row r="1856" spans="4:15" ht="12.75">
      <c r="D1856" s="10"/>
      <c r="J1856" s="6"/>
      <c r="O1856" s="8"/>
    </row>
    <row r="1857" spans="4:15" ht="12.75">
      <c r="D1857" s="10"/>
      <c r="J1857" s="6"/>
      <c r="O1857" s="8"/>
    </row>
    <row r="1858" spans="4:15" ht="12.75">
      <c r="D1858" s="10"/>
      <c r="J1858" s="6"/>
      <c r="O1858" s="8"/>
    </row>
    <row r="1859" spans="4:15" ht="12.75">
      <c r="D1859" s="10"/>
      <c r="J1859" s="6"/>
      <c r="O1859" s="8"/>
    </row>
    <row r="1860" spans="4:15" ht="12.75">
      <c r="D1860" s="10"/>
      <c r="J1860" s="6"/>
      <c r="O1860" s="8"/>
    </row>
    <row r="1861" spans="4:15" ht="12.75">
      <c r="D1861" s="10"/>
      <c r="J1861" s="6"/>
      <c r="O1861" s="8"/>
    </row>
    <row r="1862" spans="4:15" ht="12.75">
      <c r="D1862" s="10"/>
      <c r="J1862" s="6"/>
      <c r="O1862" s="8"/>
    </row>
    <row r="1863" spans="4:15" ht="12.75">
      <c r="D1863" s="10"/>
      <c r="J1863" s="6"/>
      <c r="O1863" s="8"/>
    </row>
    <row r="1864" spans="4:15" ht="12.75">
      <c r="D1864" s="10"/>
      <c r="J1864" s="6"/>
      <c r="O1864" s="8"/>
    </row>
    <row r="1865" spans="4:15" ht="12.75">
      <c r="D1865" s="10"/>
      <c r="J1865" s="6"/>
      <c r="O1865" s="8"/>
    </row>
    <row r="1866" spans="4:15" ht="12.75">
      <c r="D1866" s="10"/>
      <c r="J1866" s="6"/>
      <c r="O1866" s="8"/>
    </row>
    <row r="1867" spans="4:15" ht="12.75">
      <c r="D1867" s="10"/>
      <c r="J1867" s="6"/>
      <c r="O1867" s="8"/>
    </row>
    <row r="1868" spans="4:15" ht="12.75">
      <c r="D1868" s="10"/>
      <c r="J1868" s="6"/>
      <c r="O1868" s="8"/>
    </row>
    <row r="1869" spans="4:15" ht="12.75">
      <c r="D1869" s="10"/>
      <c r="J1869" s="6"/>
      <c r="O1869" s="8"/>
    </row>
    <row r="1870" spans="4:15" ht="12.75">
      <c r="D1870" s="10"/>
      <c r="J1870" s="6"/>
      <c r="O1870" s="8"/>
    </row>
    <row r="1871" spans="4:15" ht="12.75">
      <c r="D1871" s="10"/>
      <c r="J1871" s="6"/>
      <c r="O1871" s="8"/>
    </row>
    <row r="1872" spans="4:15" ht="12.75">
      <c r="D1872" s="10"/>
      <c r="J1872" s="6"/>
      <c r="O1872" s="8"/>
    </row>
    <row r="1873" spans="4:15" ht="12.75">
      <c r="D1873" s="10"/>
      <c r="J1873" s="6"/>
      <c r="O1873" s="8"/>
    </row>
    <row r="1874" spans="4:15" ht="12.75">
      <c r="D1874" s="10"/>
      <c r="J1874" s="6"/>
      <c r="O1874" s="8"/>
    </row>
    <row r="1875" spans="4:15" ht="12.75">
      <c r="D1875" s="10"/>
      <c r="J1875" s="6"/>
      <c r="O1875" s="8"/>
    </row>
    <row r="1876" spans="4:15" ht="12.75">
      <c r="D1876" s="10"/>
      <c r="J1876" s="6"/>
      <c r="O1876" s="8"/>
    </row>
    <row r="1877" spans="4:15" ht="12.75">
      <c r="D1877" s="10"/>
      <c r="J1877" s="6"/>
      <c r="O1877" s="8"/>
    </row>
    <row r="1878" spans="4:15" ht="12.75">
      <c r="D1878" s="10"/>
      <c r="J1878" s="6"/>
      <c r="O1878" s="8"/>
    </row>
    <row r="1879" spans="4:15" ht="12.75">
      <c r="D1879" s="10"/>
      <c r="J1879" s="6"/>
      <c r="O1879" s="8"/>
    </row>
    <row r="1880" spans="4:15" ht="12.75">
      <c r="D1880" s="10"/>
      <c r="J1880" s="6"/>
      <c r="O1880" s="8"/>
    </row>
    <row r="1881" spans="4:15" ht="12.75">
      <c r="D1881" s="10"/>
      <c r="J1881" s="6"/>
      <c r="O1881" s="8"/>
    </row>
    <row r="1882" spans="4:15" ht="12.75">
      <c r="D1882" s="10"/>
      <c r="J1882" s="6"/>
      <c r="O1882" s="8"/>
    </row>
    <row r="1883" spans="4:15" ht="12.75">
      <c r="D1883" s="10"/>
      <c r="J1883" s="6"/>
      <c r="O1883" s="8"/>
    </row>
    <row r="1884" spans="4:15" ht="12.75">
      <c r="D1884" s="10"/>
      <c r="J1884" s="6"/>
      <c r="O1884" s="8"/>
    </row>
    <row r="1885" spans="4:15" ht="12.75">
      <c r="D1885" s="10"/>
      <c r="J1885" s="6"/>
      <c r="O1885" s="8"/>
    </row>
    <row r="1886" spans="4:15" ht="12.75">
      <c r="D1886" s="10"/>
      <c r="J1886" s="6"/>
      <c r="O1886" s="8"/>
    </row>
    <row r="1887" spans="4:15" ht="12.75">
      <c r="D1887" s="10"/>
      <c r="J1887" s="6"/>
      <c r="O1887" s="8"/>
    </row>
    <row r="1888" spans="4:15" ht="12.75">
      <c r="D1888" s="10"/>
      <c r="J1888" s="4"/>
      <c r="O1888" s="8"/>
    </row>
    <row r="1889" spans="4:15" ht="12.75">
      <c r="D1889" s="10"/>
      <c r="J1889" s="4"/>
      <c r="O1889" s="8"/>
    </row>
    <row r="1890" spans="4:15" ht="12.75">
      <c r="D1890" s="10"/>
      <c r="J1890" s="4"/>
      <c r="O1890" s="8"/>
    </row>
    <row r="1891" spans="4:15" ht="12.75">
      <c r="D1891" s="10"/>
      <c r="J1891" s="4"/>
      <c r="O1891" s="8"/>
    </row>
    <row r="1892" spans="4:15" ht="12.75">
      <c r="D1892" s="10"/>
      <c r="J1892" s="4"/>
      <c r="O1892" s="8"/>
    </row>
    <row r="1893" spans="4:15" ht="12.75">
      <c r="D1893" s="10"/>
      <c r="J1893" s="4"/>
      <c r="O1893" s="8"/>
    </row>
    <row r="1894" spans="4:15" ht="12.75">
      <c r="D1894" s="10"/>
      <c r="J1894" s="4"/>
      <c r="O1894" s="8"/>
    </row>
    <row r="1895" spans="4:15" ht="12.75">
      <c r="D1895" s="10"/>
      <c r="J1895" s="4"/>
      <c r="O1895" s="8"/>
    </row>
    <row r="1896" spans="4:15" ht="12.75">
      <c r="D1896" s="10"/>
      <c r="J1896" s="4"/>
      <c r="O1896" s="8"/>
    </row>
    <row r="1897" spans="4:15" ht="12.75">
      <c r="D1897" s="10"/>
      <c r="E1897" s="11"/>
      <c r="J1897" s="4"/>
      <c r="O1897" s="8"/>
    </row>
    <row r="1898" spans="4:15" ht="12.75">
      <c r="D1898" s="10"/>
      <c r="J1898" s="4"/>
      <c r="O1898" s="8"/>
    </row>
    <row r="1899" spans="4:15" ht="12.75">
      <c r="D1899" s="10"/>
      <c r="J1899" s="4"/>
      <c r="O1899" s="8"/>
    </row>
    <row r="1900" spans="4:15" ht="12.75">
      <c r="D1900" s="10"/>
      <c r="J1900" s="4"/>
      <c r="O1900" s="8"/>
    </row>
    <row r="1901" spans="4:15" ht="12.75">
      <c r="D1901" s="10"/>
      <c r="J1901" s="4"/>
      <c r="O1901" s="8"/>
    </row>
    <row r="1902" spans="4:15" ht="12.75">
      <c r="D1902" s="10"/>
      <c r="J1902" s="4"/>
      <c r="O1902" s="8"/>
    </row>
    <row r="1903" spans="4:15" ht="12.75">
      <c r="D1903" s="10"/>
      <c r="E1903" s="11"/>
      <c r="J1903" s="4"/>
      <c r="O1903" s="8"/>
    </row>
    <row r="1904" spans="4:15" ht="12.75">
      <c r="D1904" s="10"/>
      <c r="J1904" s="4"/>
      <c r="O1904" s="8"/>
    </row>
    <row r="1905" spans="4:15" ht="12.75">
      <c r="D1905" s="10"/>
      <c r="E1905" s="11"/>
      <c r="J1905" s="4"/>
      <c r="O1905" s="8"/>
    </row>
    <row r="1906" spans="4:15" ht="12.75">
      <c r="D1906" s="10"/>
      <c r="J1906" s="4"/>
      <c r="O1906" s="8"/>
    </row>
    <row r="1907" spans="4:15" ht="12.75">
      <c r="D1907" s="10"/>
      <c r="J1907" s="4"/>
      <c r="O1907" s="8"/>
    </row>
    <row r="1908" spans="4:15" ht="12.75">
      <c r="D1908" s="10"/>
      <c r="J1908" s="4"/>
      <c r="O1908" s="8"/>
    </row>
    <row r="1909" spans="4:15" ht="12.75">
      <c r="D1909" s="10"/>
      <c r="J1909" s="4"/>
      <c r="O1909" s="8"/>
    </row>
    <row r="1910" spans="4:15" ht="12.75">
      <c r="D1910" s="10"/>
      <c r="J1910" s="4"/>
      <c r="O1910" s="8"/>
    </row>
    <row r="1911" spans="4:15" ht="12.75">
      <c r="D1911" s="10"/>
      <c r="J1911" s="4"/>
      <c r="O1911" s="8"/>
    </row>
    <row r="1912" spans="4:15" ht="12.75">
      <c r="D1912" s="10"/>
      <c r="J1912" s="4"/>
      <c r="O1912" s="8"/>
    </row>
    <row r="1913" spans="4:15" ht="12.75">
      <c r="D1913" s="10"/>
      <c r="J1913" s="4"/>
      <c r="O1913" s="8"/>
    </row>
    <row r="1914" spans="4:15" ht="12.75">
      <c r="D1914" s="10"/>
      <c r="J1914" s="4"/>
      <c r="O1914" s="8"/>
    </row>
    <row r="1915" spans="4:15" ht="12.75">
      <c r="D1915" s="10"/>
      <c r="E1915" s="11"/>
      <c r="J1915" s="4"/>
      <c r="O1915" s="8"/>
    </row>
    <row r="1916" spans="4:15" ht="12.75">
      <c r="D1916" s="10"/>
      <c r="E1916" s="11"/>
      <c r="J1916" s="4"/>
      <c r="O1916" s="8"/>
    </row>
    <row r="1917" spans="4:15" ht="12.75">
      <c r="D1917" s="10"/>
      <c r="E1917" s="11"/>
      <c r="J1917" s="4"/>
      <c r="O1917" s="8"/>
    </row>
    <row r="1918" spans="4:15" ht="12.75">
      <c r="D1918" s="10"/>
      <c r="J1918" s="4"/>
      <c r="O1918" s="8"/>
    </row>
    <row r="1919" spans="4:15" ht="12.75">
      <c r="D1919" s="10"/>
      <c r="J1919" s="4"/>
      <c r="O1919" s="8"/>
    </row>
    <row r="1920" spans="4:15" ht="12.75">
      <c r="D1920" s="10"/>
      <c r="J1920" s="4"/>
      <c r="O1920" s="8"/>
    </row>
    <row r="1921" spans="4:15" ht="12.75">
      <c r="D1921" s="10"/>
      <c r="J1921" s="4"/>
      <c r="O1921" s="8"/>
    </row>
    <row r="1922" spans="4:15" ht="12.75">
      <c r="D1922" s="10"/>
      <c r="J1922" s="4"/>
      <c r="O1922" s="8"/>
    </row>
    <row r="1923" spans="4:15" ht="12.75">
      <c r="D1923" s="10"/>
      <c r="J1923" s="4"/>
      <c r="O1923" s="8"/>
    </row>
    <row r="1924" spans="4:15" ht="12.75">
      <c r="D1924" s="10"/>
      <c r="J1924" s="4"/>
      <c r="O1924" s="8"/>
    </row>
    <row r="1925" spans="4:15" ht="12.75">
      <c r="D1925" s="10"/>
      <c r="J1925" s="4"/>
      <c r="O1925" s="8"/>
    </row>
    <row r="1926" spans="4:15" ht="12.75">
      <c r="D1926" s="10"/>
      <c r="J1926" s="4"/>
      <c r="O1926" s="8"/>
    </row>
    <row r="1927" spans="4:15" ht="12.75">
      <c r="D1927" s="10"/>
      <c r="E1927" s="11"/>
      <c r="J1927" s="4"/>
      <c r="O1927" s="8"/>
    </row>
    <row r="1928" spans="4:15" ht="12.75">
      <c r="D1928" s="10"/>
      <c r="E1928" s="11"/>
      <c r="J1928" s="4"/>
      <c r="O1928" s="8"/>
    </row>
    <row r="1929" spans="4:15" ht="12.75">
      <c r="D1929" s="10"/>
      <c r="E1929" s="11"/>
      <c r="J1929" s="4"/>
      <c r="O1929" s="8"/>
    </row>
    <row r="1930" spans="4:15" ht="12.75">
      <c r="D1930" s="10"/>
      <c r="E1930" s="11"/>
      <c r="J1930" s="4"/>
      <c r="O1930" s="8"/>
    </row>
    <row r="1931" spans="4:15" ht="12.75">
      <c r="D1931" s="10"/>
      <c r="J1931" s="4"/>
      <c r="O1931" s="8"/>
    </row>
    <row r="1932" spans="4:15" ht="12.75">
      <c r="D1932" s="10"/>
      <c r="J1932" s="4"/>
      <c r="O1932" s="8"/>
    </row>
    <row r="1933" spans="4:15" ht="12.75">
      <c r="D1933" s="10"/>
      <c r="J1933" s="4"/>
      <c r="O1933" s="8"/>
    </row>
    <row r="1934" spans="4:15" ht="12.75">
      <c r="D1934" s="10"/>
      <c r="J1934" s="4"/>
      <c r="O1934" s="8"/>
    </row>
    <row r="1935" spans="4:15" ht="12.75">
      <c r="D1935" s="10"/>
      <c r="J1935" s="4"/>
      <c r="O1935" s="8"/>
    </row>
    <row r="1936" spans="4:15" ht="12.75">
      <c r="D1936" s="10"/>
      <c r="J1936" s="4"/>
      <c r="O1936" s="8"/>
    </row>
    <row r="1937" spans="4:15" ht="12.75">
      <c r="D1937" s="10"/>
      <c r="J1937" s="4"/>
      <c r="O1937" s="8"/>
    </row>
    <row r="1938" spans="4:15" ht="12.75">
      <c r="D1938" s="10"/>
      <c r="J1938" s="4"/>
      <c r="O1938" s="8"/>
    </row>
    <row r="1939" spans="4:15" ht="12.75">
      <c r="D1939" s="10"/>
      <c r="J1939" s="4"/>
      <c r="O1939" s="8"/>
    </row>
    <row r="1940" spans="4:15" ht="12.75">
      <c r="D1940" s="10"/>
      <c r="J1940" s="4"/>
      <c r="O1940" s="8"/>
    </row>
    <row r="1941" spans="4:15" ht="12.75">
      <c r="D1941" s="10"/>
      <c r="J1941" s="4"/>
      <c r="O1941" s="8"/>
    </row>
    <row r="1942" spans="4:15" ht="12.75">
      <c r="D1942" s="10"/>
      <c r="J1942" s="4"/>
      <c r="O1942" s="8"/>
    </row>
    <row r="1943" spans="4:15" ht="12.75">
      <c r="D1943" s="10"/>
      <c r="E1943" s="11"/>
      <c r="J1943" s="4"/>
      <c r="O1943" s="8"/>
    </row>
    <row r="1944" spans="4:15" ht="12.75">
      <c r="D1944" s="10"/>
      <c r="J1944" s="4"/>
      <c r="O1944" s="8"/>
    </row>
    <row r="1945" spans="4:15" ht="12.75">
      <c r="D1945" s="10"/>
      <c r="E1945" s="11"/>
      <c r="J1945" s="4"/>
      <c r="O1945" s="8"/>
    </row>
    <row r="1946" spans="4:15" ht="12.75">
      <c r="D1946" s="10"/>
      <c r="E1946" s="11"/>
      <c r="J1946" s="4"/>
      <c r="O1946" s="8"/>
    </row>
    <row r="1947" spans="4:15" ht="12.75">
      <c r="D1947" s="10"/>
      <c r="J1947" s="4"/>
      <c r="O1947" s="8"/>
    </row>
    <row r="1948" spans="4:15" ht="12.75">
      <c r="D1948" s="10"/>
      <c r="J1948" s="4"/>
      <c r="O1948" s="8"/>
    </row>
    <row r="1949" spans="4:15" ht="12.75">
      <c r="D1949" s="10"/>
      <c r="J1949" s="4"/>
      <c r="O1949" s="8"/>
    </row>
    <row r="1950" spans="4:15" ht="12.75">
      <c r="D1950" s="10"/>
      <c r="J1950" s="4"/>
      <c r="O1950" s="8"/>
    </row>
    <row r="1951" spans="4:15" ht="12.75">
      <c r="D1951" s="10"/>
      <c r="J1951" s="4"/>
      <c r="O1951" s="8"/>
    </row>
    <row r="1952" spans="4:15" ht="12.75">
      <c r="D1952" s="10"/>
      <c r="J1952" s="4"/>
      <c r="O1952" s="8"/>
    </row>
    <row r="1953" spans="4:15" ht="12.75">
      <c r="D1953" s="10"/>
      <c r="E1953" s="11"/>
      <c r="J1953" s="4"/>
      <c r="O1953" s="8"/>
    </row>
    <row r="1954" spans="4:15" ht="12.75">
      <c r="D1954" s="10"/>
      <c r="J1954" s="4"/>
      <c r="O1954" s="8"/>
    </row>
    <row r="1955" spans="4:15" ht="12.75">
      <c r="D1955" s="10"/>
      <c r="J1955" s="4"/>
      <c r="O1955" s="8"/>
    </row>
    <row r="1956" spans="4:15" ht="12.75">
      <c r="D1956" s="10"/>
      <c r="J1956" s="4"/>
      <c r="O1956" s="8"/>
    </row>
    <row r="1957" spans="4:15" ht="12.75">
      <c r="D1957" s="10"/>
      <c r="E1957" s="11"/>
      <c r="J1957" s="4"/>
      <c r="O1957" s="8"/>
    </row>
    <row r="1958" spans="4:15" ht="12.75">
      <c r="D1958" s="10"/>
      <c r="J1958" s="4"/>
      <c r="O1958" s="8"/>
    </row>
    <row r="1959" spans="4:15" ht="12.75">
      <c r="D1959" s="10"/>
      <c r="J1959" s="4"/>
      <c r="O1959" s="8"/>
    </row>
    <row r="1960" spans="4:15" ht="12.75">
      <c r="D1960" s="10"/>
      <c r="E1960" s="11"/>
      <c r="J1960" s="4"/>
      <c r="O1960" s="8"/>
    </row>
    <row r="1961" spans="4:15" ht="12.75">
      <c r="D1961" s="10"/>
      <c r="J1961" s="4"/>
      <c r="O1961" s="8"/>
    </row>
    <row r="1962" spans="4:15" ht="12.75">
      <c r="D1962" s="10"/>
      <c r="J1962" s="4"/>
      <c r="O1962" s="8"/>
    </row>
    <row r="1963" spans="4:15" ht="12.75">
      <c r="D1963" s="10"/>
      <c r="J1963" s="4"/>
      <c r="O1963" s="8"/>
    </row>
    <row r="1964" spans="4:15" ht="12.75">
      <c r="D1964" s="10"/>
      <c r="J1964" s="4"/>
      <c r="O1964" s="8"/>
    </row>
    <row r="1965" spans="4:15" ht="12.75">
      <c r="D1965" s="10"/>
      <c r="J1965" s="4"/>
      <c r="O1965" s="8"/>
    </row>
    <row r="1966" spans="4:15" ht="12.75">
      <c r="D1966" s="10"/>
      <c r="J1966" s="4"/>
      <c r="O1966" s="8"/>
    </row>
    <row r="1967" spans="4:15" ht="12.75">
      <c r="D1967" s="10"/>
      <c r="J1967" s="4"/>
      <c r="O1967" s="8"/>
    </row>
    <row r="1968" spans="4:15" ht="12.75">
      <c r="D1968" s="10"/>
      <c r="J1968" s="4"/>
      <c r="O1968" s="8"/>
    </row>
    <row r="1969" spans="4:15" ht="12.75">
      <c r="D1969" s="10"/>
      <c r="J1969" s="4"/>
      <c r="O1969" s="8"/>
    </row>
    <row r="1970" spans="4:15" ht="12.75">
      <c r="D1970" s="10"/>
      <c r="E1970" s="11"/>
      <c r="J1970" s="4"/>
      <c r="O1970" s="8"/>
    </row>
    <row r="1971" spans="4:15" ht="12.75">
      <c r="D1971" s="10"/>
      <c r="J1971" s="4"/>
      <c r="O1971" s="8"/>
    </row>
    <row r="1972" spans="4:15" ht="12.75">
      <c r="D1972" s="10"/>
      <c r="J1972" s="4"/>
      <c r="O1972" s="8"/>
    </row>
    <row r="1973" spans="4:15" ht="12.75">
      <c r="D1973" s="10"/>
      <c r="J1973" s="4"/>
      <c r="O1973" s="8"/>
    </row>
    <row r="1974" spans="4:15" ht="12.75">
      <c r="D1974" s="10"/>
      <c r="E1974" s="11"/>
      <c r="J1974" s="4"/>
      <c r="O1974" s="8"/>
    </row>
    <row r="1975" spans="4:15" ht="12.75">
      <c r="D1975" s="10"/>
      <c r="J1975" s="4"/>
      <c r="O1975" s="8"/>
    </row>
    <row r="1976" spans="4:15" ht="12.75">
      <c r="D1976" s="10"/>
      <c r="J1976" s="4"/>
      <c r="O1976" s="8"/>
    </row>
    <row r="1977" spans="4:15" ht="12.75">
      <c r="D1977" s="10"/>
      <c r="J1977" s="4"/>
      <c r="O1977" s="8"/>
    </row>
    <row r="1978" spans="4:15" ht="12.75">
      <c r="D1978" s="10"/>
      <c r="E1978" s="11"/>
      <c r="J1978" s="4"/>
      <c r="O1978" s="8"/>
    </row>
    <row r="1979" spans="4:15" ht="12.75">
      <c r="D1979" s="10"/>
      <c r="E1979" s="11"/>
      <c r="J1979" s="4"/>
      <c r="O1979" s="8"/>
    </row>
    <row r="1980" spans="4:15" ht="12.75">
      <c r="D1980" s="10"/>
      <c r="J1980" s="4"/>
      <c r="O1980" s="8"/>
    </row>
    <row r="1981" spans="4:15" ht="12.75">
      <c r="D1981" s="10"/>
      <c r="J1981" s="4"/>
      <c r="O1981" s="8"/>
    </row>
    <row r="1982" spans="4:15" ht="12.75">
      <c r="D1982" s="10"/>
      <c r="E1982" s="11"/>
      <c r="J1982" s="4"/>
      <c r="O1982" s="8"/>
    </row>
    <row r="1983" spans="4:15" ht="12.75">
      <c r="D1983" s="10"/>
      <c r="E1983" s="11"/>
      <c r="J1983" s="4"/>
      <c r="O1983" s="8"/>
    </row>
    <row r="1984" spans="4:15" ht="12.75">
      <c r="D1984" s="10"/>
      <c r="J1984" s="4"/>
      <c r="O1984" s="8"/>
    </row>
    <row r="1985" spans="4:15" ht="12.75">
      <c r="D1985" s="10"/>
      <c r="J1985" s="4"/>
      <c r="O1985" s="8"/>
    </row>
    <row r="1986" spans="4:15" ht="12.75">
      <c r="D1986" s="10"/>
      <c r="J1986" s="4"/>
      <c r="O1986" s="8"/>
    </row>
    <row r="1987" spans="4:15" ht="12.75">
      <c r="D1987" s="10"/>
      <c r="J1987" s="4"/>
      <c r="O1987" s="8"/>
    </row>
    <row r="1988" spans="4:15" ht="12.75">
      <c r="D1988" s="10"/>
      <c r="E1988" s="11"/>
      <c r="J1988" s="4"/>
      <c r="O1988" s="8"/>
    </row>
    <row r="1989" spans="4:15" ht="12.75">
      <c r="D1989" s="10"/>
      <c r="J1989" s="4"/>
      <c r="O1989" s="8"/>
    </row>
    <row r="1990" spans="4:15" ht="12.75">
      <c r="D1990" s="10"/>
      <c r="J1990" s="4"/>
      <c r="O1990" s="8"/>
    </row>
    <row r="1991" spans="4:15" ht="12.75">
      <c r="D1991" s="10"/>
      <c r="J1991" s="4"/>
      <c r="O1991" s="8"/>
    </row>
    <row r="1992" spans="4:15" ht="12.75">
      <c r="D1992" s="10"/>
      <c r="J1992" s="4"/>
      <c r="O1992" s="8"/>
    </row>
    <row r="1993" spans="4:15" ht="12.75">
      <c r="D1993" s="10"/>
      <c r="J1993" s="4"/>
      <c r="O1993" s="8"/>
    </row>
    <row r="1994" spans="4:15" ht="12.75">
      <c r="D1994" s="10"/>
      <c r="E1994" s="11"/>
      <c r="J1994" s="4"/>
      <c r="O1994" s="8"/>
    </row>
    <row r="1995" spans="4:15" ht="12.75">
      <c r="D1995" s="10"/>
      <c r="J1995" s="4"/>
      <c r="O1995" s="8"/>
    </row>
    <row r="1996" spans="4:15" ht="12.75">
      <c r="D1996" s="10"/>
      <c r="J1996" s="4"/>
      <c r="O1996" s="8"/>
    </row>
    <row r="1997" spans="4:15" ht="12.75">
      <c r="D1997" s="10"/>
      <c r="J1997" s="4"/>
      <c r="O1997" s="8"/>
    </row>
    <row r="1998" spans="4:15" ht="12.75">
      <c r="D1998" s="10"/>
      <c r="J1998" s="4"/>
      <c r="O1998" s="8"/>
    </row>
    <row r="1999" spans="4:15" ht="12.75">
      <c r="D1999" s="10"/>
      <c r="E1999" s="11"/>
      <c r="J1999" s="4"/>
      <c r="O1999" s="8"/>
    </row>
    <row r="2000" spans="4:15" ht="12.75">
      <c r="D2000" s="10"/>
      <c r="J2000" s="4"/>
      <c r="O2000" s="8"/>
    </row>
    <row r="2001" spans="4:15" ht="12.75">
      <c r="D2001" s="10"/>
      <c r="J2001" s="4"/>
      <c r="O2001" s="8"/>
    </row>
    <row r="2002" spans="4:15" ht="12.75">
      <c r="D2002" s="10"/>
      <c r="J2002" s="4"/>
      <c r="O2002" s="8"/>
    </row>
    <row r="2003" spans="4:15" ht="12.75">
      <c r="D2003" s="10"/>
      <c r="E2003" s="11"/>
      <c r="J2003" s="4"/>
      <c r="O2003" s="8"/>
    </row>
    <row r="2004" spans="4:15" ht="12.75">
      <c r="D2004" s="10"/>
      <c r="J2004" s="4"/>
      <c r="O2004" s="8"/>
    </row>
    <row r="2005" spans="4:15" ht="12.75">
      <c r="D2005" s="10"/>
      <c r="J2005" s="4"/>
      <c r="O2005" s="8"/>
    </row>
    <row r="2006" spans="4:15" ht="12.75">
      <c r="D2006" s="10"/>
      <c r="J2006" s="4"/>
      <c r="O2006" s="8"/>
    </row>
    <row r="2007" spans="4:15" ht="12.75">
      <c r="D2007" s="10"/>
      <c r="J2007" s="4"/>
      <c r="O2007" s="8"/>
    </row>
    <row r="2008" spans="4:15" ht="12.75">
      <c r="D2008" s="10"/>
      <c r="J2008" s="4"/>
      <c r="O2008" s="8"/>
    </row>
    <row r="2009" spans="4:15" ht="12.75">
      <c r="D2009" s="10"/>
      <c r="J2009" s="4"/>
      <c r="O2009" s="8"/>
    </row>
    <row r="2010" spans="4:15" ht="12.75">
      <c r="D2010" s="10"/>
      <c r="J2010" s="4"/>
      <c r="O2010" s="8"/>
    </row>
    <row r="2011" spans="4:15" ht="12.75">
      <c r="D2011" s="10"/>
      <c r="J2011" s="4"/>
      <c r="O2011" s="8"/>
    </row>
    <row r="2012" spans="4:15" ht="12.75">
      <c r="D2012" s="10"/>
      <c r="J2012" s="4"/>
      <c r="O2012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dcterms:created xsi:type="dcterms:W3CDTF">2012-11-07T20:59:09Z</dcterms:created>
  <dcterms:modified xsi:type="dcterms:W3CDTF">2015-10-15T01:26:13Z</dcterms:modified>
  <cp:category/>
  <cp:version/>
  <cp:contentType/>
  <cp:contentStatus/>
</cp:coreProperties>
</file>