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0" firstSheet="0" activeTab="1"/>
  </bookViews>
  <sheets>
    <sheet name="ew constraints" sheetId="1" state="visible" r:id="rId2"/>
    <sheet name="iw constraints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<sst xmlns="http://schemas.openxmlformats.org/spreadsheetml/2006/main" count="259" uniqueCount="125">
  <si>
    <t>Supplementary Data 2</t>
  </si>
  <si>
    <t>Constrained searches with equal weighting</t>
  </si>
  <si>
    <t>Taxon under question</t>
  </si>
  <si>
    <t>constraint</t>
  </si>
  <si>
    <t>TNT command</t>
  </si>
  <si>
    <t>tree length</t>
  </si>
  <si>
    <t>absolute increase</t>
  </si>
  <si>
    <t>relative increase</t>
  </si>
  <si>
    <t>Dystrophaeus viaemalae USNM 2364</t>
  </si>
  <si>
    <t>Dicraeosauridae</t>
  </si>
  <si>
    <t>Force+[10 25 26 27 28]</t>
  </si>
  <si>
    <t>Camarasauridae</t>
  </si>
  <si>
    <t>Force+[5 6 7 8 9 10 11 (37)]</t>
  </si>
  <si>
    <t>Titanosauriformes</t>
  </si>
  <si>
    <t>Force+[10 12 13 14 (15 16 17 37)]</t>
  </si>
  <si>
    <t>Amphicoelias altus AMNH 5764</t>
  </si>
  <si>
    <t>close to Supersaurus</t>
  </si>
  <si>
    <t>Force+[24 46 47 48 (15 44)]</t>
  </si>
  <si>
    <t>outside Apatosaurinae</t>
  </si>
  <si>
    <t>Force+[29 30 31 32 33 34 35 36 38 39 40 41 42 79 (37 43 45 63)]</t>
  </si>
  <si>
    <t>Apatosaurus ajax YPM 1860</t>
  </si>
  <si>
    <t>close to Elosaurus</t>
  </si>
  <si>
    <t>Force+[29 35 36 79]</t>
  </si>
  <si>
    <t>Atlantosaurus immanis YPM 1840</t>
  </si>
  <si>
    <t>with Apatosaurus laticollis</t>
  </si>
  <si>
    <t>Force+[30 34]</t>
  </si>
  <si>
    <t>Diplodocus longus YPM 1920</t>
  </si>
  <si>
    <t>with AMNH 223</t>
  </si>
  <si>
    <t>Force+[52 56]</t>
  </si>
  <si>
    <t>Barosaurus affinis YPM 419</t>
  </si>
  <si>
    <t>Barosaurus</t>
  </si>
  <si>
    <t>Force+[67 68 69 71 72 (53 61 75 77)]</t>
  </si>
  <si>
    <t>Elosaurus parvus CM 566</t>
  </si>
  <si>
    <t>with UW 15556</t>
  </si>
  <si>
    <t>Force+[35 36]</t>
  </si>
  <si>
    <t>Tornieria africana</t>
  </si>
  <si>
    <t>Force+[50 51 67 69 71 (61 72 75 77)]</t>
  </si>
  <si>
    <t>Apatosaurus minimus AMNH 675</t>
  </si>
  <si>
    <t>Force+[12 13 14 16 17 37 (10 15)]</t>
  </si>
  <si>
    <t>Apatosaurinae</t>
  </si>
  <si>
    <t>Force+[29 30 31 32 33 34 35 36 37 38 39 40 41 42 79 (10 24 43)]</t>
  </si>
  <si>
    <t>Force+[5 6 7 8 9 11 37 (10)]</t>
  </si>
  <si>
    <t>Galeamopus hayi HMNS 175</t>
  </si>
  <si>
    <t>with Diplodocus</t>
  </si>
  <si>
    <t>Force+[52 54 55 56 57 58 64 66 (53 60 62)]</t>
  </si>
  <si>
    <t>Cetiosauriscus stewarti NHMUK R3078</t>
  </si>
  <si>
    <t>with Omeisaurus and Mamenchisaurus</t>
  </si>
  <si>
    <t>Force+[2 3 73 (68)]</t>
  </si>
  <si>
    <t>Dyslocosaurus polyonychius AC 663</t>
  </si>
  <si>
    <t>Force+[29 30 31 32 33 34 35 36 38 39 40 41 42 74 79 (10 24 37 43)]</t>
  </si>
  <si>
    <t>Diplodocinae</t>
  </si>
  <si>
    <t>Force+[46 47 48 49 50 51 52 54 55 56 57 58 59 60 61 62 64 65 66 67 69 70 71 72 74 75 76 77 78 80 (15 43 44 45 53 63)]</t>
  </si>
  <si>
    <t>Suuwassea emilieae ANS 21122</t>
  </si>
  <si>
    <t>Force+[28 29 30 31 32 33 34 35 36 38 39 40 41 42 79 (10 24 37 43)]</t>
  </si>
  <si>
    <t>Force+[28 47 48 49 50 51 52 54 55 56 57 58 59 60 61 62 64 65 66 67 69 70 71 72 75 76 77 78 80 (15 43 44 45 53 63)]</t>
  </si>
  <si>
    <t>Australodocus</t>
  </si>
  <si>
    <t>outside Diplodocinae</t>
  </si>
  <si>
    <t>Force+[45 46 47 48 49 50 51 52 54 55 56 57 58 59 60 61 62 63 64 65 66 67 69 70 71 72 75 76 77 78 80 (43 44 53)]</t>
  </si>
  <si>
    <t>Force+[12 13 14 15 (10 16 17 37)]</t>
  </si>
  <si>
    <t>with Supersaurus</t>
  </si>
  <si>
    <t>Force+[15 46 47 48 (44)]</t>
  </si>
  <si>
    <t>Leinkupal laticauda</t>
  </si>
  <si>
    <t>with Tornieria</t>
  </si>
  <si>
    <t>Force+[50 51 80]</t>
  </si>
  <si>
    <t>AMNH 460</t>
  </si>
  <si>
    <t>Apatosaurus</t>
  </si>
  <si>
    <t>Force+[29 30 33 40 41 42 (37)]</t>
  </si>
  <si>
    <t>Brontosaurus</t>
  </si>
  <si>
    <t>Force+[31 32 35 36 38 41 79 (10 24 37 43)]</t>
  </si>
  <si>
    <t>„Atlantosaurus“</t>
  </si>
  <si>
    <t>Force+[34 39 41]</t>
  </si>
  <si>
    <t>AMNH 969</t>
  </si>
  <si>
    <t>Diplodocus</t>
  </si>
  <si>
    <t>Force+[52 54 55 56 57 58 59 66 (53 60 61 62)]</t>
  </si>
  <si>
    <t>AMNH 7530</t>
  </si>
  <si>
    <t>Force+[67 69 71 72 70 (61 75 77)]</t>
  </si>
  <si>
    <t>CM 3452</t>
  </si>
  <si>
    <t>Force+[52 54 55 56 57 58 61 66 (53 60 62 75 77)]</t>
  </si>
  <si>
    <t>Kaatedocus</t>
  </si>
  <si>
    <t>Force+[49 61 70 76 (75 77)]</t>
  </si>
  <si>
    <t>Force+[61 67 69 71 72 (68 75 77)]</t>
  </si>
  <si>
    <t>CM 11161</t>
  </si>
  <si>
    <t>Galeamopus</t>
  </si>
  <si>
    <t>Force+[59 60 64 65 78 (44 53 62)]</t>
  </si>
  <si>
    <t>Force+[49 60 70 76 (53 61 62 75 77)]</t>
  </si>
  <si>
    <t>CM 11255</t>
  </si>
  <si>
    <t>Force+[52 54 55 56 57 58 66 77 (53 60 61 62 75)]</t>
  </si>
  <si>
    <t>FMNH P25112</t>
  </si>
  <si>
    <t>Force+[29 30 31 32 33 34 35 36 38 39 40 41 42 43 79 (10 24 37)]</t>
  </si>
  <si>
    <t>Force+[31 32 35 36 38 43 79 (10 24 29 37 41)]</t>
  </si>
  <si>
    <t>ML 418</t>
  </si>
  <si>
    <t>outside Galeamopus</t>
  </si>
  <si>
    <t>Force+[59 64 65 78 (53)]</t>
  </si>
  <si>
    <t>Dinheirosaurus</t>
  </si>
  <si>
    <t>Force+[44 48 (15 46 47)]</t>
  </si>
  <si>
    <t>Force+[29 30 33 40 42 44 (37 41)]</t>
  </si>
  <si>
    <t>NSMT-PV 20375</t>
  </si>
  <si>
    <t>Apatosaurus ajax</t>
  </si>
  <si>
    <t>Force+[29 39 (30 34 41 43 79)]</t>
  </si>
  <si>
    <t>SMA 0009</t>
  </si>
  <si>
    <t>Force+[13 29 30 31 32 33 34 35 36 38 39 40 41 42 79 (10 24 37 43 53)]</t>
  </si>
  <si>
    <t>Force+[13 47 48 49 50 51 52 54 55 56 57 58 59 60 61 62 64 65 66 67 69 70 71 72 75 76 77 78 80 (15 43 44 45 53 63)]</t>
  </si>
  <si>
    <t>USNM 2672</t>
  </si>
  <si>
    <t>Force+[59 62 64 65 78 (44 53 60)]</t>
  </si>
  <si>
    <t>Force+[49 62 70 76 (53 60 61 75 77)]</t>
  </si>
  <si>
    <t>USNM 2673</t>
  </si>
  <si>
    <t>Force+[52 54 55 56 57 58 66 78 (53 60 61 62 75 77)]</t>
  </si>
  <si>
    <t>WDC-FS001A</t>
  </si>
  <si>
    <t>Force+[52 54 55 56 57 58 63 66 (45 53 60 61 62 75 77)]</t>
  </si>
  <si>
    <t>Constrained searches with implied weighting</t>
  </si>
  <si>
    <t>outside Dicraeosauridae</t>
  </si>
  <si>
    <t>Force+[25 26 27 28 (74)]</t>
  </si>
  <si>
    <t>close to A. Louisae</t>
  </si>
  <si>
    <t>Force+[29 30 33 40 42]</t>
  </si>
  <si>
    <t>with Barosaurus</t>
  </si>
  <si>
    <t>Force+[25 26 27 28 73 (10 68)]</t>
  </si>
  <si>
    <t>Rebbachisauridae</t>
  </si>
  <si>
    <t>Force+[19 20 21 22 23 73 (68)]</t>
  </si>
  <si>
    <t>Australodocus bohetii</t>
  </si>
  <si>
    <t>Outside Dinheirosaurus + Supersaurus</t>
  </si>
  <si>
    <t>Force+[46 47 48]</t>
  </si>
  <si>
    <t>Force+[43 46 47 48 49 50 51 52 54 55 56 57 58 59 60 61 62 64 65 66 67 69 70 71 72 75 76 77 78 80 (15 44 45 53 63)]</t>
  </si>
  <si>
    <t>Force+[29 39 (30 34 41 43 53 79)]</t>
  </si>
  <si>
    <t>Brachiosauridae</t>
  </si>
  <si>
    <t>Force+[12 13 14]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</si>
</sst>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00%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  <font>
      <sz val="12"/>
      <color rgb="FF000000"/>
      <name val="Times New Roman"/>
      <family val="1"/>
    </font>
    <font>
      <sz val="12"/>
      <color rgb="FFFF3333"/>
      <name val="Times New Roman"/>
      <family val="1"/>
    </font>
    <font>
      <sz val="12"/>
      <name val="Times New Roman"/>
      <family val="1"/>
    </font>
    <font>
      <i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H1" activeCellId="0" sqref="G:H"/>
    </sheetView>
  </sheetViews>
  <sheetFormatPr defaultRowHeight="12.8"/>
  <cols>
    <col collapsed="false" hidden="false" max="1" min="1" style="1" width="33.530612244898"/>
    <col collapsed="false" hidden="false" max="2" min="2" style="1" width="20.4642857142857"/>
    <col collapsed="false" hidden="false" max="3" min="3" style="2" width="54.484693877551"/>
    <col collapsed="false" hidden="false" max="4" min="4" style="3" width="10.6632653061225"/>
    <col collapsed="false" hidden="false" max="5" min="5" style="3" width="16.75"/>
    <col collapsed="false" hidden="false" max="6" min="6" style="4" width="15.4183673469388"/>
    <col collapsed="false" hidden="false" max="7" min="7" style="3" width="15.7142857142857"/>
    <col collapsed="false" hidden="false" max="1025" min="8" style="1" width="11.5204081632653"/>
  </cols>
  <sheetData>
    <row r="1" customFormat="false" ht="15" hidden="false" customHeight="false" outlineLevel="0" collapsed="false">
      <c r="A1" s="5" t="s">
        <v>0</v>
      </c>
    </row>
    <row r="2" customFormat="false" ht="12.8" hidden="false" customHeight="false" outlineLevel="0" collapsed="false">
      <c r="A2" s="1" t="s">
        <v>1</v>
      </c>
    </row>
    <row r="3" customFormat="false" ht="13.35" hidden="false" customHeight="false" outlineLevel="0" collapsed="false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</row>
    <row r="4" customFormat="false" ht="13.35" hidden="false" customHeight="false" outlineLevel="0" collapsed="false">
      <c r="A4" s="1" t="s">
        <v>8</v>
      </c>
      <c r="B4" s="1" t="s">
        <v>9</v>
      </c>
      <c r="C4" s="2" t="s">
        <v>10</v>
      </c>
      <c r="D4" s="3" t="n">
        <v>1976</v>
      </c>
      <c r="E4" s="3" t="n">
        <f aca="false">D4-1976</f>
        <v>0</v>
      </c>
      <c r="F4" s="4" t="n">
        <f aca="false">E4/1976</f>
        <v>0</v>
      </c>
    </row>
    <row r="5" customFormat="false" ht="13.35" hidden="false" customHeight="false" outlineLevel="0" collapsed="false">
      <c r="B5" s="1" t="s">
        <v>11</v>
      </c>
      <c r="C5" s="2" t="s">
        <v>12</v>
      </c>
      <c r="D5" s="3" t="n">
        <v>1976</v>
      </c>
      <c r="E5" s="3" t="n">
        <f aca="false">D5-1976</f>
        <v>0</v>
      </c>
      <c r="F5" s="4" t="n">
        <f aca="false">E5/1976</f>
        <v>0</v>
      </c>
    </row>
    <row r="6" customFormat="false" ht="13.35" hidden="false" customHeight="false" outlineLevel="0" collapsed="false">
      <c r="B6" s="1" t="s">
        <v>13</v>
      </c>
      <c r="C6" s="2" t="s">
        <v>14</v>
      </c>
      <c r="D6" s="3" t="n">
        <v>1978</v>
      </c>
      <c r="E6" s="3" t="n">
        <f aca="false">D6-1976</f>
        <v>2</v>
      </c>
      <c r="F6" s="4" t="n">
        <f aca="false">E6/1976</f>
        <v>0.00101214574898785</v>
      </c>
    </row>
    <row r="7" customFormat="false" ht="13.35" hidden="false" customHeight="false" outlineLevel="0" collapsed="false">
      <c r="A7" s="1" t="s">
        <v>15</v>
      </c>
      <c r="B7" s="1" t="s">
        <v>16</v>
      </c>
      <c r="C7" s="2" t="s">
        <v>17</v>
      </c>
      <c r="D7" s="3" t="n">
        <v>1979</v>
      </c>
      <c r="E7" s="3" t="n">
        <f aca="false">D7-1976</f>
        <v>3</v>
      </c>
      <c r="F7" s="4" t="n">
        <f aca="false">E7/1976</f>
        <v>0.00151821862348178</v>
      </c>
    </row>
    <row r="8" customFormat="false" ht="25.1" hidden="false" customHeight="false" outlineLevel="0" collapsed="false">
      <c r="B8" s="1" t="s">
        <v>18</v>
      </c>
      <c r="C8" s="2" t="s">
        <v>19</v>
      </c>
      <c r="D8" s="3" t="n">
        <v>1978</v>
      </c>
      <c r="E8" s="3" t="n">
        <f aca="false">D8-1976</f>
        <v>2</v>
      </c>
      <c r="F8" s="4" t="n">
        <f aca="false">E8/1976</f>
        <v>0.00101214574898785</v>
      </c>
    </row>
    <row r="9" customFormat="false" ht="13.35" hidden="false" customHeight="false" outlineLevel="0" collapsed="false">
      <c r="A9" s="1" t="s">
        <v>20</v>
      </c>
      <c r="B9" s="1" t="s">
        <v>21</v>
      </c>
      <c r="C9" s="2" t="s">
        <v>22</v>
      </c>
      <c r="D9" s="3" t="n">
        <v>1980</v>
      </c>
      <c r="E9" s="3" t="n">
        <f aca="false">D9-1976</f>
        <v>4</v>
      </c>
      <c r="F9" s="4" t="n">
        <f aca="false">E9/1976</f>
        <v>0.00202429149797571</v>
      </c>
    </row>
    <row r="10" customFormat="false" ht="13.35" hidden="false" customHeight="false" outlineLevel="0" collapsed="false">
      <c r="A10" s="1" t="s">
        <v>23</v>
      </c>
      <c r="B10" s="1" t="s">
        <v>24</v>
      </c>
      <c r="C10" s="2" t="s">
        <v>25</v>
      </c>
      <c r="D10" s="3" t="n">
        <v>1977</v>
      </c>
      <c r="E10" s="3" t="n">
        <f aca="false">D10-1976</f>
        <v>1</v>
      </c>
      <c r="F10" s="4" t="n">
        <f aca="false">E10/1976</f>
        <v>0.000506072874493927</v>
      </c>
    </row>
    <row r="11" customFormat="false" ht="13.35" hidden="false" customHeight="false" outlineLevel="0" collapsed="false">
      <c r="A11" s="1" t="s">
        <v>26</v>
      </c>
      <c r="B11" s="1" t="s">
        <v>27</v>
      </c>
      <c r="C11" s="2" t="s">
        <v>28</v>
      </c>
      <c r="D11" s="3" t="n">
        <v>1978</v>
      </c>
      <c r="E11" s="3" t="n">
        <f aca="false">D11-1976</f>
        <v>2</v>
      </c>
      <c r="F11" s="4" t="n">
        <f aca="false">E11/1976</f>
        <v>0.00101214574898785</v>
      </c>
    </row>
    <row r="12" customFormat="false" ht="13.35" hidden="false" customHeight="false" outlineLevel="0" collapsed="false">
      <c r="A12" s="1" t="s">
        <v>29</v>
      </c>
      <c r="B12" s="1" t="s">
        <v>30</v>
      </c>
      <c r="C12" s="2" t="s">
        <v>31</v>
      </c>
      <c r="D12" s="3" t="n">
        <v>1977</v>
      </c>
      <c r="E12" s="3" t="n">
        <f aca="false">D12-1976</f>
        <v>1</v>
      </c>
      <c r="F12" s="4" t="n">
        <f aca="false">E12/1976</f>
        <v>0.000506072874493927</v>
      </c>
    </row>
    <row r="13" customFormat="false" ht="13.35" hidden="false" customHeight="false" outlineLevel="0" collapsed="false">
      <c r="A13" s="1" t="s">
        <v>32</v>
      </c>
      <c r="B13" s="1" t="s">
        <v>33</v>
      </c>
      <c r="C13" s="2" t="s">
        <v>34</v>
      </c>
      <c r="D13" s="3" t="n">
        <v>1980</v>
      </c>
      <c r="E13" s="3" t="n">
        <f aca="false">D13-1976</f>
        <v>4</v>
      </c>
      <c r="F13" s="4" t="n">
        <f aca="false">E13/1976</f>
        <v>0.00202429149797571</v>
      </c>
    </row>
    <row r="14" customFormat="false" ht="13.35" hidden="false" customHeight="false" outlineLevel="0" collapsed="false">
      <c r="A14" s="1" t="s">
        <v>35</v>
      </c>
      <c r="B14" s="1" t="s">
        <v>30</v>
      </c>
      <c r="C14" s="2" t="s">
        <v>36</v>
      </c>
      <c r="D14" s="3" t="n">
        <v>1985</v>
      </c>
      <c r="E14" s="3" t="n">
        <f aca="false">D14-1976</f>
        <v>9</v>
      </c>
      <c r="F14" s="4" t="n">
        <f aca="false">E14/1976</f>
        <v>0.00455465587044534</v>
      </c>
    </row>
    <row r="15" customFormat="false" ht="13.35" hidden="false" customHeight="false" outlineLevel="0" collapsed="false">
      <c r="A15" s="1" t="s">
        <v>37</v>
      </c>
      <c r="B15" s="1" t="s">
        <v>13</v>
      </c>
      <c r="C15" s="2" t="s">
        <v>38</v>
      </c>
      <c r="D15" s="3" t="n">
        <v>1977</v>
      </c>
      <c r="E15" s="3" t="n">
        <f aca="false">D15-1976</f>
        <v>1</v>
      </c>
      <c r="F15" s="4" t="n">
        <f aca="false">E15/1976</f>
        <v>0.000506072874493927</v>
      </c>
    </row>
    <row r="16" customFormat="false" ht="25.1" hidden="false" customHeight="false" outlineLevel="0" collapsed="false">
      <c r="B16" s="1" t="s">
        <v>39</v>
      </c>
      <c r="C16" s="2" t="s">
        <v>40</v>
      </c>
      <c r="D16" s="3" t="n">
        <v>1977</v>
      </c>
      <c r="E16" s="3" t="n">
        <f aca="false">D16-1976</f>
        <v>1</v>
      </c>
      <c r="F16" s="4" t="n">
        <f aca="false">E16/1976</f>
        <v>0.000506072874493927</v>
      </c>
    </row>
    <row r="17" s="1" customFormat="true" ht="13.35" hidden="false" customHeight="false" outlineLevel="0" collapsed="false">
      <c r="B17" s="1" t="s">
        <v>11</v>
      </c>
      <c r="C17" s="2" t="s">
        <v>41</v>
      </c>
      <c r="D17" s="1" t="n">
        <v>1976</v>
      </c>
      <c r="E17" s="3" t="n">
        <f aca="false">D17-1976</f>
        <v>0</v>
      </c>
      <c r="F17" s="4" t="n">
        <f aca="false">E17/1976</f>
        <v>0</v>
      </c>
    </row>
    <row r="18" customFormat="false" ht="13.35" hidden="false" customHeight="false" outlineLevel="0" collapsed="false">
      <c r="A18" s="1" t="s">
        <v>42</v>
      </c>
      <c r="B18" s="1" t="s">
        <v>43</v>
      </c>
      <c r="C18" s="2" t="s">
        <v>44</v>
      </c>
      <c r="D18" s="3" t="n">
        <v>1984</v>
      </c>
      <c r="E18" s="3" t="n">
        <f aca="false">D18-1976</f>
        <v>8</v>
      </c>
      <c r="F18" s="4" t="n">
        <f aca="false">E18/1976</f>
        <v>0.00404858299595142</v>
      </c>
    </row>
    <row r="19" customFormat="false" ht="13.35" hidden="false" customHeight="false" outlineLevel="0" collapsed="false">
      <c r="A19" s="1" t="s">
        <v>45</v>
      </c>
      <c r="B19" s="1" t="s">
        <v>46</v>
      </c>
      <c r="C19" s="2" t="s">
        <v>47</v>
      </c>
      <c r="D19" s="3" t="n">
        <v>1980</v>
      </c>
      <c r="E19" s="3" t="n">
        <f aca="false">D19-1976</f>
        <v>4</v>
      </c>
      <c r="F19" s="4" t="n">
        <f aca="false">E19/1976</f>
        <v>0.00202429149797571</v>
      </c>
    </row>
    <row r="20" customFormat="false" ht="25.1" hidden="false" customHeight="false" outlineLevel="0" collapsed="false">
      <c r="A20" s="1" t="s">
        <v>48</v>
      </c>
      <c r="B20" s="1" t="s">
        <v>39</v>
      </c>
      <c r="C20" s="2" t="s">
        <v>49</v>
      </c>
      <c r="D20" s="3" t="n">
        <v>1980</v>
      </c>
      <c r="E20" s="3" t="n">
        <f aca="false">D20-1976</f>
        <v>4</v>
      </c>
      <c r="F20" s="4" t="n">
        <f aca="false">E20/1976</f>
        <v>0.00202429149797571</v>
      </c>
    </row>
    <row r="21" customFormat="false" ht="25.1" hidden="false" customHeight="false" outlineLevel="0" collapsed="false">
      <c r="B21" s="1" t="s">
        <v>50</v>
      </c>
      <c r="C21" s="2" t="s">
        <v>51</v>
      </c>
      <c r="D21" s="3" t="n">
        <v>1978</v>
      </c>
      <c r="E21" s="3" t="n">
        <f aca="false">D21-1976</f>
        <v>2</v>
      </c>
      <c r="F21" s="4" t="n">
        <f aca="false">E21/1976</f>
        <v>0.00101214574898785</v>
      </c>
    </row>
    <row r="22" customFormat="false" ht="25.1" hidden="false" customHeight="false" outlineLevel="0" collapsed="false">
      <c r="A22" s="1" t="s">
        <v>52</v>
      </c>
      <c r="B22" s="1" t="s">
        <v>39</v>
      </c>
      <c r="C22" s="2" t="s">
        <v>53</v>
      </c>
      <c r="D22" s="3" t="n">
        <v>1991</v>
      </c>
      <c r="E22" s="3" t="n">
        <f aca="false">D22-1976</f>
        <v>15</v>
      </c>
      <c r="F22" s="4" t="n">
        <f aca="false">E22/1976</f>
        <v>0.00759109311740891</v>
      </c>
    </row>
    <row r="23" customFormat="false" ht="25.1" hidden="false" customHeight="false" outlineLevel="0" collapsed="false">
      <c r="B23" s="1" t="s">
        <v>50</v>
      </c>
      <c r="C23" s="2" t="s">
        <v>54</v>
      </c>
      <c r="D23" s="3" t="n">
        <v>1990</v>
      </c>
      <c r="E23" s="3" t="n">
        <f aca="false">D23-1976</f>
        <v>14</v>
      </c>
      <c r="F23" s="4" t="n">
        <f aca="false">E23/1976</f>
        <v>0.00708502024291498</v>
      </c>
    </row>
    <row r="24" customFormat="false" ht="25.1" hidden="false" customHeight="false" outlineLevel="0" collapsed="false">
      <c r="A24" s="1" t="s">
        <v>55</v>
      </c>
      <c r="B24" s="1" t="s">
        <v>56</v>
      </c>
      <c r="C24" s="2" t="s">
        <v>57</v>
      </c>
      <c r="D24" s="3" t="n">
        <v>1976</v>
      </c>
      <c r="E24" s="3" t="n">
        <f aca="false">D24-1976</f>
        <v>0</v>
      </c>
      <c r="F24" s="4" t="n">
        <f aca="false">E24/1976</f>
        <v>0</v>
      </c>
    </row>
    <row r="25" customFormat="false" ht="13.35" hidden="false" customHeight="false" outlineLevel="0" collapsed="false">
      <c r="B25" s="1" t="s">
        <v>13</v>
      </c>
      <c r="C25" s="2" t="s">
        <v>58</v>
      </c>
      <c r="D25" s="3" t="n">
        <v>1979</v>
      </c>
      <c r="E25" s="3" t="n">
        <f aca="false">D25-1976</f>
        <v>3</v>
      </c>
      <c r="F25" s="4" t="n">
        <f aca="false">E25/1976</f>
        <v>0.00151821862348178</v>
      </c>
    </row>
    <row r="26" customFormat="false" ht="13.35" hidden="false" customHeight="false" outlineLevel="0" collapsed="false">
      <c r="B26" s="1" t="s">
        <v>59</v>
      </c>
      <c r="C26" s="2" t="s">
        <v>60</v>
      </c>
      <c r="D26" s="3" t="n">
        <v>1977</v>
      </c>
      <c r="E26" s="3" t="n">
        <f aca="false">D26-1976</f>
        <v>1</v>
      </c>
      <c r="F26" s="4" t="n">
        <f aca="false">E26/1976</f>
        <v>0.000506072874493927</v>
      </c>
    </row>
    <row r="27" customFormat="false" ht="13.35" hidden="false" customHeight="false" outlineLevel="0" collapsed="false">
      <c r="A27" s="1" t="s">
        <v>61</v>
      </c>
      <c r="B27" s="1" t="s">
        <v>62</v>
      </c>
      <c r="C27" s="2" t="s">
        <v>63</v>
      </c>
      <c r="D27" s="3" t="n">
        <v>1977</v>
      </c>
      <c r="E27" s="3" t="n">
        <f aca="false">D27-1976</f>
        <v>1</v>
      </c>
      <c r="F27" s="4" t="n">
        <f aca="false">E27/1976</f>
        <v>0.000506072874493927</v>
      </c>
    </row>
    <row r="28" customFormat="false" ht="13.35" hidden="false" customHeight="false" outlineLevel="0" collapsed="false">
      <c r="A28" s="1" t="s">
        <v>64</v>
      </c>
      <c r="B28" s="1" t="s">
        <v>65</v>
      </c>
      <c r="C28" s="2" t="s">
        <v>66</v>
      </c>
      <c r="D28" s="3" t="n">
        <v>1978</v>
      </c>
      <c r="E28" s="3" t="n">
        <f aca="false">D28-1976</f>
        <v>2</v>
      </c>
      <c r="F28" s="4" t="n">
        <f aca="false">E28/1976</f>
        <v>0.00101214574898785</v>
      </c>
    </row>
    <row r="29" customFormat="false" ht="13.35" hidden="false" customHeight="false" outlineLevel="0" collapsed="false">
      <c r="B29" s="1" t="s">
        <v>67</v>
      </c>
      <c r="C29" s="2" t="s">
        <v>68</v>
      </c>
      <c r="D29" s="3" t="n">
        <v>1979</v>
      </c>
      <c r="E29" s="3" t="n">
        <f aca="false">D29-1976</f>
        <v>3</v>
      </c>
      <c r="F29" s="4" t="n">
        <f aca="false">E29/1976</f>
        <v>0.00151821862348178</v>
      </c>
    </row>
    <row r="30" customFormat="false" ht="13.35" hidden="false" customHeight="false" outlineLevel="0" collapsed="false">
      <c r="B30" s="1" t="s">
        <v>69</v>
      </c>
      <c r="C30" s="2" t="s">
        <v>70</v>
      </c>
      <c r="D30" s="3" t="n">
        <v>1981</v>
      </c>
      <c r="E30" s="3" t="n">
        <f aca="false">D30-1976</f>
        <v>5</v>
      </c>
      <c r="F30" s="4" t="n">
        <f aca="false">E30/1976</f>
        <v>0.00253036437246964</v>
      </c>
    </row>
    <row r="31" customFormat="false" ht="13.35" hidden="false" customHeight="false" outlineLevel="0" collapsed="false">
      <c r="A31" s="1" t="s">
        <v>71</v>
      </c>
      <c r="B31" s="1" t="s">
        <v>72</v>
      </c>
      <c r="C31" s="2" t="s">
        <v>73</v>
      </c>
      <c r="D31" s="3" t="n">
        <v>1980</v>
      </c>
      <c r="E31" s="3" t="n">
        <f aca="false">D31-1976</f>
        <v>4</v>
      </c>
      <c r="F31" s="4" t="n">
        <f aca="false">E31/1976</f>
        <v>0.00202429149797571</v>
      </c>
    </row>
    <row r="32" customFormat="false" ht="13.35" hidden="false" customHeight="false" outlineLevel="0" collapsed="false">
      <c r="A32" s="1" t="s">
        <v>74</v>
      </c>
      <c r="B32" s="1" t="s">
        <v>30</v>
      </c>
      <c r="C32" s="2" t="s">
        <v>75</v>
      </c>
      <c r="D32" s="3" t="n">
        <v>1984</v>
      </c>
      <c r="E32" s="3" t="n">
        <f aca="false">D32-1976</f>
        <v>8</v>
      </c>
      <c r="F32" s="4" t="n">
        <f aca="false">E32/1976</f>
        <v>0.00404858299595142</v>
      </c>
    </row>
    <row r="33" customFormat="false" ht="13.35" hidden="false" customHeight="false" outlineLevel="0" collapsed="false">
      <c r="A33" s="1" t="s">
        <v>76</v>
      </c>
      <c r="B33" s="1" t="s">
        <v>72</v>
      </c>
      <c r="C33" s="2" t="s">
        <v>77</v>
      </c>
      <c r="D33" s="3" t="n">
        <v>1977</v>
      </c>
      <c r="E33" s="3" t="n">
        <f aca="false">D33-1976</f>
        <v>1</v>
      </c>
      <c r="F33" s="4" t="n">
        <f aca="false">E33/1976</f>
        <v>0.000506072874493927</v>
      </c>
    </row>
    <row r="34" customFormat="false" ht="13.35" hidden="false" customHeight="false" outlineLevel="0" collapsed="false">
      <c r="B34" s="1" t="s">
        <v>78</v>
      </c>
      <c r="C34" s="2" t="s">
        <v>79</v>
      </c>
      <c r="D34" s="3" t="n">
        <v>1977</v>
      </c>
      <c r="E34" s="3" t="n">
        <f aca="false">D34-1976</f>
        <v>1</v>
      </c>
      <c r="F34" s="4" t="n">
        <f aca="false">E34/1976</f>
        <v>0.000506072874493927</v>
      </c>
    </row>
    <row r="35" customFormat="false" ht="13.35" hidden="false" customHeight="false" outlineLevel="0" collapsed="false">
      <c r="B35" s="1" t="s">
        <v>30</v>
      </c>
      <c r="C35" s="2" t="s">
        <v>80</v>
      </c>
      <c r="D35" s="3" t="n">
        <v>1977</v>
      </c>
      <c r="E35" s="3" t="n">
        <f aca="false">D35-1976</f>
        <v>1</v>
      </c>
      <c r="F35" s="4" t="n">
        <f aca="false">E35/1976</f>
        <v>0.000506072874493927</v>
      </c>
    </row>
    <row r="36" customFormat="false" ht="13.35" hidden="false" customHeight="false" outlineLevel="0" collapsed="false">
      <c r="A36" s="1" t="s">
        <v>81</v>
      </c>
      <c r="B36" s="1" t="s">
        <v>82</v>
      </c>
      <c r="C36" s="2" t="s">
        <v>83</v>
      </c>
      <c r="D36" s="3" t="n">
        <v>1977</v>
      </c>
      <c r="E36" s="3" t="n">
        <f aca="false">D36-1976</f>
        <v>1</v>
      </c>
      <c r="F36" s="4" t="n">
        <f aca="false">E36/1976</f>
        <v>0.000506072874493927</v>
      </c>
    </row>
    <row r="37" customFormat="false" ht="13.35" hidden="false" customHeight="false" outlineLevel="0" collapsed="false">
      <c r="B37" s="1" t="s">
        <v>78</v>
      </c>
      <c r="C37" s="2" t="s">
        <v>84</v>
      </c>
      <c r="D37" s="3" t="n">
        <v>1978</v>
      </c>
      <c r="E37" s="3" t="n">
        <f aca="false">D37-1976</f>
        <v>2</v>
      </c>
      <c r="F37" s="4" t="n">
        <f aca="false">E37/1976</f>
        <v>0.00101214574898785</v>
      </c>
    </row>
    <row r="38" customFormat="false" ht="13.35" hidden="false" customHeight="false" outlineLevel="0" collapsed="false">
      <c r="A38" s="1" t="s">
        <v>85</v>
      </c>
      <c r="B38" s="1" t="s">
        <v>72</v>
      </c>
      <c r="C38" s="2" t="s">
        <v>86</v>
      </c>
      <c r="D38" s="3" t="n">
        <v>1977</v>
      </c>
      <c r="E38" s="3" t="n">
        <f aca="false">D38-1976</f>
        <v>1</v>
      </c>
      <c r="F38" s="4" t="n">
        <f aca="false">E38/1976</f>
        <v>0.000506072874493927</v>
      </c>
    </row>
    <row r="39" customFormat="false" ht="25.1" hidden="false" customHeight="false" outlineLevel="0" collapsed="false">
      <c r="A39" s="1" t="s">
        <v>87</v>
      </c>
      <c r="B39" s="1" t="s">
        <v>39</v>
      </c>
      <c r="C39" s="2" t="s">
        <v>88</v>
      </c>
      <c r="D39" s="3" t="n">
        <v>1977</v>
      </c>
      <c r="E39" s="3" t="n">
        <f aca="false">D39-1976</f>
        <v>1</v>
      </c>
      <c r="F39" s="4" t="n">
        <f aca="false">E39/1976</f>
        <v>0.000506072874493927</v>
      </c>
    </row>
    <row r="40" customFormat="false" ht="13.35" hidden="false" customHeight="false" outlineLevel="0" collapsed="false">
      <c r="B40" s="1" t="s">
        <v>67</v>
      </c>
      <c r="C40" s="2" t="s">
        <v>89</v>
      </c>
      <c r="D40" s="3" t="n">
        <v>1979</v>
      </c>
      <c r="E40" s="3" t="n">
        <f aca="false">D40-1976</f>
        <v>3</v>
      </c>
      <c r="F40" s="4" t="n">
        <f aca="false">E40/1976</f>
        <v>0.00151821862348178</v>
      </c>
    </row>
    <row r="41" customFormat="false" ht="13.35" hidden="false" customHeight="false" outlineLevel="0" collapsed="false">
      <c r="A41" s="1" t="s">
        <v>90</v>
      </c>
      <c r="B41" s="1" t="s">
        <v>91</v>
      </c>
      <c r="C41" s="2" t="s">
        <v>92</v>
      </c>
      <c r="D41" s="3" t="n">
        <v>1977</v>
      </c>
      <c r="E41" s="3" t="n">
        <f aca="false">D41-1976</f>
        <v>1</v>
      </c>
      <c r="F41" s="4" t="n">
        <f aca="false">E41/1976</f>
        <v>0.000506072874493927</v>
      </c>
    </row>
    <row r="42" customFormat="false" ht="13.35" hidden="false" customHeight="false" outlineLevel="0" collapsed="false">
      <c r="B42" s="1" t="s">
        <v>93</v>
      </c>
      <c r="C42" s="2" t="s">
        <v>94</v>
      </c>
      <c r="D42" s="3" t="n">
        <v>1978</v>
      </c>
      <c r="E42" s="3" t="n">
        <f aca="false">D42-1976</f>
        <v>2</v>
      </c>
      <c r="F42" s="4" t="n">
        <f aca="false">E42/1976</f>
        <v>0.00101214574898785</v>
      </c>
    </row>
    <row r="43" customFormat="false" ht="13.35" hidden="false" customHeight="false" outlineLevel="0" collapsed="false">
      <c r="B43" s="1" t="s">
        <v>65</v>
      </c>
      <c r="C43" s="2" t="s">
        <v>95</v>
      </c>
      <c r="D43" s="3" t="n">
        <v>1980</v>
      </c>
      <c r="E43" s="3" t="n">
        <f aca="false">D43-1976</f>
        <v>4</v>
      </c>
      <c r="F43" s="4" t="n">
        <f aca="false">E43/1976</f>
        <v>0.00202429149797571</v>
      </c>
    </row>
    <row r="44" customFormat="false" ht="13.35" hidden="false" customHeight="false" outlineLevel="0" collapsed="false">
      <c r="A44" s="1" t="s">
        <v>96</v>
      </c>
      <c r="B44" s="1" t="s">
        <v>97</v>
      </c>
      <c r="C44" s="2" t="s">
        <v>98</v>
      </c>
      <c r="D44" s="3" t="n">
        <v>1979</v>
      </c>
      <c r="E44" s="3" t="n">
        <f aca="false">D44-1976</f>
        <v>3</v>
      </c>
      <c r="F44" s="4" t="n">
        <f aca="false">E44/1976</f>
        <v>0.00151821862348178</v>
      </c>
    </row>
    <row r="45" customFormat="false" ht="25.1" hidden="false" customHeight="false" outlineLevel="0" collapsed="false">
      <c r="A45" s="1" t="s">
        <v>99</v>
      </c>
      <c r="B45" s="1" t="s">
        <v>39</v>
      </c>
      <c r="C45" s="2" t="s">
        <v>100</v>
      </c>
      <c r="D45" s="3" t="n">
        <v>1993</v>
      </c>
      <c r="E45" s="3" t="n">
        <f aca="false">D45-1976</f>
        <v>17</v>
      </c>
      <c r="F45" s="4" t="n">
        <f aca="false">E45/1976</f>
        <v>0.00860323886639676</v>
      </c>
    </row>
    <row r="46" customFormat="false" ht="25.1" hidden="false" customHeight="false" outlineLevel="0" collapsed="false">
      <c r="B46" s="1" t="s">
        <v>50</v>
      </c>
      <c r="C46" s="2" t="s">
        <v>101</v>
      </c>
      <c r="D46" s="3" t="n">
        <v>2009</v>
      </c>
      <c r="E46" s="3" t="n">
        <f aca="false">D46-1976</f>
        <v>33</v>
      </c>
      <c r="F46" s="4" t="n">
        <f aca="false">E46/1976</f>
        <v>0.0167004048582996</v>
      </c>
    </row>
    <row r="47" customFormat="false" ht="13.35" hidden="false" customHeight="false" outlineLevel="0" collapsed="false">
      <c r="A47" s="1" t="s">
        <v>102</v>
      </c>
      <c r="B47" s="1" t="s">
        <v>82</v>
      </c>
      <c r="C47" s="2" t="s">
        <v>103</v>
      </c>
      <c r="D47" s="3" t="n">
        <v>1977</v>
      </c>
      <c r="E47" s="3" t="n">
        <f aca="false">D47-1976</f>
        <v>1</v>
      </c>
      <c r="F47" s="4" t="n">
        <f aca="false">E47/1976</f>
        <v>0.000506072874493927</v>
      </c>
    </row>
    <row r="48" customFormat="false" ht="13.35" hidden="false" customHeight="false" outlineLevel="0" collapsed="false">
      <c r="B48" s="1" t="s">
        <v>78</v>
      </c>
      <c r="C48" s="2" t="s">
        <v>104</v>
      </c>
      <c r="D48" s="3" t="n">
        <v>1978</v>
      </c>
      <c r="E48" s="3" t="n">
        <f aca="false">D48-1976</f>
        <v>2</v>
      </c>
      <c r="F48" s="4" t="n">
        <f aca="false">E48/1976</f>
        <v>0.00101214574898785</v>
      </c>
    </row>
    <row r="49" customFormat="false" ht="13.35" hidden="false" customHeight="false" outlineLevel="0" collapsed="false">
      <c r="A49" s="1" t="s">
        <v>105</v>
      </c>
      <c r="B49" s="1" t="s">
        <v>72</v>
      </c>
      <c r="C49" s="2" t="s">
        <v>106</v>
      </c>
      <c r="D49" s="3" t="n">
        <v>1978</v>
      </c>
      <c r="E49" s="3" t="n">
        <f aca="false">D49-1976</f>
        <v>2</v>
      </c>
      <c r="F49" s="4" t="n">
        <f aca="false">E49/1976</f>
        <v>0.00101214574898785</v>
      </c>
    </row>
    <row r="50" customFormat="false" ht="13.35" hidden="false" customHeight="false" outlineLevel="0" collapsed="false">
      <c r="A50" s="1" t="s">
        <v>107</v>
      </c>
      <c r="B50" s="1" t="s">
        <v>72</v>
      </c>
      <c r="C50" s="2" t="s">
        <v>108</v>
      </c>
      <c r="D50" s="3" t="n">
        <v>1982</v>
      </c>
      <c r="E50" s="3" t="n">
        <f aca="false">D50-1976</f>
        <v>6</v>
      </c>
      <c r="F50" s="4" t="n">
        <f aca="false">E50/1976</f>
        <v>0.00303643724696356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H1" activeCellId="0" sqref="G:H"/>
    </sheetView>
  </sheetViews>
  <sheetFormatPr defaultRowHeight="12.8"/>
  <cols>
    <col collapsed="false" hidden="false" max="1" min="1" style="1" width="33.530612244898"/>
    <col collapsed="false" hidden="false" max="2" min="2" style="1" width="22.2448979591837"/>
    <col collapsed="false" hidden="false" max="3" min="3" style="2" width="59.6836734693878"/>
    <col collapsed="false" hidden="false" max="4" min="4" style="3" width="11.5204081632653"/>
    <col collapsed="false" hidden="false" max="5" min="5" style="3" width="16.75"/>
    <col collapsed="false" hidden="false" max="6" min="6" style="4" width="15.4183673469388"/>
    <col collapsed="false" hidden="false" max="7" min="7" style="1" width="15.7142857142857"/>
    <col collapsed="false" hidden="false" max="1025" min="8" style="1" width="11.5204081632653"/>
  </cols>
  <sheetData>
    <row r="1" customFormat="false" ht="12.8" hidden="false" customHeight="false" outlineLevel="0" collapsed="false">
      <c r="A1" s="1" t="s">
        <v>109</v>
      </c>
    </row>
    <row r="2" customFormat="false" ht="13.35" hidden="false" customHeight="false" outlineLevel="0" collapsed="false">
      <c r="A2" s="6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9" t="s">
        <v>7</v>
      </c>
      <c r="G2" s="6"/>
      <c r="H2" s="6"/>
    </row>
    <row r="3" customFormat="false" ht="13.35" hidden="false" customHeight="false" outlineLevel="0" collapsed="false">
      <c r="A3" s="1" t="s">
        <v>8</v>
      </c>
      <c r="B3" s="1" t="s">
        <v>11</v>
      </c>
      <c r="C3" s="2" t="s">
        <v>12</v>
      </c>
      <c r="D3" s="3" t="n">
        <v>194.22685</v>
      </c>
      <c r="E3" s="3" t="n">
        <f aca="false">D3-194.21603</f>
        <v>0.0108200000000238</v>
      </c>
      <c r="F3" s="4" t="n">
        <f aca="false">E3/194.21603</f>
        <v>5.57111583427167E-005</v>
      </c>
    </row>
    <row r="4" customFormat="false" ht="13.35" hidden="false" customHeight="false" outlineLevel="0" collapsed="false">
      <c r="B4" s="1" t="s">
        <v>13</v>
      </c>
      <c r="C4" s="2" t="s">
        <v>14</v>
      </c>
      <c r="D4" s="3" t="n">
        <v>194.3328</v>
      </c>
      <c r="E4" s="3" t="n">
        <f aca="false">D4-194.21603</f>
        <v>0.116770000000002</v>
      </c>
      <c r="F4" s="4" t="n">
        <f aca="false">E4/194.21603</f>
        <v>0.000601237704220411</v>
      </c>
    </row>
    <row r="5" customFormat="false" ht="13.35" hidden="false" customHeight="false" outlineLevel="0" collapsed="false">
      <c r="B5" s="1" t="s">
        <v>110</v>
      </c>
      <c r="C5" s="2" t="s">
        <v>111</v>
      </c>
      <c r="D5" s="3" t="n">
        <v>194.22685</v>
      </c>
      <c r="E5" s="3" t="n">
        <f aca="false">D5-194.21603</f>
        <v>0.0108200000000238</v>
      </c>
      <c r="F5" s="4" t="n">
        <f aca="false">E5/194.21603</f>
        <v>5.57111583427167E-005</v>
      </c>
    </row>
    <row r="6" customFormat="false" ht="13.35" hidden="false" customHeight="false" outlineLevel="0" collapsed="false">
      <c r="A6" s="1" t="s">
        <v>15</v>
      </c>
      <c r="B6" s="1" t="s">
        <v>16</v>
      </c>
      <c r="C6" s="2" t="s">
        <v>17</v>
      </c>
      <c r="D6" s="3" t="n">
        <v>194.42176</v>
      </c>
      <c r="E6" s="3" t="n">
        <f aca="false">D6-194.21603</f>
        <v>0.205730000000017</v>
      </c>
      <c r="F6" s="4" t="n">
        <f aca="false">E6/194.21603</f>
        <v>0.00105928434434592</v>
      </c>
    </row>
    <row r="7" customFormat="false" ht="13.35" hidden="false" customHeight="false" outlineLevel="0" collapsed="false">
      <c r="B7" s="1" t="s">
        <v>18</v>
      </c>
      <c r="C7" s="2" t="s">
        <v>19</v>
      </c>
      <c r="D7" s="3" t="n">
        <v>194.24251</v>
      </c>
      <c r="E7" s="3" t="n">
        <f aca="false">D7-194.21603</f>
        <v>0.0264800000000207</v>
      </c>
      <c r="F7" s="4" t="n">
        <f aca="false">E7/194.21603</f>
        <v>0.000136343019677731</v>
      </c>
    </row>
    <row r="8" customFormat="false" ht="13.35" hidden="false" customHeight="false" outlineLevel="0" collapsed="false">
      <c r="A8" s="1" t="s">
        <v>20</v>
      </c>
      <c r="B8" s="1" t="s">
        <v>112</v>
      </c>
      <c r="C8" s="2" t="s">
        <v>113</v>
      </c>
      <c r="D8" s="3" t="n">
        <v>194.26909</v>
      </c>
      <c r="E8" s="3" t="n">
        <f aca="false">D8-194.21603</f>
        <v>0.0530600000000163</v>
      </c>
      <c r="F8" s="4" t="n">
        <f aca="false">E8/194.21603</f>
        <v>0.000273200929913027</v>
      </c>
    </row>
    <row r="9" customFormat="false" ht="13.35" hidden="false" customHeight="false" outlineLevel="0" collapsed="false">
      <c r="A9" s="1" t="s">
        <v>23</v>
      </c>
      <c r="B9" s="1" t="s">
        <v>24</v>
      </c>
      <c r="C9" s="2" t="s">
        <v>25</v>
      </c>
      <c r="D9" s="3" t="n">
        <v>194.57483</v>
      </c>
      <c r="E9" s="3" t="n">
        <f aca="false">D9-194.21603</f>
        <v>0.358800000000002</v>
      </c>
      <c r="F9" s="4" t="n">
        <f aca="false">E9/194.21603</f>
        <v>0.00184742732100951</v>
      </c>
    </row>
    <row r="10" customFormat="false" ht="13.35" hidden="false" customHeight="false" outlineLevel="0" collapsed="false">
      <c r="A10" s="1" t="s">
        <v>26</v>
      </c>
      <c r="B10" s="1" t="s">
        <v>27</v>
      </c>
      <c r="C10" s="2" t="s">
        <v>28</v>
      </c>
      <c r="D10" s="3" t="n">
        <v>194.38745</v>
      </c>
      <c r="E10" s="3" t="n">
        <f aca="false">D10-194.21603</f>
        <v>0.171420000000012</v>
      </c>
      <c r="F10" s="4" t="n">
        <f aca="false">E10/194.21603</f>
        <v>0.000882625394000752</v>
      </c>
      <c r="G10" s="3"/>
    </row>
    <row r="11" customFormat="false" ht="13.35" hidden="false" customHeight="false" outlineLevel="0" collapsed="false">
      <c r="A11" s="1" t="s">
        <v>29</v>
      </c>
      <c r="B11" s="1" t="s">
        <v>30</v>
      </c>
      <c r="C11" s="2" t="s">
        <v>31</v>
      </c>
      <c r="D11" s="3" t="n">
        <v>194.31603</v>
      </c>
      <c r="E11" s="3" t="n">
        <f aca="false">D11-194.21603</f>
        <v>0.100000000000023</v>
      </c>
      <c r="F11" s="4" t="n">
        <f aca="false">E11/194.21603</f>
        <v>0.000514890557695072</v>
      </c>
      <c r="G11" s="3"/>
    </row>
    <row r="12" customFormat="false" ht="13.35" hidden="false" customHeight="false" outlineLevel="0" collapsed="false">
      <c r="A12" s="1" t="s">
        <v>32</v>
      </c>
      <c r="B12" s="1" t="s">
        <v>33</v>
      </c>
      <c r="C12" s="2" t="s">
        <v>34</v>
      </c>
      <c r="D12" s="3" t="n">
        <v>194.37692</v>
      </c>
      <c r="E12" s="3" t="n">
        <f aca="false">D12-194.21603</f>
        <v>0.160890000000023</v>
      </c>
      <c r="F12" s="4" t="n">
        <f aca="false">E12/194.21603</f>
        <v>0.000828407418275532</v>
      </c>
    </row>
    <row r="13" customFormat="false" ht="13.35" hidden="false" customHeight="false" outlineLevel="0" collapsed="false">
      <c r="A13" s="1" t="s">
        <v>35</v>
      </c>
      <c r="B13" s="1" t="s">
        <v>114</v>
      </c>
      <c r="C13" s="2" t="s">
        <v>36</v>
      </c>
      <c r="D13" s="3" t="n">
        <v>195.30795</v>
      </c>
      <c r="E13" s="3" t="n">
        <f aca="false">D13-194.21603</f>
        <v>1.09192000000002</v>
      </c>
      <c r="F13" s="4" t="n">
        <f aca="false">E13/194.21603</f>
        <v>0.00562219297758283</v>
      </c>
    </row>
    <row r="14" customFormat="false" ht="15" hidden="false" customHeight="false" outlineLevel="0" collapsed="false">
      <c r="A14" s="1" t="s">
        <v>37</v>
      </c>
      <c r="B14" s="1" t="s">
        <v>39</v>
      </c>
      <c r="C14" s="2" t="s">
        <v>40</v>
      </c>
      <c r="D14" s="10" t="n">
        <v>194.43407</v>
      </c>
      <c r="E14" s="3" t="n">
        <f aca="false">D14-194.21603</f>
        <v>0.218040000000002</v>
      </c>
      <c r="F14" s="4" t="n">
        <f aca="false">E14/194.21603</f>
        <v>0.00112266737199809</v>
      </c>
      <c r="H14" s="11"/>
    </row>
    <row r="15" customFormat="false" ht="13.35" hidden="false" customHeight="false" outlineLevel="0" collapsed="false">
      <c r="B15" s="1" t="s">
        <v>11</v>
      </c>
      <c r="C15" s="2" t="s">
        <v>41</v>
      </c>
      <c r="D15" s="3" t="n">
        <v>194.42454</v>
      </c>
      <c r="E15" s="3" t="n">
        <f aca="false">D15-194.21603</f>
        <v>0.208510000000018</v>
      </c>
      <c r="F15" s="4" t="n">
        <f aca="false">E15/194.21603</f>
        <v>0.00107359830184984</v>
      </c>
    </row>
    <row r="16" customFormat="false" ht="15" hidden="false" customHeight="false" outlineLevel="0" collapsed="false">
      <c r="A16" s="1" t="s">
        <v>42</v>
      </c>
      <c r="B16" s="1" t="s">
        <v>43</v>
      </c>
      <c r="C16" s="2" t="s">
        <v>44</v>
      </c>
      <c r="D16" s="10" t="n">
        <v>194.67016</v>
      </c>
      <c r="E16" s="3" t="n">
        <f aca="false">D16-194.21603</f>
        <v>0.454130000000021</v>
      </c>
      <c r="F16" s="4" t="n">
        <f aca="false">E16/194.21603</f>
        <v>0.0023382724896602</v>
      </c>
    </row>
    <row r="17" customFormat="false" ht="13.35" hidden="false" customHeight="false" outlineLevel="0" collapsed="false">
      <c r="A17" s="1" t="s">
        <v>45</v>
      </c>
      <c r="B17" s="1" t="s">
        <v>9</v>
      </c>
      <c r="C17" s="2" t="s">
        <v>115</v>
      </c>
      <c r="D17" s="3" t="n">
        <v>194.81613</v>
      </c>
      <c r="E17" s="3" t="n">
        <f aca="false">D17-194.21603</f>
        <v>0.600099999999998</v>
      </c>
      <c r="F17" s="4" t="n">
        <f aca="false">E17/194.21603</f>
        <v>0.00308985823672741</v>
      </c>
    </row>
    <row r="18" customFormat="false" ht="13.35" hidden="false" customHeight="false" outlineLevel="0" collapsed="false">
      <c r="B18" s="1" t="s">
        <v>116</v>
      </c>
      <c r="C18" s="2" t="s">
        <v>117</v>
      </c>
      <c r="D18" s="3" t="n">
        <v>195.15186</v>
      </c>
      <c r="E18" s="3" t="n">
        <f aca="false">D18-194.21603</f>
        <v>0.93583000000001</v>
      </c>
      <c r="F18" s="4" t="n">
        <f aca="false">E18/194.21603</f>
        <v>0.00481850030607674</v>
      </c>
    </row>
    <row r="19" customFormat="false" ht="15" hidden="false" customHeight="false" outlineLevel="0" collapsed="false">
      <c r="A19" s="1" t="s">
        <v>48</v>
      </c>
      <c r="B19" s="1" t="s">
        <v>39</v>
      </c>
      <c r="C19" s="2" t="s">
        <v>49</v>
      </c>
      <c r="D19" s="12" t="n">
        <v>194.38399</v>
      </c>
      <c r="E19" s="3" t="n">
        <f aca="false">D19-194.21603</f>
        <v>0.167960000000022</v>
      </c>
      <c r="F19" s="4" t="n">
        <f aca="false">E19/194.21603</f>
        <v>0.000864810180704559</v>
      </c>
    </row>
    <row r="20" customFormat="false" ht="25.1" hidden="false" customHeight="false" outlineLevel="0" collapsed="false">
      <c r="B20" s="1" t="s">
        <v>50</v>
      </c>
      <c r="C20" s="2" t="s">
        <v>51</v>
      </c>
      <c r="D20" s="3" t="n">
        <v>194.26722</v>
      </c>
      <c r="E20" s="3" t="n">
        <f aca="false">D20-194.21603</f>
        <v>0.0511900000000196</v>
      </c>
      <c r="F20" s="4" t="n">
        <f aca="false">E20/194.21603</f>
        <v>0.000263572476484148</v>
      </c>
    </row>
    <row r="21" customFormat="false" ht="13.35" hidden="false" customHeight="false" outlineLevel="0" collapsed="false">
      <c r="A21" s="1" t="s">
        <v>52</v>
      </c>
      <c r="B21" s="1" t="s">
        <v>39</v>
      </c>
      <c r="C21" s="2" t="s">
        <v>53</v>
      </c>
      <c r="D21" s="3" t="n">
        <v>195.50286</v>
      </c>
      <c r="E21" s="3" t="n">
        <f aca="false">D21-194.21603</f>
        <v>1.28683000000001</v>
      </c>
      <c r="F21" s="4" t="n">
        <f aca="false">E21/194.21603</f>
        <v>0.00662576616358603</v>
      </c>
    </row>
    <row r="22" customFormat="false" ht="25.1" hidden="false" customHeight="false" outlineLevel="0" collapsed="false">
      <c r="B22" s="1" t="s">
        <v>50</v>
      </c>
      <c r="C22" s="2" t="s">
        <v>54</v>
      </c>
      <c r="D22" s="10" t="n">
        <v>196.0041</v>
      </c>
      <c r="E22" s="3" t="n">
        <f aca="false">D22-194.21603</f>
        <v>1.78807</v>
      </c>
      <c r="F22" s="4" t="n">
        <f aca="false">E22/194.21603</f>
        <v>0.0092066035949762</v>
      </c>
    </row>
    <row r="23" customFormat="false" ht="13.35" hidden="false" customHeight="false" outlineLevel="0" collapsed="false">
      <c r="A23" s="13" t="s">
        <v>118</v>
      </c>
      <c r="B23" s="1" t="s">
        <v>119</v>
      </c>
      <c r="C23" s="2" t="s">
        <v>120</v>
      </c>
      <c r="D23" s="3" t="n">
        <v>194.24954</v>
      </c>
      <c r="E23" s="3" t="n">
        <f aca="false">D23-194.21603</f>
        <v>0.0335100000000068</v>
      </c>
      <c r="F23" s="4" t="n">
        <f aca="false">E23/194.21603</f>
        <v>0.000172539825883614</v>
      </c>
    </row>
    <row r="24" customFormat="false" ht="25.1" hidden="false" customHeight="false" outlineLevel="0" collapsed="false">
      <c r="B24" s="1" t="s">
        <v>56</v>
      </c>
      <c r="C24" s="2" t="s">
        <v>57</v>
      </c>
      <c r="D24" s="3" t="n">
        <v>194.24954</v>
      </c>
      <c r="E24" s="3" t="n">
        <f aca="false">D24-194.21603</f>
        <v>0.0335100000000068</v>
      </c>
      <c r="F24" s="4" t="n">
        <f aca="false">E24/194.21603</f>
        <v>0.000172539825883614</v>
      </c>
    </row>
    <row r="25" customFormat="false" ht="13.35" hidden="false" customHeight="false" outlineLevel="0" collapsed="false">
      <c r="B25" s="1" t="s">
        <v>13</v>
      </c>
      <c r="C25" s="2" t="s">
        <v>58</v>
      </c>
      <c r="D25" s="3" t="n">
        <v>194.39687</v>
      </c>
      <c r="E25" s="3" t="n">
        <f aca="false">D25-194.21603</f>
        <v>0.180840000000018</v>
      </c>
      <c r="F25" s="4" t="n">
        <f aca="false">E25/194.21603</f>
        <v>0.000931128084535647</v>
      </c>
    </row>
    <row r="26" customFormat="false" ht="13.35" hidden="false" customHeight="false" outlineLevel="0" collapsed="false">
      <c r="A26" s="1" t="s">
        <v>61</v>
      </c>
      <c r="B26" s="1" t="s">
        <v>62</v>
      </c>
      <c r="C26" s="2" t="s">
        <v>63</v>
      </c>
      <c r="D26" s="3" t="n">
        <v>194.44603</v>
      </c>
      <c r="E26" s="3" t="n">
        <f aca="false">D26-194.21603</f>
        <v>0.230000000000018</v>
      </c>
      <c r="F26" s="4" t="n">
        <f aca="false">E26/194.21603</f>
        <v>0.00118424828269849</v>
      </c>
    </row>
    <row r="27" customFormat="false" ht="13.35" hidden="false" customHeight="false" outlineLevel="0" collapsed="false">
      <c r="A27" s="1" t="s">
        <v>64</v>
      </c>
      <c r="B27" s="1" t="s">
        <v>65</v>
      </c>
      <c r="C27" s="2" t="s">
        <v>66</v>
      </c>
      <c r="D27" s="3" t="n">
        <v>194.53329</v>
      </c>
      <c r="E27" s="3" t="n">
        <f aca="false">D27-194.21603</f>
        <v>0.317260000000005</v>
      </c>
      <c r="F27" s="4" t="n">
        <f aca="false">E27/194.21603</f>
        <v>0.00163354178334304</v>
      </c>
    </row>
    <row r="28" customFormat="false" ht="13.35" hidden="false" customHeight="false" outlineLevel="0" collapsed="false">
      <c r="B28" s="1" t="s">
        <v>67</v>
      </c>
      <c r="C28" s="2" t="s">
        <v>68</v>
      </c>
      <c r="D28" s="3" t="n">
        <v>194.56056</v>
      </c>
      <c r="E28" s="3" t="n">
        <f aca="false">D28-194.21603</f>
        <v>0.34453000000002</v>
      </c>
      <c r="F28" s="4" t="n">
        <f aca="false">E28/194.21603</f>
        <v>0.00177395243842653</v>
      </c>
    </row>
    <row r="29" customFormat="false" ht="13.35" hidden="false" customHeight="false" outlineLevel="0" collapsed="false">
      <c r="B29" s="1" t="s">
        <v>69</v>
      </c>
      <c r="C29" s="2" t="s">
        <v>70</v>
      </c>
      <c r="D29" s="3" t="n">
        <v>194.37514</v>
      </c>
      <c r="E29" s="3" t="n">
        <f aca="false">D29-194.21603</f>
        <v>0.159109999999998</v>
      </c>
      <c r="F29" s="4" t="n">
        <f aca="false">E29/194.21603</f>
        <v>0.000819242366348433</v>
      </c>
    </row>
    <row r="30" customFormat="false" ht="13.35" hidden="false" customHeight="false" outlineLevel="0" collapsed="false">
      <c r="A30" s="1" t="s">
        <v>71</v>
      </c>
      <c r="B30" s="1" t="s">
        <v>72</v>
      </c>
      <c r="C30" s="2" t="s">
        <v>73</v>
      </c>
      <c r="D30" s="3" t="n">
        <v>194.37642</v>
      </c>
      <c r="E30" s="3" t="n">
        <f aca="false">D30-194.21603</f>
        <v>0.160390000000007</v>
      </c>
      <c r="F30" s="4" t="n">
        <f aca="false">E30/194.21603</f>
        <v>0.000825832965486972</v>
      </c>
    </row>
    <row r="31" customFormat="false" ht="13.35" hidden="false" customHeight="false" outlineLevel="0" collapsed="false">
      <c r="A31" s="1" t="s">
        <v>74</v>
      </c>
      <c r="B31" s="1" t="s">
        <v>30</v>
      </c>
      <c r="C31" s="2" t="s">
        <v>75</v>
      </c>
      <c r="D31" s="3" t="n">
        <v>194.91145</v>
      </c>
      <c r="E31" s="3" t="n">
        <f aca="false">D31-194.21603</f>
        <v>0.695420000000013</v>
      </c>
      <c r="F31" s="4" t="n">
        <f aca="false">E31/194.21603</f>
        <v>0.00358065191632232</v>
      </c>
    </row>
    <row r="32" customFormat="false" ht="13.35" hidden="false" customHeight="false" outlineLevel="0" collapsed="false">
      <c r="A32" s="1" t="s">
        <v>76</v>
      </c>
      <c r="B32" s="1" t="s">
        <v>72</v>
      </c>
      <c r="C32" s="2" t="s">
        <v>77</v>
      </c>
      <c r="D32" s="3" t="n">
        <v>194.27861</v>
      </c>
      <c r="E32" s="3" t="n">
        <f aca="false">D32-194.21603</f>
        <v>0.062579999999997</v>
      </c>
      <c r="F32" s="4" t="n">
        <f aca="false">E32/194.21603</f>
        <v>0.000322218511005487</v>
      </c>
    </row>
    <row r="33" customFormat="false" ht="13.35" hidden="false" customHeight="false" outlineLevel="0" collapsed="false">
      <c r="B33" s="1" t="s">
        <v>78</v>
      </c>
      <c r="C33" s="2" t="s">
        <v>79</v>
      </c>
      <c r="D33" s="3" t="n">
        <v>194.23526</v>
      </c>
      <c r="E33" s="3" t="n">
        <f aca="false">D33-194.21603</f>
        <v>0.0192300000000216</v>
      </c>
      <c r="F33" s="4" t="n">
        <f aca="false">E33/194.21603</f>
        <v>9.9013454244851E-005</v>
      </c>
    </row>
    <row r="34" customFormat="false" ht="13.35" hidden="false" customHeight="false" outlineLevel="0" collapsed="false">
      <c r="B34" s="1" t="s">
        <v>30</v>
      </c>
      <c r="C34" s="2" t="s">
        <v>80</v>
      </c>
      <c r="D34" s="3" t="n">
        <v>194.2542</v>
      </c>
      <c r="E34" s="3" t="n">
        <f aca="false">D34-194.21603</f>
        <v>0.038170000000008</v>
      </c>
      <c r="F34" s="4" t="n">
        <f aca="false">E34/194.21603</f>
        <v>0.000196533725872205</v>
      </c>
    </row>
    <row r="35" customFormat="false" ht="13.35" hidden="false" customHeight="false" outlineLevel="0" collapsed="false">
      <c r="A35" s="1" t="s">
        <v>81</v>
      </c>
      <c r="B35" s="1" t="s">
        <v>82</v>
      </c>
      <c r="C35" s="2" t="s">
        <v>83</v>
      </c>
      <c r="D35" s="3" t="n">
        <v>194.28745</v>
      </c>
      <c r="E35" s="3" t="n">
        <f aca="false">D35-194.21603</f>
        <v>0.0714200000000176</v>
      </c>
      <c r="F35" s="4" t="n">
        <f aca="false">E35/194.21603</f>
        <v>0.000367734836305827</v>
      </c>
    </row>
    <row r="36" customFormat="false" ht="13.35" hidden="false" customHeight="false" outlineLevel="0" collapsed="false">
      <c r="B36" s="1" t="s">
        <v>78</v>
      </c>
      <c r="C36" s="2" t="s">
        <v>84</v>
      </c>
      <c r="D36" s="3" t="n">
        <v>194.33526</v>
      </c>
      <c r="E36" s="3" t="n">
        <f aca="false">D36-194.21603</f>
        <v>0.119230000000016</v>
      </c>
      <c r="F36" s="4" t="n">
        <f aca="false">E36/194.21603</f>
        <v>0.000613904011939776</v>
      </c>
    </row>
    <row r="37" customFormat="false" ht="13.35" hidden="false" customHeight="false" outlineLevel="0" collapsed="false">
      <c r="A37" s="1" t="s">
        <v>85</v>
      </c>
      <c r="B37" s="1" t="s">
        <v>72</v>
      </c>
      <c r="C37" s="2" t="s">
        <v>86</v>
      </c>
      <c r="D37" s="3" t="n">
        <v>194.26603</v>
      </c>
      <c r="E37" s="3" t="n">
        <f aca="false">D37-194.21603</f>
        <v>0.0500000000000114</v>
      </c>
      <c r="F37" s="4" t="n">
        <f aca="false">E37/194.21603</f>
        <v>0.000257445278847536</v>
      </c>
    </row>
    <row r="38" customFormat="false" ht="25.1" hidden="false" customHeight="false" outlineLevel="0" collapsed="false">
      <c r="A38" s="1" t="s">
        <v>87</v>
      </c>
      <c r="B38" s="1" t="s">
        <v>50</v>
      </c>
      <c r="C38" s="2" t="s">
        <v>121</v>
      </c>
      <c r="D38" s="3" t="n">
        <v>194.26889</v>
      </c>
      <c r="E38" s="3" t="n">
        <f aca="false">D38-194.21603</f>
        <v>0.0528600000000097</v>
      </c>
      <c r="F38" s="4" t="n">
        <f aca="false">E38/194.21603</f>
        <v>0.000272171148797603</v>
      </c>
    </row>
    <row r="39" customFormat="false" ht="13.35" hidden="false" customHeight="false" outlineLevel="0" collapsed="false">
      <c r="A39" s="1" t="s">
        <v>90</v>
      </c>
      <c r="B39" s="1" t="s">
        <v>91</v>
      </c>
      <c r="C39" s="2" t="s">
        <v>92</v>
      </c>
      <c r="D39" s="3" t="n">
        <v>194.21613</v>
      </c>
      <c r="E39" s="3" t="n">
        <f aca="false">D39-194.21603</f>
        <v>0.00010000000000332</v>
      </c>
      <c r="F39" s="14" t="n">
        <f aca="false">E39/194.21603</f>
        <v>5.14890557712047E-007</v>
      </c>
    </row>
    <row r="40" customFormat="false" ht="13.35" hidden="false" customHeight="false" outlineLevel="0" collapsed="false">
      <c r="B40" s="1" t="s">
        <v>93</v>
      </c>
      <c r="C40" s="2" t="s">
        <v>94</v>
      </c>
      <c r="D40" s="3" t="n">
        <v>194.25338</v>
      </c>
      <c r="E40" s="3" t="n">
        <f aca="false">D40-194.21603</f>
        <v>0.0373500000000035</v>
      </c>
      <c r="F40" s="4" t="n">
        <f aca="false">E40/194.21603</f>
        <v>0.000192311623299084</v>
      </c>
    </row>
    <row r="41" customFormat="false" ht="13.35" hidden="false" customHeight="false" outlineLevel="0" collapsed="false">
      <c r="B41" s="1" t="s">
        <v>65</v>
      </c>
      <c r="C41" s="2" t="s">
        <v>95</v>
      </c>
      <c r="D41" s="3" t="n">
        <v>194.79149</v>
      </c>
      <c r="E41" s="3" t="n">
        <f aca="false">D41-194.21603</f>
        <v>0.575460000000021</v>
      </c>
      <c r="F41" s="4" t="n">
        <f aca="false">E41/194.21603</f>
        <v>0.00296298920331149</v>
      </c>
    </row>
    <row r="42" customFormat="false" ht="13.35" hidden="false" customHeight="false" outlineLevel="0" collapsed="false">
      <c r="A42" s="1" t="s">
        <v>96</v>
      </c>
      <c r="B42" s="1" t="s">
        <v>97</v>
      </c>
      <c r="C42" s="2" t="s">
        <v>122</v>
      </c>
      <c r="D42" s="3" t="n">
        <v>194.52068</v>
      </c>
      <c r="E42" s="3" t="n">
        <f aca="false">D42-194.21603</f>
        <v>0.304650000000009</v>
      </c>
      <c r="F42" s="4" t="n">
        <f aca="false">E42/194.21603</f>
        <v>0.00156861408401773</v>
      </c>
    </row>
    <row r="43" customFormat="false" ht="25.1" hidden="false" customHeight="false" outlineLevel="0" collapsed="false">
      <c r="A43" s="1" t="s">
        <v>99</v>
      </c>
      <c r="B43" s="1" t="s">
        <v>39</v>
      </c>
      <c r="C43" s="2" t="s">
        <v>100</v>
      </c>
      <c r="D43" s="3" t="n">
        <v>195.50453</v>
      </c>
      <c r="E43" s="3" t="n">
        <f aca="false">D43-194.21603</f>
        <v>1.2885</v>
      </c>
      <c r="F43" s="4" t="n">
        <f aca="false">E43/194.21603</f>
        <v>0.00663436483589948</v>
      </c>
    </row>
    <row r="44" customFormat="false" ht="25.1" hidden="false" customHeight="false" outlineLevel="0" collapsed="false">
      <c r="B44" s="1" t="s">
        <v>50</v>
      </c>
      <c r="C44" s="2" t="s">
        <v>101</v>
      </c>
      <c r="D44" s="3" t="n">
        <v>197.34388</v>
      </c>
      <c r="E44" s="3" t="n">
        <f aca="false">D44-194.21603</f>
        <v>3.12785000000002</v>
      </c>
      <c r="F44" s="4" t="n">
        <f aca="false">E44/194.21603</f>
        <v>0.0161050043088618</v>
      </c>
    </row>
    <row r="45" customFormat="false" ht="13.35" hidden="false" customHeight="false" outlineLevel="0" collapsed="false">
      <c r="B45" s="1" t="s">
        <v>123</v>
      </c>
      <c r="C45" s="2" t="s">
        <v>124</v>
      </c>
      <c r="D45" s="3" t="n">
        <v>194.32227</v>
      </c>
      <c r="E45" s="3" t="n">
        <f aca="false">D45-194.21603</f>
        <v>0.106240000000014</v>
      </c>
      <c r="F45" s="4" t="n">
        <f aca="false">E45/194.21603</f>
        <v>0.000547019728495191</v>
      </c>
    </row>
    <row r="46" customFormat="false" ht="13.35" hidden="false" customHeight="false" outlineLevel="0" collapsed="false">
      <c r="A46" s="1" t="s">
        <v>102</v>
      </c>
      <c r="B46" s="1" t="s">
        <v>82</v>
      </c>
      <c r="C46" s="2" t="s">
        <v>103</v>
      </c>
      <c r="D46" s="3" t="n">
        <v>194.28745</v>
      </c>
      <c r="E46" s="3" t="n">
        <f aca="false">D46-194.21603</f>
        <v>0.0714200000000176</v>
      </c>
      <c r="F46" s="4" t="n">
        <f aca="false">E46/194.21603</f>
        <v>0.000367734836305827</v>
      </c>
    </row>
    <row r="47" customFormat="false" ht="13.35" hidden="false" customHeight="false" outlineLevel="0" collapsed="false">
      <c r="B47" s="1" t="s">
        <v>78</v>
      </c>
      <c r="C47" s="2" t="s">
        <v>104</v>
      </c>
      <c r="D47" s="3" t="n">
        <v>194.33526</v>
      </c>
      <c r="E47" s="3" t="n">
        <f aca="false">D47-194.21603</f>
        <v>0.119230000000016</v>
      </c>
      <c r="F47" s="4" t="n">
        <f aca="false">E47/194.21603</f>
        <v>0.000613904011939776</v>
      </c>
    </row>
    <row r="48" customFormat="false" ht="13.35" hidden="false" customHeight="false" outlineLevel="0" collapsed="false">
      <c r="A48" s="1" t="s">
        <v>105</v>
      </c>
      <c r="B48" s="1" t="s">
        <v>72</v>
      </c>
      <c r="C48" s="2" t="s">
        <v>106</v>
      </c>
      <c r="D48" s="3" t="n">
        <v>194.42079</v>
      </c>
      <c r="E48" s="3" t="n">
        <f aca="false">D48-194.21603</f>
        <v>0.204760000000022</v>
      </c>
      <c r="F48" s="4" t="n">
        <f aca="false">E48/194.21603</f>
        <v>0.0010542899059363</v>
      </c>
    </row>
    <row r="49" customFormat="false" ht="13.35" hidden="false" customHeight="false" outlineLevel="0" collapsed="false">
      <c r="A49" s="1" t="s">
        <v>107</v>
      </c>
      <c r="B49" s="1" t="s">
        <v>72</v>
      </c>
      <c r="C49" s="2" t="s">
        <v>108</v>
      </c>
      <c r="D49" s="3" t="n">
        <v>194.58597</v>
      </c>
      <c r="E49" s="3" t="n">
        <f aca="false">D49-194.21603</f>
        <v>0.369940000000014</v>
      </c>
      <c r="F49" s="4" t="n">
        <f aca="false">E49/194.21603</f>
        <v>0.00190478612913679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605752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2014-10-17T15:06:44Z</dcterms:created>
  <dc:language>de-CH</dc:language>
  <dcterms:modified xsi:type="dcterms:W3CDTF">2015-01-22T11:47:09Z</dcterms:modified>
  <cp:revision>50</cp:revision>
</cp:coreProperties>
</file>