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27" i="1"/>
  <c r="C6" i="1"/>
  <c r="C8" i="1"/>
  <c r="C28" i="1"/>
  <c r="C17" i="1"/>
  <c r="C10" i="1"/>
  <c r="C29" i="1"/>
  <c r="C4" i="1"/>
  <c r="C13" i="1"/>
  <c r="C26" i="1"/>
  <c r="C9" i="1"/>
  <c r="C25" i="1"/>
  <c r="C20" i="1"/>
  <c r="C19" i="1"/>
  <c r="C5" i="1"/>
  <c r="C11" i="1"/>
  <c r="C16" i="1"/>
  <c r="C23" i="1"/>
  <c r="C12" i="1"/>
  <c r="C7" i="1"/>
  <c r="C24" i="1"/>
  <c r="C21" i="1"/>
  <c r="C18" i="1"/>
  <c r="C15" i="1"/>
  <c r="C14" i="1"/>
  <c r="C22" i="1"/>
</calcChain>
</file>

<file path=xl/sharedStrings.xml><?xml version="1.0" encoding="utf-8"?>
<sst xmlns="http://schemas.openxmlformats.org/spreadsheetml/2006/main" count="33" uniqueCount="33">
  <si>
    <t>Taxon</t>
  </si>
  <si>
    <t>scored</t>
  </si>
  <si>
    <t>Number of</t>
  </si>
  <si>
    <t>characters</t>
  </si>
  <si>
    <t>Percent</t>
  </si>
  <si>
    <t>complete</t>
  </si>
  <si>
    <t>Adamanasuchus eisenhardtae</t>
  </si>
  <si>
    <t>Aetosaurus ferratus</t>
  </si>
  <si>
    <t>Aetosauroides scagliai</t>
  </si>
  <si>
    <t>Aetobarbakinoides brasiliensis</t>
  </si>
  <si>
    <t>Calyptosuchus wellesi</t>
  </si>
  <si>
    <t>Coahomasuchus kahleorum</t>
  </si>
  <si>
    <t>Apachesuchus heckerti</t>
  </si>
  <si>
    <t>Desmatosuchus smalli</t>
  </si>
  <si>
    <t>Desmatosuchus spurensis</t>
  </si>
  <si>
    <t>NCSM 21723</t>
  </si>
  <si>
    <t>Longosuchus meadei</t>
  </si>
  <si>
    <t>Lucasuchus hunti</t>
  </si>
  <si>
    <t>Paratypothorax andressorum</t>
  </si>
  <si>
    <r>
      <rPr>
        <i/>
        <sz val="12"/>
        <color theme="1"/>
        <rFont val="Times New Roman"/>
        <family val="1"/>
      </rPr>
      <t>Paratypothorax</t>
    </r>
    <r>
      <rPr>
        <sz val="12"/>
        <color theme="1"/>
        <rFont val="Times New Roman"/>
        <family val="1"/>
      </rPr>
      <t xml:space="preserve"> sp.NA</t>
    </r>
  </si>
  <si>
    <t>Stagonolepis robertsoni</t>
  </si>
  <si>
    <t>Stagonolepis olenkae</t>
  </si>
  <si>
    <t>Scutarx deltatylus</t>
  </si>
  <si>
    <t>Rioarribasuchus chamaensis</t>
  </si>
  <si>
    <t>Neoaetosauroides engaeus</t>
  </si>
  <si>
    <t>Typothorax coccinarum</t>
  </si>
  <si>
    <t>Redondasuchus rineharti</t>
  </si>
  <si>
    <t>Tecovasuchus chatterjeei</t>
  </si>
  <si>
    <t>Sierritasuchus macalpini</t>
  </si>
  <si>
    <t>SMSN 19003</t>
  </si>
  <si>
    <t>Stenomyti huangae</t>
  </si>
  <si>
    <t>Polesinesuchus aurelioi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</si>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</sst>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topLeftCell="A10" workbookViewId="0">
      <selection activeCell="F22" sqref="F22"/>
    </sheetView>
  </sheetViews>
  <sheetFormatPr defaultRowHeight="15" x14ac:dyDescent="0.25"/>
  <cols>
    <col min="1" max="1" width="32.85546875" customWidth="1"/>
    <col min="2" max="2" width="13.5703125" customWidth="1"/>
    <col min="3" max="3" width="12.5703125" customWidth="1"/>
  </cols>
  <sheetData>
    <row r="1" spans="1:3" ht="15.75" x14ac:dyDescent="0.25">
      <c r="A1" s="3"/>
      <c r="B1" s="4" t="s">
        <v>2</v>
      </c>
      <c r="C1" s="3"/>
    </row>
    <row r="2" spans="1:3" ht="15.75" x14ac:dyDescent="0.25">
      <c r="A2" s="3"/>
      <c r="B2" s="4" t="s">
        <v>3</v>
      </c>
      <c r="C2" s="4" t="s">
        <v>4</v>
      </c>
    </row>
    <row r="3" spans="1:3" ht="16.5" thickBot="1" x14ac:dyDescent="0.3">
      <c r="A3" s="5" t="s">
        <v>0</v>
      </c>
      <c r="B3" s="6" t="s">
        <v>1</v>
      </c>
      <c r="C3" s="6" t="s">
        <v>5</v>
      </c>
    </row>
    <row r="4" spans="1:3" ht="15.75" x14ac:dyDescent="0.25">
      <c r="A4" s="7" t="s">
        <v>13</v>
      </c>
      <c r="B4" s="4">
        <v>80</v>
      </c>
      <c r="C4" s="8">
        <f>SUM(B4/82)</f>
        <v>0.97560975609756095</v>
      </c>
    </row>
    <row r="5" spans="1:3" ht="15.75" x14ac:dyDescent="0.25">
      <c r="A5" s="7" t="s">
        <v>20</v>
      </c>
      <c r="B5" s="4">
        <v>78</v>
      </c>
      <c r="C5" s="8">
        <f>SUM(B5/82)</f>
        <v>0.95121951219512191</v>
      </c>
    </row>
    <row r="6" spans="1:3" ht="15.75" x14ac:dyDescent="0.25">
      <c r="A6" s="7" t="s">
        <v>7</v>
      </c>
      <c r="B6" s="4">
        <v>77</v>
      </c>
      <c r="C6" s="8">
        <f>SUM(B6/82)</f>
        <v>0.93902439024390238</v>
      </c>
    </row>
    <row r="7" spans="1:3" ht="15.75" x14ac:dyDescent="0.25">
      <c r="A7" s="7" t="s">
        <v>25</v>
      </c>
      <c r="B7" s="4">
        <v>74</v>
      </c>
      <c r="C7" s="8">
        <f>SUM(B7/82)</f>
        <v>0.90243902439024393</v>
      </c>
    </row>
    <row r="8" spans="1:3" ht="15.75" x14ac:dyDescent="0.25">
      <c r="A8" s="7" t="s">
        <v>8</v>
      </c>
      <c r="B8" s="4">
        <v>72</v>
      </c>
      <c r="C8" s="8">
        <f>SUM(B8/82)</f>
        <v>0.87804878048780488</v>
      </c>
    </row>
    <row r="9" spans="1:3" ht="15.75" x14ac:dyDescent="0.25">
      <c r="A9" s="7" t="s">
        <v>16</v>
      </c>
      <c r="B9" s="4">
        <v>72</v>
      </c>
      <c r="C9" s="8">
        <f>SUM(B9/82)</f>
        <v>0.87804878048780488</v>
      </c>
    </row>
    <row r="10" spans="1:3" ht="15.75" x14ac:dyDescent="0.25">
      <c r="A10" s="7" t="s">
        <v>11</v>
      </c>
      <c r="B10" s="4">
        <v>68</v>
      </c>
      <c r="C10" s="8">
        <f>SUM(B10/82)</f>
        <v>0.82926829268292679</v>
      </c>
    </row>
    <row r="11" spans="1:3" ht="15.75" x14ac:dyDescent="0.25">
      <c r="A11" s="7" t="s">
        <v>21</v>
      </c>
      <c r="B11" s="4">
        <v>68</v>
      </c>
      <c r="C11" s="8">
        <f>SUM(B11/82)</f>
        <v>0.82926829268292679</v>
      </c>
    </row>
    <row r="12" spans="1:3" ht="15.75" x14ac:dyDescent="0.25">
      <c r="A12" s="7" t="s">
        <v>24</v>
      </c>
      <c r="B12" s="4">
        <v>67</v>
      </c>
      <c r="C12" s="8">
        <f>SUM(B12/82)</f>
        <v>0.81707317073170727</v>
      </c>
    </row>
    <row r="13" spans="1:3" ht="15.75" x14ac:dyDescent="0.25">
      <c r="A13" s="7" t="s">
        <v>14</v>
      </c>
      <c r="B13" s="4">
        <v>65</v>
      </c>
      <c r="C13" s="8">
        <f>SUM(B13/82)</f>
        <v>0.79268292682926833</v>
      </c>
    </row>
    <row r="14" spans="1:3" ht="15.75" x14ac:dyDescent="0.25">
      <c r="A14" s="7" t="s">
        <v>30</v>
      </c>
      <c r="B14" s="4">
        <v>59</v>
      </c>
      <c r="C14" s="8">
        <f>SUM(B14/82)</f>
        <v>0.71951219512195119</v>
      </c>
    </row>
    <row r="15" spans="1:3" ht="15.75" x14ac:dyDescent="0.25">
      <c r="A15" s="3" t="s">
        <v>29</v>
      </c>
      <c r="B15" s="4">
        <v>54</v>
      </c>
      <c r="C15" s="8">
        <f>SUM(B15/82)</f>
        <v>0.65853658536585369</v>
      </c>
    </row>
    <row r="16" spans="1:3" ht="15.75" x14ac:dyDescent="0.25">
      <c r="A16" s="7" t="s">
        <v>22</v>
      </c>
      <c r="B16" s="4">
        <v>52</v>
      </c>
      <c r="C16" s="8">
        <f>SUM(B16/82)</f>
        <v>0.63414634146341464</v>
      </c>
    </row>
    <row r="17" spans="1:3" ht="15.75" x14ac:dyDescent="0.25">
      <c r="A17" s="7" t="s">
        <v>10</v>
      </c>
      <c r="B17" s="4">
        <v>44</v>
      </c>
      <c r="C17" s="8">
        <f>SUM(B17/82)</f>
        <v>0.53658536585365857</v>
      </c>
    </row>
    <row r="18" spans="1:3" ht="15.75" x14ac:dyDescent="0.25">
      <c r="A18" s="7" t="s">
        <v>28</v>
      </c>
      <c r="B18" s="4">
        <v>38</v>
      </c>
      <c r="C18" s="8">
        <f>SUM(B18/82)</f>
        <v>0.46341463414634149</v>
      </c>
    </row>
    <row r="19" spans="1:3" ht="15.75" x14ac:dyDescent="0.25">
      <c r="A19" s="3" t="s">
        <v>19</v>
      </c>
      <c r="B19" s="4">
        <v>36</v>
      </c>
      <c r="C19" s="8">
        <f>SUM(B19/82)</f>
        <v>0.43902439024390244</v>
      </c>
    </row>
    <row r="20" spans="1:3" ht="15.75" x14ac:dyDescent="0.25">
      <c r="A20" s="7" t="s">
        <v>18</v>
      </c>
      <c r="B20" s="4">
        <v>33</v>
      </c>
      <c r="C20" s="8">
        <f>SUM(B20/82)</f>
        <v>0.40243902439024393</v>
      </c>
    </row>
    <row r="21" spans="1:3" ht="15.75" x14ac:dyDescent="0.25">
      <c r="A21" s="7" t="s">
        <v>27</v>
      </c>
      <c r="B21" s="4">
        <v>32</v>
      </c>
      <c r="C21" s="8">
        <f>SUM(B21/82)</f>
        <v>0.3902439024390244</v>
      </c>
    </row>
    <row r="22" spans="1:3" ht="15.75" x14ac:dyDescent="0.25">
      <c r="A22" s="7" t="s">
        <v>31</v>
      </c>
      <c r="B22" s="4">
        <v>31</v>
      </c>
      <c r="C22" s="8">
        <f>SUM(B22/82)</f>
        <v>0.37804878048780488</v>
      </c>
    </row>
    <row r="23" spans="1:3" ht="15.75" x14ac:dyDescent="0.25">
      <c r="A23" s="7" t="s">
        <v>23</v>
      </c>
      <c r="B23" s="4">
        <v>30</v>
      </c>
      <c r="C23" s="8">
        <f>SUM(B23/82)</f>
        <v>0.36585365853658536</v>
      </c>
    </row>
    <row r="24" spans="1:3" ht="15.75" x14ac:dyDescent="0.25">
      <c r="A24" s="7" t="s">
        <v>26</v>
      </c>
      <c r="B24" s="4">
        <v>30</v>
      </c>
      <c r="C24" s="8">
        <f>SUM(B24/82)</f>
        <v>0.36585365853658536</v>
      </c>
    </row>
    <row r="25" spans="1:3" ht="15.75" x14ac:dyDescent="0.25">
      <c r="A25" s="7" t="s">
        <v>17</v>
      </c>
      <c r="B25" s="4">
        <v>29</v>
      </c>
      <c r="C25" s="8">
        <f>SUM(B25/82)</f>
        <v>0.35365853658536583</v>
      </c>
    </row>
    <row r="26" spans="1:3" ht="15.75" x14ac:dyDescent="0.25">
      <c r="A26" s="3" t="s">
        <v>15</v>
      </c>
      <c r="B26" s="4">
        <v>26</v>
      </c>
      <c r="C26" s="8">
        <f>SUM(B26/82)</f>
        <v>0.31707317073170732</v>
      </c>
    </row>
    <row r="27" spans="1:3" ht="15.75" x14ac:dyDescent="0.25">
      <c r="A27" s="7" t="s">
        <v>6</v>
      </c>
      <c r="B27" s="4">
        <v>24</v>
      </c>
      <c r="C27" s="8">
        <f>SUM(B27/82)</f>
        <v>0.29268292682926828</v>
      </c>
    </row>
    <row r="28" spans="1:3" ht="15.75" x14ac:dyDescent="0.25">
      <c r="A28" s="7" t="s">
        <v>9</v>
      </c>
      <c r="B28" s="4">
        <v>22</v>
      </c>
      <c r="C28" s="8">
        <f>SUM(B28/82)</f>
        <v>0.26829268292682928</v>
      </c>
    </row>
    <row r="29" spans="1:3" ht="15.75" x14ac:dyDescent="0.25">
      <c r="A29" s="7" t="s">
        <v>12</v>
      </c>
      <c r="B29" s="4">
        <v>18</v>
      </c>
      <c r="C29" s="8">
        <f>SUM(B29/82)</f>
        <v>0.21951219512195122</v>
      </c>
    </row>
    <row r="30" spans="1:3" ht="15.75" x14ac:dyDescent="0.25">
      <c r="A30" s="7" t="s">
        <v>32</v>
      </c>
      <c r="B30" s="2"/>
      <c r="C30" s="8">
        <f>AVERAGE(C4:C29)</f>
        <v>0.59990619136960599</v>
      </c>
    </row>
    <row r="31" spans="1:3" x14ac:dyDescent="0.25">
      <c r="B31" s="2"/>
      <c r="C31" s="1"/>
    </row>
    <row r="32" spans="1:3" x14ac:dyDescent="0.25">
      <c r="B32" s="2"/>
      <c r="C32" s="1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</sheetData>
  <sortState ref="A4:C29">
    <sortCondition descending="1" ref="C4:C2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 G. Parker</dc:creator>
  <cp:lastModifiedBy>Willam G. Parker</cp:lastModifiedBy>
  <dcterms:created xsi:type="dcterms:W3CDTF">2014-02-25T04:11:10Z</dcterms:created>
  <dcterms:modified xsi:type="dcterms:W3CDTF">2014-02-25T05:48:58Z</dcterms:modified>
</cp:coreProperties>
</file>