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Original data" sheetId="1" r:id="rId1"/>
    <sheet name="Statistics" sheetId="2" r:id="rId2"/>
    <sheet name="Graph" sheetId="3" r:id="rId3"/>
  </sheets>
  <calcPr calcId="124519"/>
</workbook>
</file>

<file path=xl/calcChain.xml><?xml version="1.0" encoding="utf-8"?>
<calcChain xmlns="http://schemas.openxmlformats.org/spreadsheetml/2006/main">
  <c r="E35" i="1"/>
  <c r="E36"/>
  <c r="E37"/>
  <c r="E34"/>
  <c r="E22"/>
  <c r="E23"/>
  <c r="E24"/>
  <c r="E21"/>
  <c r="E9"/>
  <c r="E10"/>
  <c r="E11"/>
  <c r="E8"/>
  <c r="E33"/>
  <c r="E32"/>
  <c r="E20"/>
  <c r="E19"/>
  <c r="E7"/>
  <c r="E6"/>
  <c r="E31"/>
  <c r="E40" s="1"/>
  <c r="E41" s="1"/>
  <c r="E18"/>
  <c r="E27" s="1"/>
  <c r="E28" s="1"/>
  <c r="E5"/>
  <c r="E14" s="1"/>
  <c r="E39" l="1"/>
  <c r="E26"/>
  <c r="E15"/>
  <c r="E16" s="1"/>
</calcChain>
</file>

<file path=xl/sharedStrings.xml><?xml version="1.0" encoding="utf-8"?>
<sst xmlns="http://schemas.openxmlformats.org/spreadsheetml/2006/main" count="32" uniqueCount="18">
  <si>
    <t>Control</t>
    <phoneticPr fontId="1" type="noConversion"/>
  </si>
  <si>
    <t>AVE</t>
    <phoneticPr fontId="1" type="noConversion"/>
  </si>
  <si>
    <t>STD</t>
    <phoneticPr fontId="1" type="noConversion"/>
  </si>
  <si>
    <t>Treatment</t>
    <phoneticPr fontId="1" type="noConversion"/>
  </si>
  <si>
    <t>Rhodamine-IgG</t>
    <phoneticPr fontId="1" type="noConversion"/>
  </si>
  <si>
    <t>Rhodamine-IgG+chariot</t>
    <phoneticPr fontId="1" type="noConversion"/>
  </si>
  <si>
    <t>Cytoplamic</t>
    <phoneticPr fontId="1" type="noConversion"/>
  </si>
  <si>
    <t>Background</t>
    <phoneticPr fontId="1" type="noConversion"/>
  </si>
  <si>
    <t>Net (cytoplasmic-background)</t>
    <phoneticPr fontId="1" type="noConversion"/>
  </si>
  <si>
    <t>SEM</t>
    <phoneticPr fontId="1" type="noConversion"/>
  </si>
  <si>
    <t>AVE</t>
  </si>
  <si>
    <t>Control</t>
    <phoneticPr fontId="1" type="noConversion"/>
  </si>
  <si>
    <t>P value</t>
    <phoneticPr fontId="1" type="noConversion"/>
  </si>
  <si>
    <t>Rhodamine-IgG+chariot</t>
    <phoneticPr fontId="1" type="noConversion"/>
  </si>
  <si>
    <t>Rhodamine-IgG</t>
  </si>
  <si>
    <t>Note: Each line of data is from different oocytes</t>
    <phoneticPr fontId="1" type="noConversion"/>
  </si>
  <si>
    <t>SEM</t>
    <phoneticPr fontId="1" type="noConversion"/>
  </si>
  <si>
    <t xml:space="preserve">Figure 1B: Comparison of net rhodamine fluorescence intensity 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</si>
</sst>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 algn="l"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altLang="zh-CN" sz="1200">
                <a:latin typeface="Times New Roman" pitchFamily="18" charset="0"/>
                <a:ea typeface="Adobe 黑体 Std R" pitchFamily="34" charset="-122"/>
                <a:cs typeface="Times New Roman" pitchFamily="18" charset="0"/>
              </a:rPr>
              <a:t>Chariot</a:t>
            </a:r>
            <a:r>
              <a:rPr lang="en-US" altLang="zh-CN" sz="1200">
                <a:latin typeface="Times New Roman" pitchFamily="18" charset="0"/>
                <a:cs typeface="Times New Roman" pitchFamily="18" charset="0"/>
              </a:rPr>
              <a:t>           —</a:t>
            </a:r>
            <a:r>
              <a:rPr lang="en-US" altLang="zh-CN" sz="1200" baseline="0">
                <a:latin typeface="Times New Roman" pitchFamily="18" charset="0"/>
                <a:cs typeface="Times New Roman" pitchFamily="18" charset="0"/>
              </a:rPr>
              <a:t>               —               +</a:t>
            </a:r>
          </a:p>
          <a:p>
            <a:pPr algn="l"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en-US" altLang="zh-CN" sz="1200" baseline="0">
                <a:latin typeface="Times New Roman" pitchFamily="18" charset="0"/>
                <a:ea typeface="Adobe 黑体 Std R" pitchFamily="34" charset="-122"/>
                <a:cs typeface="Times New Roman" pitchFamily="18" charset="0"/>
              </a:rPr>
              <a:t>Rhod IgG        </a:t>
            </a:r>
            <a:r>
              <a:rPr lang="en-US" altLang="zh-CN" sz="1200" baseline="0">
                <a:latin typeface="Times New Roman" pitchFamily="18" charset="0"/>
                <a:cs typeface="Times New Roman" pitchFamily="18" charset="0"/>
              </a:rPr>
              <a:t>—               +                +</a:t>
            </a:r>
            <a:endParaRPr lang="zh-CN" altLang="en-US" sz="12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7612433731543431"/>
          <c:y val="0.73800577253424771"/>
        </c:manualLayout>
      </c:layout>
    </c:title>
    <c:plotArea>
      <c:layout>
        <c:manualLayout>
          <c:layoutTarget val="inner"/>
          <c:xMode val="edge"/>
          <c:yMode val="edge"/>
          <c:x val="0.33630207106452958"/>
          <c:y val="0.11109498430215486"/>
          <c:w val="0.63177367168834631"/>
          <c:h val="0.58195337576868356"/>
        </c:manualLayout>
      </c:layout>
      <c:barChart>
        <c:barDir val="col"/>
        <c:grouping val="clustered"/>
        <c:ser>
          <c:idx val="0"/>
          <c:order val="0"/>
          <c:tx>
            <c:strRef>
              <c:f>Graph!$B$9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chemeClr val="accent1"/>
            </a:solidFill>
          </c:spPr>
          <c:errBars>
            <c:errBarType val="both"/>
            <c:errValType val="cust"/>
            <c:plus>
              <c:numRef>
                <c:f>Graph!$C$5:$E$5</c:f>
                <c:numCache>
                  <c:formatCode>General</c:formatCode>
                  <c:ptCount val="3"/>
                  <c:pt idx="0">
                    <c:v>3.2399819433443278E-2</c:v>
                  </c:pt>
                  <c:pt idx="1">
                    <c:v>0.11292041625924687</c:v>
                  </c:pt>
                  <c:pt idx="2">
                    <c:v>0.69651241497743044</c:v>
                  </c:pt>
                </c:numCache>
              </c:numRef>
            </c:plus>
            <c:minus>
              <c:numRef>
                <c:f>Graph!$C$5:$E$5</c:f>
                <c:numCache>
                  <c:formatCode>General</c:formatCode>
                  <c:ptCount val="3"/>
                  <c:pt idx="0">
                    <c:v>3.2399819433443278E-2</c:v>
                  </c:pt>
                  <c:pt idx="1">
                    <c:v>0.11292041625924687</c:v>
                  </c:pt>
                  <c:pt idx="2">
                    <c:v>0.69651241497743044</c:v>
                  </c:pt>
                </c:numCache>
              </c:numRef>
            </c:minus>
          </c:errBars>
          <c:cat>
            <c:numRef>
              <c:f>Graph!$C$8:$E$8</c:f>
              <c:numCache>
                <c:formatCode>General</c:formatCode>
                <c:ptCount val="3"/>
              </c:numCache>
            </c:numRef>
          </c:cat>
          <c:val>
            <c:numRef>
              <c:f>Graph!$C$9:$E$9</c:f>
              <c:numCache>
                <c:formatCode>General</c:formatCode>
                <c:ptCount val="3"/>
                <c:pt idx="0">
                  <c:v>0.44928571428571423</c:v>
                </c:pt>
                <c:pt idx="1">
                  <c:v>6.8398571428571433</c:v>
                </c:pt>
                <c:pt idx="2">
                  <c:v>18.934142857142856</c:v>
                </c:pt>
              </c:numCache>
            </c:numRef>
          </c:val>
        </c:ser>
        <c:axId val="122776576"/>
        <c:axId val="125371136"/>
      </c:barChart>
      <c:catAx>
        <c:axId val="1227765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aseline="0">
                <a:latin typeface="Adobe 黑体 Std R" pitchFamily="34" charset="-122"/>
              </a:defRPr>
            </a:pPr>
            <a:endParaRPr lang="zh-CN"/>
          </a:p>
        </c:txPr>
        <c:crossAx val="125371136"/>
        <c:crosses val="autoZero"/>
        <c:auto val="1"/>
        <c:lblAlgn val="ctr"/>
        <c:lblOffset val="100"/>
      </c:catAx>
      <c:valAx>
        <c:axId val="125371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 b="1" i="0" u="none" strike="noStrike" baseline="0">
                    <a:latin typeface="Times New Roman" pitchFamily="18" charset="0"/>
                    <a:ea typeface="Adobe 黑体 Std R" pitchFamily="34" charset="-122"/>
                    <a:cs typeface="Times New Roman" pitchFamily="18" charset="0"/>
                  </a:rPr>
                  <a:t>Flourensence I</a:t>
                </a:r>
                <a:r>
                  <a:rPr lang="en-US" altLang="zh-CN" sz="1200" b="1" i="0" u="none" strike="noStrike" baseline="0">
                    <a:latin typeface="Times New Roman" pitchFamily="18" charset="0"/>
                    <a:ea typeface="Adobe 黑体 Std R" pitchFamily="34" charset="-122"/>
                    <a:cs typeface="Times New Roman" pitchFamily="18" charset="0"/>
                  </a:rPr>
                  <a:t>ntensity</a:t>
                </a:r>
                <a:r>
                  <a:rPr lang="zh-CN" altLang="en-US" sz="1200" b="1" i="0" u="none" strike="noStrike" baseline="0">
                    <a:latin typeface="Times New Roman" pitchFamily="18" charset="0"/>
                    <a:ea typeface="Adobe 黑体 Std R" pitchFamily="34" charset="-122"/>
                    <a:cs typeface="Times New Roman" pitchFamily="18" charset="0"/>
                  </a:rPr>
                  <a:t>（</a:t>
                </a:r>
                <a:r>
                  <a:rPr lang="en-US" altLang="zh-CN" sz="1200" b="1" i="0" u="none" strike="noStrike" baseline="0">
                    <a:latin typeface="Times New Roman" pitchFamily="18" charset="0"/>
                    <a:ea typeface="Adobe 黑体 Std R" pitchFamily="34" charset="-122"/>
                    <a:cs typeface="Times New Roman" pitchFamily="18" charset="0"/>
                  </a:rPr>
                  <a:t>A.U</a:t>
                </a:r>
                <a:r>
                  <a:rPr lang="zh-CN" altLang="en-US" sz="1200" b="1" i="0" u="none" strike="noStrike" baseline="0">
                    <a:latin typeface="Times New Roman" pitchFamily="18" charset="0"/>
                    <a:ea typeface="Adobe 黑体 Std R" pitchFamily="34" charset="-122"/>
                    <a:cs typeface="Times New Roman" pitchFamily="18" charset="0"/>
                  </a:rPr>
                  <a:t>）</a:t>
                </a:r>
                <a:endParaRPr lang="zh-CN" altLang="en-US" sz="1200" i="0">
                  <a:latin typeface="Times New Roman" pitchFamily="18" charset="0"/>
                  <a:ea typeface="Adobe 黑体 Std R" pitchFamily="34" charset="-122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12443649601049758"/>
              <c:y val="4.5834968303380694E-3"/>
            </c:manualLayout>
          </c:layout>
        </c:title>
        <c:numFmt formatCode="General" sourceLinked="1"/>
        <c:maj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aseline="0"/>
            </a:pPr>
            <a:endParaRPr lang="zh-CN"/>
          </a:p>
        </c:txPr>
        <c:crossAx val="122776576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657226</xdr:colOff>
      <xdr:row>10</xdr:row>
      <xdr:rowOff>123825</xdr:rowOff>
    </xdr:from>
    <xdr:to>
      <xdr:col>4</xdr:col>
      <xdr:colOff>447675</xdr:colOff>
      <xdr:row>27</xdr:row>
      <xdr:rowOff>76200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1457325</xdr:colOff>
      <xdr:row>13</xdr:row>
      <xdr:rowOff>76200</xdr:rowOff>
    </xdr:from>
    <xdr:to>
      <xdr:col>3</xdr:col>
      <xdr:colOff>1581150</xdr:colOff>
      <xdr:row>14</xdr:row>
      <xdr:rowOff>19050</xdr:rowOff>
    </xdr:to>
    <xdr:sp macro="" textlink="">
      <xdr:nvSpPr>
        <xdr:cNvPr id="5" name="五角星 4"/>
        <xdr:cNvSpPr/>
      </xdr:nvSpPr>
      <xdr:spPr>
        <a:xfrm>
          <a:off x="3667125" y="2771775"/>
          <a:ext cx="123825" cy="114300"/>
        </a:xfrm>
        <a:prstGeom prst="star5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D29" sqref="D29"/>
    </sheetView>
  </sheetViews>
  <sheetFormatPr defaultRowHeight="13.5"/>
  <cols>
    <col min="1" max="1" width="9.375" customWidth="1"/>
    <col min="2" max="2" width="27.25" customWidth="1"/>
    <col min="3" max="3" width="13.375" customWidth="1"/>
    <col min="4" max="4" width="14.375" customWidth="1"/>
    <col min="5" max="5" width="32.25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B2" s="2" t="s">
        <v>17</v>
      </c>
      <c r="F2" s="1"/>
      <c r="G2" s="1"/>
      <c r="H2" s="1"/>
      <c r="I2" s="1"/>
    </row>
    <row r="3" spans="1:9" ht="34.5" customHeight="1">
      <c r="B3" s="3" t="s">
        <v>15</v>
      </c>
      <c r="C3" s="1"/>
      <c r="D3" s="1"/>
      <c r="E3" s="1"/>
      <c r="F3" s="1"/>
      <c r="G3" s="1"/>
      <c r="H3" s="1"/>
      <c r="I3" s="1"/>
    </row>
    <row r="4" spans="1:9" ht="18.75">
      <c r="B4" s="2" t="s">
        <v>3</v>
      </c>
      <c r="C4" s="2" t="s">
        <v>6</v>
      </c>
      <c r="D4" s="2" t="s">
        <v>7</v>
      </c>
      <c r="E4" s="2" t="s">
        <v>8</v>
      </c>
      <c r="F4" s="1"/>
      <c r="G4" s="1"/>
      <c r="H4" s="1"/>
      <c r="I4" s="1"/>
    </row>
    <row r="5" spans="1:9" ht="18.75">
      <c r="B5" s="6" t="s">
        <v>0</v>
      </c>
      <c r="C5" s="3">
        <v>7.5330000000000004</v>
      </c>
      <c r="D5" s="3">
        <v>7.0949999999999998</v>
      </c>
      <c r="E5" s="3">
        <f>C5-D5</f>
        <v>0.43800000000000061</v>
      </c>
      <c r="F5" s="1"/>
      <c r="G5" s="1"/>
      <c r="H5" s="1"/>
      <c r="I5" s="1"/>
    </row>
    <row r="6" spans="1:9" ht="15.75">
      <c r="B6" s="3"/>
      <c r="C6" s="3">
        <v>7.391</v>
      </c>
      <c r="D6" s="3">
        <v>6.9820000000000002</v>
      </c>
      <c r="E6" s="3">
        <f>C6-D6</f>
        <v>0.40899999999999981</v>
      </c>
      <c r="F6" s="1"/>
      <c r="G6" s="1"/>
      <c r="H6" s="1"/>
      <c r="I6" s="1"/>
    </row>
    <row r="7" spans="1:9" ht="15.75">
      <c r="B7" s="1"/>
      <c r="C7" s="3">
        <v>7.5819999999999999</v>
      </c>
      <c r="D7" s="3">
        <v>7.0250000000000004</v>
      </c>
      <c r="E7" s="3">
        <f>C7-D7</f>
        <v>0.5569999999999995</v>
      </c>
      <c r="F7" s="1"/>
      <c r="G7" s="1"/>
      <c r="H7" s="1"/>
      <c r="I7" s="1"/>
    </row>
    <row r="8" spans="1:9" ht="15.75">
      <c r="C8" s="3">
        <v>7.3659999999999997</v>
      </c>
      <c r="D8" s="3">
        <v>7.069</v>
      </c>
      <c r="E8" s="3">
        <f>C8-D8</f>
        <v>0.29699999999999971</v>
      </c>
      <c r="F8" s="1"/>
      <c r="G8" s="1"/>
      <c r="H8" s="1"/>
      <c r="I8" s="1"/>
    </row>
    <row r="9" spans="1:9" ht="15.75">
      <c r="B9" s="3"/>
      <c r="C9" s="3">
        <v>7.3810000000000002</v>
      </c>
      <c r="D9" s="3">
        <v>6.9180000000000001</v>
      </c>
      <c r="E9" s="3">
        <f t="shared" ref="E9:E11" si="0">C9-D9</f>
        <v>0.46300000000000008</v>
      </c>
      <c r="F9" s="1"/>
      <c r="G9" s="1"/>
      <c r="H9" s="1"/>
      <c r="I9" s="1"/>
    </row>
    <row r="10" spans="1:9" ht="15.75">
      <c r="C10" s="3">
        <v>7.6449999999999996</v>
      </c>
      <c r="D10" s="3">
        <v>7.1989999999999998</v>
      </c>
      <c r="E10" s="3">
        <f t="shared" si="0"/>
        <v>0.44599999999999973</v>
      </c>
      <c r="F10" s="1"/>
      <c r="G10" s="1"/>
      <c r="H10" s="1"/>
      <c r="I10" s="1"/>
    </row>
    <row r="11" spans="1:9" ht="15.75">
      <c r="C11" s="3">
        <v>7.3570000000000002</v>
      </c>
      <c r="D11" s="3">
        <v>6.8220000000000001</v>
      </c>
      <c r="E11" s="3">
        <f t="shared" si="0"/>
        <v>0.53500000000000014</v>
      </c>
      <c r="F11" s="1"/>
      <c r="G11" s="1"/>
      <c r="H11" s="1"/>
      <c r="I11" s="1"/>
    </row>
    <row r="12" spans="1:9" ht="15">
      <c r="F12" s="1"/>
      <c r="G12" s="1"/>
      <c r="H12" s="1"/>
      <c r="I12" s="1"/>
    </row>
    <row r="13" spans="1:9" ht="15">
      <c r="F13" s="1"/>
      <c r="G13" s="1"/>
      <c r="H13" s="1"/>
      <c r="I13" s="1"/>
    </row>
    <row r="14" spans="1:9" ht="18.75">
      <c r="B14" s="8" t="s">
        <v>1</v>
      </c>
      <c r="C14" s="9"/>
      <c r="D14" s="9"/>
      <c r="E14" s="9">
        <f>AVERAGE(E5:E11)</f>
        <v>0.44928571428571423</v>
      </c>
      <c r="F14" s="1"/>
      <c r="G14" s="1"/>
      <c r="H14" s="1"/>
      <c r="I14" s="1"/>
    </row>
    <row r="15" spans="1:9" ht="18.75">
      <c r="B15" s="8" t="s">
        <v>2</v>
      </c>
      <c r="C15" s="9"/>
      <c r="D15" s="9"/>
      <c r="E15" s="9">
        <f>STDEV(E5:E11)</f>
        <v>8.5721864744288556E-2</v>
      </c>
      <c r="F15" s="1"/>
      <c r="G15" s="1"/>
      <c r="H15" s="1"/>
      <c r="I15" s="1"/>
    </row>
    <row r="16" spans="1:9" ht="18.75">
      <c r="B16" s="8" t="s">
        <v>9</v>
      </c>
      <c r="C16" s="9"/>
      <c r="D16" s="9"/>
      <c r="E16" s="9">
        <f>E15/SQRT(7)</f>
        <v>3.2399819433443278E-2</v>
      </c>
      <c r="F16" s="1"/>
      <c r="G16" s="1"/>
      <c r="H16" s="1"/>
      <c r="I16" s="1"/>
    </row>
    <row r="17" spans="2:9" ht="15">
      <c r="F17" s="1"/>
      <c r="G17" s="1"/>
      <c r="H17" s="1"/>
      <c r="I17" s="1"/>
    </row>
    <row r="18" spans="2:9" ht="18.75">
      <c r="B18" s="6" t="s">
        <v>4</v>
      </c>
      <c r="C18" s="3">
        <v>12.2</v>
      </c>
      <c r="D18" s="3">
        <v>5.1859999999999999</v>
      </c>
      <c r="E18" s="3">
        <f>C18-D18</f>
        <v>7.0139999999999993</v>
      </c>
      <c r="F18" s="1"/>
      <c r="G18" s="1"/>
      <c r="H18" s="1"/>
      <c r="I18" s="1"/>
    </row>
    <row r="19" spans="2:9" ht="15.75">
      <c r="B19" s="3"/>
      <c r="C19" s="3">
        <v>12.294</v>
      </c>
      <c r="D19" s="3">
        <v>5.4109999999999996</v>
      </c>
      <c r="E19" s="3">
        <f>C19-D19</f>
        <v>6.8830000000000009</v>
      </c>
      <c r="F19" s="1"/>
      <c r="G19" s="1"/>
      <c r="H19" s="1"/>
      <c r="I19" s="1"/>
    </row>
    <row r="20" spans="2:9" ht="15.75">
      <c r="B20" s="3"/>
      <c r="C20" s="3">
        <v>11.62</v>
      </c>
      <c r="D20" s="3">
        <v>4.8579999999999997</v>
      </c>
      <c r="E20" s="3">
        <f>C20-D20</f>
        <v>6.7619999999999996</v>
      </c>
      <c r="F20" s="1"/>
      <c r="G20" s="1"/>
      <c r="H20" s="1"/>
      <c r="I20" s="1"/>
    </row>
    <row r="21" spans="2:9" ht="15">
      <c r="B21" s="1"/>
      <c r="C21" s="1">
        <v>12.243</v>
      </c>
      <c r="D21" s="1">
        <v>5.4050000000000002</v>
      </c>
      <c r="E21" s="1">
        <f>C21-D21</f>
        <v>6.8380000000000001</v>
      </c>
      <c r="F21" s="1"/>
      <c r="G21" s="1"/>
      <c r="H21" s="1"/>
      <c r="I21" s="1"/>
    </row>
    <row r="22" spans="2:9" ht="15.75">
      <c r="C22" s="3">
        <v>11.816000000000001</v>
      </c>
      <c r="D22" s="3">
        <v>5.1959999999999997</v>
      </c>
      <c r="E22" s="1">
        <f t="shared" ref="E22:E24" si="1">C22-D22</f>
        <v>6.620000000000001</v>
      </c>
    </row>
    <row r="23" spans="2:9" ht="15.75">
      <c r="C23" s="3">
        <v>10.9</v>
      </c>
      <c r="D23" s="3">
        <v>4.4909999999999997</v>
      </c>
      <c r="E23" s="1">
        <f t="shared" si="1"/>
        <v>6.4090000000000007</v>
      </c>
    </row>
    <row r="24" spans="2:9" ht="15.75">
      <c r="C24" s="3">
        <v>13.976000000000001</v>
      </c>
      <c r="D24" s="3">
        <v>6.6230000000000002</v>
      </c>
      <c r="E24" s="1">
        <f t="shared" si="1"/>
        <v>7.3530000000000006</v>
      </c>
    </row>
    <row r="26" spans="2:9" ht="18.75">
      <c r="B26" s="8" t="s">
        <v>1</v>
      </c>
      <c r="C26" s="9"/>
      <c r="D26" s="9"/>
      <c r="E26" s="9">
        <f>AVERAGE(E18:E24)</f>
        <v>6.8398571428571433</v>
      </c>
    </row>
    <row r="27" spans="2:9" ht="18.75">
      <c r="B27" s="8" t="s">
        <v>2</v>
      </c>
      <c r="C27" s="9"/>
      <c r="D27" s="9"/>
      <c r="E27" s="9">
        <f>STDEV(E18:E24)</f>
        <v>0.29875933936386173</v>
      </c>
    </row>
    <row r="28" spans="2:9" ht="18.75">
      <c r="B28" s="8" t="s">
        <v>9</v>
      </c>
      <c r="C28" s="9"/>
      <c r="D28" s="9"/>
      <c r="E28" s="9">
        <f>E27/SQRT(7)</f>
        <v>0.11292041625924687</v>
      </c>
    </row>
    <row r="31" spans="2:9" ht="18.75">
      <c r="B31" s="6" t="s">
        <v>5</v>
      </c>
      <c r="C31" s="3">
        <v>30.626999999999999</v>
      </c>
      <c r="D31" s="3">
        <v>11.364000000000001</v>
      </c>
      <c r="E31" s="3">
        <f>C31-D31</f>
        <v>19.262999999999998</v>
      </c>
    </row>
    <row r="32" spans="2:9" ht="15.75">
      <c r="B32" s="3"/>
      <c r="C32" s="3">
        <v>33.402000000000001</v>
      </c>
      <c r="D32" s="3">
        <v>14.519</v>
      </c>
      <c r="E32" s="3">
        <f>C32-D32</f>
        <v>18.883000000000003</v>
      </c>
    </row>
    <row r="33" spans="2:5" ht="15.75">
      <c r="B33" s="3"/>
      <c r="C33" s="3">
        <v>30.931000000000001</v>
      </c>
      <c r="D33" s="3">
        <v>11.141999999999999</v>
      </c>
      <c r="E33" s="3">
        <f>C33-D33</f>
        <v>19.789000000000001</v>
      </c>
    </row>
    <row r="34" spans="2:5" ht="15.75">
      <c r="C34" s="3">
        <v>29.309000000000001</v>
      </c>
      <c r="D34" s="3">
        <v>12.032</v>
      </c>
      <c r="E34">
        <f>C34-D34</f>
        <v>17.277000000000001</v>
      </c>
    </row>
    <row r="35" spans="2:5" ht="15.75">
      <c r="C35" s="3">
        <v>28.754000000000001</v>
      </c>
      <c r="D35" s="3">
        <v>11.02</v>
      </c>
      <c r="E35">
        <f t="shared" ref="E35:E37" si="2">C35-D35</f>
        <v>17.734000000000002</v>
      </c>
    </row>
    <row r="36" spans="2:5" ht="15.75">
      <c r="C36" s="3">
        <v>34.281999999999996</v>
      </c>
      <c r="D36" s="3">
        <v>17.117999999999999</v>
      </c>
      <c r="E36">
        <f t="shared" si="2"/>
        <v>17.163999999999998</v>
      </c>
    </row>
    <row r="37" spans="2:5" ht="15.75">
      <c r="C37" s="3">
        <v>37.189</v>
      </c>
      <c r="D37" s="3">
        <v>14.76</v>
      </c>
      <c r="E37">
        <f t="shared" si="2"/>
        <v>22.429000000000002</v>
      </c>
    </row>
    <row r="38" spans="2:5">
      <c r="B38" s="9"/>
      <c r="C38" s="9"/>
      <c r="D38" s="9"/>
      <c r="E38" s="9"/>
    </row>
    <row r="39" spans="2:5" ht="18.75">
      <c r="B39" s="8" t="s">
        <v>1</v>
      </c>
      <c r="C39" s="9"/>
      <c r="D39" s="9"/>
      <c r="E39" s="9">
        <f>AVERAGE(E31:E37)</f>
        <v>18.934142857142856</v>
      </c>
    </row>
    <row r="40" spans="2:5" ht="18.75">
      <c r="B40" s="8" t="s">
        <v>2</v>
      </c>
      <c r="C40" s="9"/>
      <c r="D40" s="9"/>
      <c r="E40" s="9">
        <f>STDEV(E31:E37)</f>
        <v>1.8427986350993009</v>
      </c>
    </row>
    <row r="41" spans="2:5" ht="18.75">
      <c r="B41" s="8" t="s">
        <v>9</v>
      </c>
      <c r="C41" s="9"/>
      <c r="D41" s="9"/>
      <c r="E41" s="9">
        <f>E40/SQRT(7)</f>
        <v>0.69651241497743044</v>
      </c>
    </row>
    <row r="42" spans="2:5">
      <c r="B42" s="9"/>
      <c r="C42" s="9"/>
      <c r="D42" s="9"/>
      <c r="E42" s="9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workbookViewId="0">
      <selection activeCell="B1" sqref="B1"/>
    </sheetView>
  </sheetViews>
  <sheetFormatPr defaultRowHeight="13.5"/>
  <cols>
    <col min="3" max="3" width="13.625" customWidth="1"/>
    <col min="4" max="4" width="27.125" customWidth="1"/>
    <col min="6" max="6" width="20.25" customWidth="1"/>
    <col min="7" max="7" width="30.875" customWidth="1"/>
    <col min="8" max="8" width="22.625" customWidth="1"/>
    <col min="9" max="9" width="27.25" customWidth="1"/>
    <col min="11" max="11" width="12.75" bestFit="1" customWidth="1"/>
  </cols>
  <sheetData>
    <row r="1" spans="2:7" ht="18.75">
      <c r="B1" s="2" t="s">
        <v>17</v>
      </c>
    </row>
    <row r="3" spans="2:7" ht="18.75">
      <c r="C3" s="4" t="s">
        <v>11</v>
      </c>
      <c r="D3" s="4" t="s">
        <v>13</v>
      </c>
      <c r="F3" s="4" t="s">
        <v>14</v>
      </c>
      <c r="G3" s="4" t="s">
        <v>13</v>
      </c>
    </row>
    <row r="4" spans="2:7">
      <c r="C4" s="5">
        <v>0.43800000000000061</v>
      </c>
      <c r="D4" s="5">
        <v>19.262999999999998</v>
      </c>
      <c r="F4" s="5">
        <v>7.0139999999999993</v>
      </c>
      <c r="G4" s="5">
        <v>19.262999999999998</v>
      </c>
    </row>
    <row r="5" spans="2:7">
      <c r="C5" s="5">
        <v>0.40899999999999981</v>
      </c>
      <c r="D5" s="5">
        <v>18.883000000000003</v>
      </c>
      <c r="F5" s="5">
        <v>6.8830000000000009</v>
      </c>
      <c r="G5" s="5">
        <v>18.883000000000003</v>
      </c>
    </row>
    <row r="6" spans="2:7">
      <c r="C6" s="5">
        <v>0.5569999999999995</v>
      </c>
      <c r="D6" s="5">
        <v>19.789000000000001</v>
      </c>
      <c r="F6" s="5">
        <v>6.7619999999999996</v>
      </c>
      <c r="G6" s="5">
        <v>19.789000000000001</v>
      </c>
    </row>
    <row r="7" spans="2:7">
      <c r="C7" s="5">
        <v>0.29699999999999971</v>
      </c>
      <c r="D7" s="5">
        <v>17.277000000000001</v>
      </c>
      <c r="F7" s="5">
        <v>6.8380000000000001</v>
      </c>
      <c r="G7" s="5">
        <v>17.277000000000001</v>
      </c>
    </row>
    <row r="8" spans="2:7">
      <c r="C8" s="5">
        <v>0.46300000000000008</v>
      </c>
      <c r="D8" s="5">
        <v>17.734000000000002</v>
      </c>
      <c r="F8" s="5">
        <v>6.620000000000001</v>
      </c>
      <c r="G8" s="5">
        <v>17.734000000000002</v>
      </c>
    </row>
    <row r="9" spans="2:7">
      <c r="C9" s="5">
        <v>0.44599999999999973</v>
      </c>
      <c r="D9" s="5">
        <v>17.163999999999998</v>
      </c>
      <c r="F9" s="5">
        <v>6.4090000000000007</v>
      </c>
      <c r="G9" s="5">
        <v>17.163999999999998</v>
      </c>
    </row>
    <row r="10" spans="2:7">
      <c r="C10" s="5">
        <v>0.53500000000000014</v>
      </c>
      <c r="D10" s="5">
        <v>22.429000000000002</v>
      </c>
      <c r="F10" s="5">
        <v>7.3530000000000006</v>
      </c>
      <c r="G10" s="5">
        <v>22.429000000000002</v>
      </c>
    </row>
    <row r="11" spans="2:7" ht="18.75">
      <c r="B11" s="2"/>
      <c r="C11" s="2"/>
      <c r="F11" s="5"/>
      <c r="G11" s="5"/>
    </row>
    <row r="12" spans="2:7" ht="18.75">
      <c r="C12" s="6" t="s">
        <v>12</v>
      </c>
      <c r="D12" s="6">
        <v>5.0864734183574919E-12</v>
      </c>
      <c r="E12" s="9"/>
      <c r="F12" s="7" t="s">
        <v>12</v>
      </c>
      <c r="G12" s="7">
        <v>8.3811514639742298E-10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tabSelected="1" workbookViewId="0">
      <selection activeCell="B2" sqref="B2"/>
    </sheetView>
  </sheetViews>
  <sheetFormatPr defaultRowHeight="13.5"/>
  <cols>
    <col min="3" max="3" width="11" customWidth="1"/>
    <col min="4" max="4" width="20.875" customWidth="1"/>
    <col min="5" max="5" width="31.125" customWidth="1"/>
  </cols>
  <sheetData>
    <row r="2" spans="2:5" ht="28.5" customHeight="1">
      <c r="B2" s="2" t="s">
        <v>17</v>
      </c>
    </row>
    <row r="3" spans="2:5" ht="18.75">
      <c r="C3" s="2" t="s">
        <v>0</v>
      </c>
      <c r="D3" s="2" t="s">
        <v>4</v>
      </c>
      <c r="E3" s="2" t="s">
        <v>5</v>
      </c>
    </row>
    <row r="4" spans="2:5" ht="18.75">
      <c r="B4" s="2" t="s">
        <v>10</v>
      </c>
      <c r="C4">
        <v>0.44928571428571423</v>
      </c>
      <c r="D4">
        <v>6.8398571428571433</v>
      </c>
      <c r="E4">
        <v>18.934142857142856</v>
      </c>
    </row>
    <row r="5" spans="2:5" ht="18.75">
      <c r="B5" s="2" t="s">
        <v>16</v>
      </c>
      <c r="C5">
        <v>3.2399819433443278E-2</v>
      </c>
      <c r="D5">
        <v>0.11292041625924687</v>
      </c>
      <c r="E5">
        <v>0.69651241497743044</v>
      </c>
    </row>
    <row r="6" spans="2:5" ht="18.75">
      <c r="B6" s="2"/>
    </row>
    <row r="7" spans="2:5" ht="18.75">
      <c r="B7" s="2"/>
    </row>
    <row r="8" spans="2:5" ht="18.75">
      <c r="B8" s="2"/>
    </row>
    <row r="9" spans="2:5" ht="18.75">
      <c r="B9" s="2" t="s">
        <v>10</v>
      </c>
      <c r="C9">
        <v>0.44928571428571423</v>
      </c>
      <c r="D9">
        <v>6.8398571428571433</v>
      </c>
      <c r="E9">
        <v>18.934142857142856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Original data</vt:lpstr>
      <vt:lpstr>Statistics</vt:lpstr>
      <vt:lpstr>Graph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2015-12-02T13:10:56Z</dcterms:modified>
</cp:coreProperties>
</file>