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Original datas" sheetId="2" r:id="rId1"/>
    <sheet name="Statistics" sheetId="4" r:id="rId2"/>
    <sheet name="Graph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25" i="2"/>
  <c r="M22"/>
  <c r="M18"/>
  <c r="M15"/>
  <c r="M11"/>
  <c r="M8"/>
  <c r="D13" i="4"/>
  <c r="G16" i="2"/>
  <c r="G12"/>
  <c r="G9"/>
</calcChain>
</file>

<file path=xl/sharedStrings.xml><?xml version="1.0" encoding="utf-8"?>
<sst xmlns="http://schemas.openxmlformats.org/spreadsheetml/2006/main" count="70" uniqueCount="27">
  <si>
    <t>Pre-MII</t>
    <phoneticPr fontId="1" type="noConversion"/>
  </si>
  <si>
    <t>Pre-MII</t>
  </si>
  <si>
    <t>Control</t>
  </si>
  <si>
    <t>Arl2</t>
  </si>
  <si>
    <t>AVE</t>
  </si>
  <si>
    <t>STD</t>
  </si>
  <si>
    <t>SEM</t>
  </si>
  <si>
    <t>MI</t>
    <phoneticPr fontId="1" type="noConversion"/>
  </si>
  <si>
    <t>AI</t>
    <phoneticPr fontId="1" type="noConversion"/>
  </si>
  <si>
    <t>GV-like</t>
    <phoneticPr fontId="1" type="noConversion"/>
  </si>
  <si>
    <t>Repeat 1</t>
    <phoneticPr fontId="1" type="noConversion"/>
  </si>
  <si>
    <t>GV</t>
    <phoneticPr fontId="1" type="noConversion"/>
  </si>
  <si>
    <t>TI</t>
    <phoneticPr fontId="1" type="noConversion"/>
  </si>
  <si>
    <t>Total</t>
    <phoneticPr fontId="1" type="noConversion"/>
  </si>
  <si>
    <t>Control-number</t>
    <phoneticPr fontId="1" type="noConversion"/>
  </si>
  <si>
    <t>Control-percentage</t>
    <phoneticPr fontId="1" type="noConversion"/>
  </si>
  <si>
    <t>Arl2-number</t>
    <phoneticPr fontId="1" type="noConversion"/>
  </si>
  <si>
    <t>Arl2-percentage</t>
    <phoneticPr fontId="1" type="noConversion"/>
  </si>
  <si>
    <t>Repeat 2</t>
    <phoneticPr fontId="1" type="noConversion"/>
  </si>
  <si>
    <t>Repeat 3</t>
    <phoneticPr fontId="1" type="noConversion"/>
  </si>
  <si>
    <t>P value</t>
    <phoneticPr fontId="1" type="noConversion"/>
  </si>
  <si>
    <t>Stage</t>
    <phoneticPr fontId="1" type="noConversion"/>
  </si>
  <si>
    <t>Pro-MI</t>
    <phoneticPr fontId="1" type="noConversion"/>
  </si>
  <si>
    <t>1pb</t>
    <phoneticPr fontId="1" type="noConversion"/>
  </si>
  <si>
    <t>Normal MII</t>
    <phoneticPr fontId="1" type="noConversion"/>
  </si>
  <si>
    <t>MII (1PB)</t>
    <phoneticPr fontId="1" type="noConversion"/>
  </si>
  <si>
    <t>Figure 3F: Comparison of percentage of Pre-MII or MII (1PB) oocytes at 16 hour after transfection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</si>
</sst>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0" fontId="0" fillId="0" borderId="0" xfId="0" applyNumberFormat="1">
      <alignment vertical="center"/>
    </xf>
    <xf numFmtId="10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>
      <alignment vertical="center"/>
    </xf>
    <xf numFmtId="0" fontId="3" fillId="2" borderId="0" xfId="0" applyFont="1" applyFill="1">
      <alignment vertical="center"/>
    </xf>
    <xf numFmtId="10" fontId="4" fillId="0" borderId="0" xfId="0" applyNumberFormat="1" applyFont="1">
      <alignment vertical="center"/>
    </xf>
    <xf numFmtId="9" fontId="0" fillId="0" borderId="0" xfId="0" applyNumberFormat="1">
      <alignment vertical="center"/>
    </xf>
    <xf numFmtId="10" fontId="4" fillId="0" borderId="0" xfId="0" applyNumberFormat="1" applyFont="1" applyAlignment="1">
      <alignment vertical="center"/>
    </xf>
    <xf numFmtId="0" fontId="5" fillId="0" borderId="0" xfId="0" applyFo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25808901546881108"/>
          <c:y val="4.7560955333072051E-2"/>
          <c:w val="0.667915791776028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[1]Sheet1!$N$66</c:f>
              <c:strCache>
                <c:ptCount val="1"/>
                <c:pt idx="0">
                  <c:v>Control</c:v>
                </c:pt>
              </c:strCache>
            </c:strRef>
          </c:tx>
          <c:errBars>
            <c:errBarType val="both"/>
            <c:errValType val="cust"/>
            <c:plus>
              <c:numRef>
                <c:f>[1]Sheet1!$P$63:$Q$63</c:f>
                <c:numCache>
                  <c:formatCode>General</c:formatCode>
                  <c:ptCount val="2"/>
                  <c:pt idx="0">
                    <c:v>3.3317550504165822E-2</c:v>
                  </c:pt>
                  <c:pt idx="1">
                    <c:v>1.730072576336137E-2</c:v>
                  </c:pt>
                </c:numCache>
              </c:numRef>
            </c:plus>
            <c:minus>
              <c:numRef>
                <c:f>[1]Sheet1!$P$63:$Q$63</c:f>
                <c:numCache>
                  <c:formatCode>General</c:formatCode>
                  <c:ptCount val="2"/>
                  <c:pt idx="0">
                    <c:v>3.3317550504165822E-2</c:v>
                  </c:pt>
                  <c:pt idx="1">
                    <c:v>1.730072576336137E-2</c:v>
                  </c:pt>
                </c:numCache>
              </c:numRef>
            </c:minus>
          </c:errBars>
          <c:cat>
            <c:strRef>
              <c:f>[1]Sheet1!$P$65:$Q$65</c:f>
              <c:strCache>
                <c:ptCount val="2"/>
                <c:pt idx="0">
                  <c:v>Pre-MII</c:v>
                </c:pt>
                <c:pt idx="1">
                  <c:v>MII</c:v>
                </c:pt>
              </c:strCache>
            </c:strRef>
          </c:cat>
          <c:val>
            <c:numRef>
              <c:f>[1]Sheet1!$P$66:$Q$66</c:f>
              <c:numCache>
                <c:formatCode>General</c:formatCode>
                <c:ptCount val="2"/>
                <c:pt idx="0">
                  <c:v>0.44153846153846149</c:v>
                </c:pt>
                <c:pt idx="1">
                  <c:v>0.53326873385012918</c:v>
                </c:pt>
              </c:numCache>
            </c:numRef>
          </c:val>
        </c:ser>
        <c:ser>
          <c:idx val="1"/>
          <c:order val="1"/>
          <c:tx>
            <c:strRef>
              <c:f>[1]Sheet1!$N$67</c:f>
              <c:strCache>
                <c:ptCount val="1"/>
                <c:pt idx="0">
                  <c:v>Arl2</c:v>
                </c:pt>
              </c:strCache>
            </c:strRef>
          </c:tx>
          <c:errBars>
            <c:errBarType val="both"/>
            <c:errValType val="cust"/>
            <c:plus>
              <c:numRef>
                <c:f>[1]Sheet1!$S$63:$T$63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0.10075271552320166</c:v>
                  </c:pt>
                </c:numCache>
              </c:numRef>
            </c:plus>
            <c:minus>
              <c:numRef>
                <c:f>[1]Sheet1!$S$63:$T$63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0.10075271552320166</c:v>
                  </c:pt>
                </c:numCache>
              </c:numRef>
            </c:minus>
          </c:errBars>
          <c:cat>
            <c:strRef>
              <c:f>[1]Sheet1!$P$65:$Q$65</c:f>
              <c:strCache>
                <c:ptCount val="2"/>
                <c:pt idx="0">
                  <c:v>Pre-MII</c:v>
                </c:pt>
                <c:pt idx="1">
                  <c:v>MII</c:v>
                </c:pt>
              </c:strCache>
            </c:strRef>
          </c:cat>
          <c:val>
            <c:numRef>
              <c:f>[1]Sheet1!$P$67:$Q$67</c:f>
              <c:numCache>
                <c:formatCode>General</c:formatCode>
                <c:ptCount val="2"/>
                <c:pt idx="0">
                  <c:v>1</c:v>
                </c:pt>
                <c:pt idx="1">
                  <c:v>0.2619236164532332</c:v>
                </c:pt>
              </c:numCache>
            </c:numRef>
          </c:val>
        </c:ser>
        <c:axId val="110865792"/>
        <c:axId val="111596672"/>
      </c:barChart>
      <c:catAx>
        <c:axId val="110865792"/>
        <c:scaling>
          <c:orientation val="minMax"/>
        </c:scaling>
        <c:axPos val="b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11596672"/>
        <c:crosses val="autoZero"/>
        <c:auto val="1"/>
        <c:lblAlgn val="ctr"/>
        <c:lblOffset val="100"/>
      </c:catAx>
      <c:valAx>
        <c:axId val="1115966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400">
                    <a:latin typeface="Times New Roman" pitchFamily="18" charset="0"/>
                    <a:cs typeface="Times New Roman" pitchFamily="18" charset="0"/>
                  </a:rPr>
                  <a:t>Percentage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 of oocytes</a:t>
                </a:r>
                <a:endParaRPr lang="zh-CN" alt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4.1836380621913825E-2"/>
              <c:y val="0.12032803128524602"/>
            </c:manualLayout>
          </c:layout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10865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58737280721265694"/>
          <c:y val="0.10177950647735302"/>
          <c:w val="0.22633346363619444"/>
          <c:h val="0.15929291971033763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spPr>
    <a:noFill/>
    <a:ln>
      <a:noFill/>
    </a:ln>
  </c:spPr>
  <c:txPr>
    <a:bodyPr/>
    <a:lstStyle/>
    <a:p>
      <a:pPr>
        <a:defRPr b="1" i="0" baseline="0"/>
      </a:pPr>
      <a:endParaRPr lang="zh-CN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28575</xdr:rowOff>
    </xdr:from>
    <xdr:to>
      <xdr:col>12</xdr:col>
      <xdr:colOff>914400</xdr:colOff>
      <xdr:row>4</xdr:row>
      <xdr:rowOff>85725</xdr:rowOff>
    </xdr:to>
    <xdr:sp macro="" textlink="">
      <xdr:nvSpPr>
        <xdr:cNvPr id="2" name="TextBox 1"/>
        <xdr:cNvSpPr txBox="1"/>
      </xdr:nvSpPr>
      <xdr:spPr>
        <a:xfrm>
          <a:off x="714374" y="438150"/>
          <a:ext cx="1012507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800"/>
            </a:lnSpc>
          </a:pPr>
          <a:r>
            <a:rPr lang="en-US" altLang="zh-CN" sz="1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Note: Pre-MII oocytes are oocytes with unaligned chromosomes; normal MII oocytes are oocytes with well-aligned chromosomes; MII (1PB) oocytes are all oocytes with first polar body, Number of MII (1pb) oocytes = number of Pre-MII oocytes + number of normal MII oocytes</a:t>
          </a:r>
          <a:endParaRPr lang="zh-CN" altLang="en-US" sz="12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200025</xdr:rowOff>
    </xdr:from>
    <xdr:to>
      <xdr:col>13</xdr:col>
      <xdr:colOff>361951</xdr:colOff>
      <xdr:row>5</xdr:row>
      <xdr:rowOff>66675</xdr:rowOff>
    </xdr:to>
    <xdr:sp macro="" textlink="">
      <xdr:nvSpPr>
        <xdr:cNvPr id="3" name="TextBox 2"/>
        <xdr:cNvSpPr txBox="1"/>
      </xdr:nvSpPr>
      <xdr:spPr>
        <a:xfrm>
          <a:off x="685800" y="609600"/>
          <a:ext cx="1012507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800"/>
            </a:lnSpc>
          </a:pPr>
          <a:r>
            <a:rPr lang="en-US" altLang="zh-CN" sz="1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Note: Pre-MII oocytes are oocytes with unaligned chromosomes; normal MII oocytes are oocytes with well-aligned chromosomes; MII (1PB) oocytes are all oocytes with first polar body, Number of MII (1pb) oocytes = number of Pre-MII oocytes + number of normal MII oocytes</a:t>
          </a:r>
          <a:endParaRPr lang="zh-CN" altLang="en-US" sz="12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14</xdr:row>
      <xdr:rowOff>161925</xdr:rowOff>
    </xdr:from>
    <xdr:to>
      <xdr:col>7</xdr:col>
      <xdr:colOff>161925</xdr:colOff>
      <xdr:row>27</xdr:row>
      <xdr:rowOff>104775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523876</xdr:colOff>
      <xdr:row>15</xdr:row>
      <xdr:rowOff>85725</xdr:rowOff>
    </xdr:from>
    <xdr:to>
      <xdr:col>4</xdr:col>
      <xdr:colOff>666750</xdr:colOff>
      <xdr:row>16</xdr:row>
      <xdr:rowOff>0</xdr:rowOff>
    </xdr:to>
    <xdr:sp macro="" textlink="">
      <xdr:nvSpPr>
        <xdr:cNvPr id="4" name="五角星 3"/>
        <xdr:cNvSpPr/>
      </xdr:nvSpPr>
      <xdr:spPr>
        <a:xfrm>
          <a:off x="3333751" y="3838575"/>
          <a:ext cx="142874" cy="15240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6</xdr:col>
      <xdr:colOff>38101</xdr:colOff>
      <xdr:row>19</xdr:row>
      <xdr:rowOff>9525</xdr:rowOff>
    </xdr:from>
    <xdr:to>
      <xdr:col>6</xdr:col>
      <xdr:colOff>180975</xdr:colOff>
      <xdr:row>19</xdr:row>
      <xdr:rowOff>161925</xdr:rowOff>
    </xdr:to>
    <xdr:sp macro="" textlink="">
      <xdr:nvSpPr>
        <xdr:cNvPr id="5" name="五角星 4"/>
        <xdr:cNvSpPr/>
      </xdr:nvSpPr>
      <xdr:spPr>
        <a:xfrm>
          <a:off x="4219576" y="4581525"/>
          <a:ext cx="142874" cy="15240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15</xdr:col>
      <xdr:colOff>104776</xdr:colOff>
      <xdr:row>4</xdr:row>
      <xdr:rowOff>28575</xdr:rowOff>
    </xdr:to>
    <xdr:sp macro="" textlink="">
      <xdr:nvSpPr>
        <xdr:cNvPr id="7" name="TextBox 6"/>
        <xdr:cNvSpPr txBox="1"/>
      </xdr:nvSpPr>
      <xdr:spPr>
        <a:xfrm>
          <a:off x="685800" y="666750"/>
          <a:ext cx="1012507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800"/>
            </a:lnSpc>
          </a:pPr>
          <a:r>
            <a:rPr lang="en-US" altLang="zh-CN" sz="1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Note: Pre-MII oocytes are oocytes with unaligned chromosomes; normal MII oocytes are oocytes with well-aligned chromosomes; MII (1PB) oocytes are all oocytes with first polar body, Number of MII (1pb) oocytes = number of Pre-MII oocytes + number of normal MII oocytes</a:t>
          </a:r>
          <a:endParaRPr lang="zh-CN" altLang="en-US" sz="12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rl2%20&#25968;&#25454;&#25972;&#29702;&#27719;&#24635;%20New/Arl2%20&#34920;&#22411;/Arl2%20Ab-T%20%20phenotyp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X2" t="str">
            <v>GV</v>
          </cell>
        </row>
        <row r="63">
          <cell r="P63">
            <v>3.3317550504165822E-2</v>
          </cell>
          <cell r="Q63">
            <v>1.730072576336137E-2</v>
          </cell>
          <cell r="S63">
            <v>0</v>
          </cell>
          <cell r="T63">
            <v>0.10075271552320166</v>
          </cell>
        </row>
        <row r="65">
          <cell r="P65" t="str">
            <v>Pre-MII</v>
          </cell>
          <cell r="Q65" t="str">
            <v>MII</v>
          </cell>
        </row>
        <row r="66">
          <cell r="N66" t="str">
            <v>Control</v>
          </cell>
          <cell r="P66">
            <v>0.44153846153846149</v>
          </cell>
          <cell r="Q66">
            <v>0.53326873385012918</v>
          </cell>
        </row>
        <row r="67">
          <cell r="N67" t="str">
            <v>Arl2</v>
          </cell>
          <cell r="P67">
            <v>1</v>
          </cell>
          <cell r="Q67">
            <v>0.2619236164532332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workbookViewId="0">
      <selection activeCell="N5" sqref="N5"/>
    </sheetView>
  </sheetViews>
  <sheetFormatPr defaultRowHeight="13.5"/>
  <cols>
    <col min="2" max="2" width="22.875" customWidth="1"/>
    <col min="9" max="9" width="10.875" customWidth="1"/>
    <col min="10" max="10" width="15.5" customWidth="1"/>
    <col min="13" max="13" width="13" customWidth="1"/>
  </cols>
  <sheetData>
    <row r="2" spans="2:13" ht="18.75">
      <c r="B2" s="3" t="s">
        <v>26</v>
      </c>
      <c r="C2" s="1"/>
    </row>
    <row r="3" spans="2:13" ht="26.25" customHeight="1">
      <c r="B3" s="10"/>
      <c r="C3" s="1"/>
    </row>
    <row r="7" spans="2:13" ht="18.75">
      <c r="B7" s="3" t="s">
        <v>10</v>
      </c>
      <c r="C7" s="4" t="s">
        <v>11</v>
      </c>
      <c r="D7" s="4" t="s">
        <v>9</v>
      </c>
      <c r="E7" s="4" t="s">
        <v>22</v>
      </c>
      <c r="F7" s="4" t="s">
        <v>7</v>
      </c>
      <c r="G7" s="4" t="s">
        <v>8</v>
      </c>
      <c r="H7" s="4" t="s">
        <v>12</v>
      </c>
      <c r="I7" s="4" t="s">
        <v>0</v>
      </c>
      <c r="J7" s="4" t="s">
        <v>24</v>
      </c>
      <c r="K7" s="5" t="s">
        <v>13</v>
      </c>
      <c r="M7" s="5" t="s">
        <v>25</v>
      </c>
    </row>
    <row r="8" spans="2:13" ht="18.75">
      <c r="B8" s="3" t="s">
        <v>14</v>
      </c>
      <c r="C8">
        <v>1</v>
      </c>
      <c r="D8">
        <v>0</v>
      </c>
      <c r="E8">
        <v>10</v>
      </c>
      <c r="F8">
        <v>7</v>
      </c>
      <c r="G8">
        <v>0</v>
      </c>
      <c r="H8">
        <v>1</v>
      </c>
      <c r="I8">
        <v>12</v>
      </c>
      <c r="J8">
        <v>12</v>
      </c>
      <c r="K8">
        <v>43</v>
      </c>
      <c r="M8">
        <f>I8+J8</f>
        <v>24</v>
      </c>
    </row>
    <row r="9" spans="2:13" ht="18.75">
      <c r="B9" s="3" t="s">
        <v>15</v>
      </c>
      <c r="C9" s="6">
        <v>2.3255813953488372E-2</v>
      </c>
      <c r="D9" s="1">
        <v>0</v>
      </c>
      <c r="E9" s="6">
        <v>0.23255813953488372</v>
      </c>
      <c r="F9" s="6">
        <v>0.16279069767441862</v>
      </c>
      <c r="G9" s="6">
        <f>G8/K8</f>
        <v>0</v>
      </c>
      <c r="H9" s="6">
        <v>2.3255813953488372E-2</v>
      </c>
      <c r="I9" s="1">
        <v>0.27906976744186046</v>
      </c>
      <c r="J9" s="1">
        <v>0.27906976744186046</v>
      </c>
      <c r="M9" s="1">
        <v>0.55810000000000004</v>
      </c>
    </row>
    <row r="10" spans="2:13" ht="18.75">
      <c r="B10" s="3"/>
    </row>
    <row r="11" spans="2:13" ht="18.75">
      <c r="B11" s="3" t="s">
        <v>16</v>
      </c>
      <c r="C11">
        <v>1</v>
      </c>
      <c r="D11">
        <v>10</v>
      </c>
      <c r="E11">
        <v>1</v>
      </c>
      <c r="F11">
        <v>1</v>
      </c>
      <c r="G11">
        <v>0</v>
      </c>
      <c r="H11">
        <v>9</v>
      </c>
      <c r="I11">
        <v>19</v>
      </c>
      <c r="J11">
        <v>0</v>
      </c>
      <c r="K11">
        <v>41</v>
      </c>
      <c r="M11">
        <f>I11+J11</f>
        <v>19</v>
      </c>
    </row>
    <row r="12" spans="2:13" ht="18.75">
      <c r="B12" s="3" t="s">
        <v>17</v>
      </c>
      <c r="C12" s="1">
        <v>2.4390243902439025E-2</v>
      </c>
      <c r="D12" s="1">
        <v>0.24390243902439024</v>
      </c>
      <c r="E12" s="1">
        <v>2.4390243902439025E-2</v>
      </c>
      <c r="F12" s="1">
        <v>2.4390243902439025E-2</v>
      </c>
      <c r="G12" s="6">
        <f>G11/K11</f>
        <v>0</v>
      </c>
      <c r="H12" s="1">
        <v>0.21951219512195122</v>
      </c>
      <c r="I12" s="1">
        <v>0.46341463414634149</v>
      </c>
      <c r="J12" s="1">
        <v>0</v>
      </c>
      <c r="M12" s="1">
        <v>0.46339999999999998</v>
      </c>
    </row>
    <row r="13" spans="2:13" ht="18.75">
      <c r="B13" s="3"/>
    </row>
    <row r="14" spans="2:13" ht="18.75">
      <c r="B14" s="3" t="s">
        <v>18</v>
      </c>
      <c r="C14" s="4" t="s">
        <v>11</v>
      </c>
      <c r="D14" s="4" t="s">
        <v>9</v>
      </c>
      <c r="E14" s="4" t="s">
        <v>22</v>
      </c>
      <c r="F14" s="4" t="s">
        <v>7</v>
      </c>
      <c r="G14" s="4" t="s">
        <v>8</v>
      </c>
      <c r="H14" s="4" t="s">
        <v>12</v>
      </c>
      <c r="I14" s="4" t="s">
        <v>0</v>
      </c>
      <c r="J14" s="4" t="s">
        <v>24</v>
      </c>
      <c r="K14" s="5" t="s">
        <v>13</v>
      </c>
    </row>
    <row r="15" spans="2:13" ht="18.75">
      <c r="B15" s="3" t="s">
        <v>14</v>
      </c>
      <c r="C15">
        <v>2</v>
      </c>
      <c r="D15">
        <v>1</v>
      </c>
      <c r="E15">
        <v>8</v>
      </c>
      <c r="F15">
        <v>11</v>
      </c>
      <c r="G15">
        <v>0</v>
      </c>
      <c r="H15">
        <v>0</v>
      </c>
      <c r="I15">
        <v>10</v>
      </c>
      <c r="J15">
        <v>16</v>
      </c>
      <c r="K15">
        <v>48</v>
      </c>
      <c r="M15">
        <f>I15+J15</f>
        <v>26</v>
      </c>
    </row>
    <row r="16" spans="2:13" ht="18.75">
      <c r="B16" s="3" t="s">
        <v>15</v>
      </c>
      <c r="C16" s="1">
        <v>4.1666666666666664E-2</v>
      </c>
      <c r="D16" s="1">
        <v>2.0833333333333332E-2</v>
      </c>
      <c r="E16" s="1">
        <v>0.16666666666666666</v>
      </c>
      <c r="F16" s="1">
        <v>0.22916666666666666</v>
      </c>
      <c r="G16" s="6">
        <f>G15/K15</f>
        <v>0</v>
      </c>
      <c r="H16" s="1">
        <v>0</v>
      </c>
      <c r="I16" s="1">
        <v>0.20833333333333334</v>
      </c>
      <c r="J16" s="1">
        <v>0.33333333333333331</v>
      </c>
      <c r="M16" s="1">
        <v>0.54169999999999996</v>
      </c>
    </row>
    <row r="17" spans="2:13" ht="18.75">
      <c r="B17" s="3"/>
    </row>
    <row r="18" spans="2:13" ht="18.75">
      <c r="B18" s="3" t="s">
        <v>16</v>
      </c>
      <c r="C18">
        <v>3</v>
      </c>
      <c r="D18">
        <v>19</v>
      </c>
      <c r="E18">
        <v>1</v>
      </c>
      <c r="F18">
        <v>0</v>
      </c>
      <c r="G18">
        <v>0</v>
      </c>
      <c r="H18">
        <v>18</v>
      </c>
      <c r="I18">
        <v>8</v>
      </c>
      <c r="J18">
        <v>0</v>
      </c>
      <c r="K18">
        <v>49</v>
      </c>
      <c r="M18">
        <f>I18+J18</f>
        <v>8</v>
      </c>
    </row>
    <row r="19" spans="2:13" ht="18.75">
      <c r="B19" s="3" t="s">
        <v>17</v>
      </c>
      <c r="C19" s="1">
        <v>6.1224489795918366E-2</v>
      </c>
      <c r="D19" s="1">
        <v>0.38775510204081631</v>
      </c>
      <c r="E19" s="1">
        <v>2.0408163265306121E-2</v>
      </c>
      <c r="F19" s="1">
        <v>0</v>
      </c>
      <c r="G19" s="1">
        <v>0</v>
      </c>
      <c r="H19" s="1">
        <v>0.36734693877551022</v>
      </c>
      <c r="I19" s="1">
        <v>0.16326530612244897</v>
      </c>
      <c r="J19" s="1">
        <v>0</v>
      </c>
      <c r="M19" s="1">
        <v>0.1633</v>
      </c>
    </row>
    <row r="20" spans="2:13" ht="18.75">
      <c r="B20" s="3"/>
    </row>
    <row r="21" spans="2:13" ht="18.75">
      <c r="B21" s="3" t="s">
        <v>19</v>
      </c>
      <c r="C21" s="4" t="s">
        <v>11</v>
      </c>
      <c r="D21" s="4" t="s">
        <v>9</v>
      </c>
      <c r="E21" s="4" t="s">
        <v>22</v>
      </c>
      <c r="F21" s="4" t="s">
        <v>7</v>
      </c>
      <c r="G21" s="4" t="s">
        <v>8</v>
      </c>
      <c r="H21" s="4" t="s">
        <v>12</v>
      </c>
      <c r="I21" s="4" t="s">
        <v>0</v>
      </c>
      <c r="J21" s="4" t="s">
        <v>24</v>
      </c>
      <c r="K21" s="5" t="s">
        <v>13</v>
      </c>
    </row>
    <row r="22" spans="2:13" ht="18.75">
      <c r="B22" s="3" t="s">
        <v>14</v>
      </c>
      <c r="C22">
        <v>5</v>
      </c>
      <c r="D22">
        <v>1</v>
      </c>
      <c r="E22">
        <v>5</v>
      </c>
      <c r="F22">
        <v>14</v>
      </c>
      <c r="G22">
        <v>0</v>
      </c>
      <c r="H22">
        <v>0</v>
      </c>
      <c r="I22">
        <v>11</v>
      </c>
      <c r="J22">
        <v>14</v>
      </c>
      <c r="K22">
        <v>50</v>
      </c>
      <c r="M22">
        <f>I22+J22</f>
        <v>25</v>
      </c>
    </row>
    <row r="23" spans="2:13" ht="18.75">
      <c r="B23" s="3" t="s">
        <v>15</v>
      </c>
      <c r="C23" s="1">
        <v>0.1</v>
      </c>
      <c r="D23" s="1">
        <v>0.02</v>
      </c>
      <c r="E23" s="1">
        <v>0.1</v>
      </c>
      <c r="F23" s="1">
        <v>0.28000000000000003</v>
      </c>
      <c r="G23" s="1">
        <v>0</v>
      </c>
      <c r="H23" s="1">
        <v>0</v>
      </c>
      <c r="I23" s="1">
        <v>0.22</v>
      </c>
      <c r="J23" s="1">
        <v>0.28000000000000003</v>
      </c>
      <c r="M23" s="9">
        <v>0.5</v>
      </c>
    </row>
    <row r="24" spans="2:13" ht="18.75">
      <c r="B24" s="3"/>
    </row>
    <row r="25" spans="2:13" ht="18.75">
      <c r="B25" s="3" t="s">
        <v>16</v>
      </c>
      <c r="C25">
        <v>5</v>
      </c>
      <c r="D25">
        <v>12</v>
      </c>
      <c r="E25">
        <v>1</v>
      </c>
      <c r="F25">
        <v>0</v>
      </c>
      <c r="G25">
        <v>0</v>
      </c>
      <c r="H25">
        <v>19</v>
      </c>
      <c r="I25">
        <v>7</v>
      </c>
      <c r="J25">
        <v>0</v>
      </c>
      <c r="K25">
        <v>44</v>
      </c>
      <c r="M25">
        <f>I25+J25</f>
        <v>7</v>
      </c>
    </row>
    <row r="26" spans="2:13" ht="18.75">
      <c r="B26" s="3" t="s">
        <v>17</v>
      </c>
      <c r="C26" s="6">
        <v>0.11363636363636363</v>
      </c>
      <c r="D26" s="1">
        <v>0.27272727272727271</v>
      </c>
      <c r="E26" s="1">
        <v>2.2727272727272728E-2</v>
      </c>
      <c r="F26" s="1">
        <v>0</v>
      </c>
      <c r="G26" s="1">
        <v>0</v>
      </c>
      <c r="H26" s="1">
        <v>0.43181818181818182</v>
      </c>
      <c r="I26" s="1">
        <v>0.15909090909090909</v>
      </c>
      <c r="J26" s="1">
        <v>0</v>
      </c>
      <c r="M26" s="1">
        <v>0.15909999999999999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workbookViewId="0">
      <selection activeCell="B4" sqref="B4"/>
    </sheetView>
  </sheetViews>
  <sheetFormatPr defaultRowHeight="13.5"/>
  <cols>
    <col min="2" max="2" width="10.25" customWidth="1"/>
    <col min="3" max="3" width="12.75" bestFit="1" customWidth="1"/>
    <col min="7" max="7" width="15.75" customWidth="1"/>
    <col min="8" max="8" width="13.875" customWidth="1"/>
    <col min="9" max="9" width="12.5" customWidth="1"/>
  </cols>
  <sheetData>
    <row r="2" spans="2:9" ht="18.75">
      <c r="C2" s="3" t="s">
        <v>26</v>
      </c>
    </row>
    <row r="3" spans="2:9" ht="25.5" customHeight="1">
      <c r="B3" s="8"/>
    </row>
    <row r="4" spans="2:9" ht="15.75">
      <c r="B4" s="11"/>
    </row>
    <row r="7" spans="2:9" ht="18.75">
      <c r="B7" s="3" t="s">
        <v>21</v>
      </c>
      <c r="G7" s="3" t="s">
        <v>21</v>
      </c>
    </row>
    <row r="8" spans="2:9" ht="18.75">
      <c r="B8" s="3" t="s">
        <v>1</v>
      </c>
      <c r="C8" s="3" t="s">
        <v>2</v>
      </c>
      <c r="D8" s="3" t="s">
        <v>3</v>
      </c>
      <c r="G8" s="3" t="s">
        <v>23</v>
      </c>
      <c r="H8" s="3" t="s">
        <v>2</v>
      </c>
      <c r="I8" s="3" t="s">
        <v>3</v>
      </c>
    </row>
    <row r="9" spans="2:9">
      <c r="C9" s="1">
        <v>0.5</v>
      </c>
      <c r="D9" s="1">
        <v>1</v>
      </c>
      <c r="H9" s="1">
        <v>0.55813953488372092</v>
      </c>
      <c r="I9" s="1">
        <v>0.46341463414634149</v>
      </c>
    </row>
    <row r="10" spans="2:9">
      <c r="C10" s="1">
        <v>0.38461538461538464</v>
      </c>
      <c r="D10" s="1">
        <v>1</v>
      </c>
      <c r="H10" s="1">
        <v>0.54166666666666663</v>
      </c>
      <c r="I10" s="1">
        <v>0.16326530612244897</v>
      </c>
    </row>
    <row r="11" spans="2:9">
      <c r="C11" s="1">
        <v>0.44</v>
      </c>
      <c r="D11" s="1">
        <v>1</v>
      </c>
      <c r="H11" s="1">
        <v>0.5</v>
      </c>
      <c r="I11" s="1">
        <v>0.15909090909090909</v>
      </c>
    </row>
    <row r="13" spans="2:9" ht="18.75">
      <c r="C13" s="7" t="s">
        <v>20</v>
      </c>
      <c r="D13" s="7">
        <f>TTEST(C9:C11,D9:D11,2,2)</f>
        <v>7.4239489707547034E-5</v>
      </c>
      <c r="H13" s="7" t="s">
        <v>20</v>
      </c>
      <c r="I13" s="7">
        <v>2.8362391983808671E-2</v>
      </c>
    </row>
    <row r="24" spans="4:4" ht="18.75">
      <c r="D24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>
      <selection activeCell="B3" sqref="B3"/>
    </sheetView>
  </sheetViews>
  <sheetFormatPr defaultRowHeight="13.5"/>
  <cols>
    <col min="2" max="2" width="9.875" customWidth="1"/>
    <col min="7" max="7" width="13.625" customWidth="1"/>
  </cols>
  <sheetData>
    <row r="2" spans="2:10" ht="39" customHeight="1">
      <c r="B2" s="3" t="s">
        <v>26</v>
      </c>
    </row>
    <row r="3" spans="2:10" ht="28.5" customHeight="1">
      <c r="B3" s="8"/>
      <c r="J3" s="3"/>
    </row>
    <row r="6" spans="2:10" ht="18.75">
      <c r="B6" s="3" t="s">
        <v>21</v>
      </c>
      <c r="C6" s="3" t="s">
        <v>2</v>
      </c>
      <c r="D6" s="3" t="s">
        <v>3</v>
      </c>
      <c r="E6" s="3"/>
      <c r="F6" s="3"/>
      <c r="G6" s="3" t="s">
        <v>21</v>
      </c>
      <c r="H6" s="3" t="s">
        <v>2</v>
      </c>
      <c r="I6" s="3" t="s">
        <v>3</v>
      </c>
    </row>
    <row r="7" spans="2:10" ht="18.75">
      <c r="B7" s="3" t="s">
        <v>1</v>
      </c>
      <c r="C7" s="1">
        <v>0.5</v>
      </c>
      <c r="D7" s="1">
        <v>1</v>
      </c>
      <c r="F7" s="3"/>
      <c r="G7" s="3" t="s">
        <v>25</v>
      </c>
      <c r="H7" s="1">
        <v>0.55813953488372092</v>
      </c>
      <c r="I7" s="1">
        <v>0.46341463414634149</v>
      </c>
    </row>
    <row r="8" spans="2:10" ht="18.75">
      <c r="B8" s="3"/>
      <c r="C8" s="1">
        <v>0.38461538461538464</v>
      </c>
      <c r="D8" s="1">
        <v>1</v>
      </c>
      <c r="H8" s="1">
        <v>0.54166666666666663</v>
      </c>
      <c r="I8" s="1">
        <v>0.16326530612244897</v>
      </c>
    </row>
    <row r="9" spans="2:10" ht="18.75">
      <c r="B9" s="3"/>
      <c r="C9" s="1">
        <v>0.44</v>
      </c>
      <c r="D9" s="1">
        <v>1</v>
      </c>
      <c r="H9" s="1">
        <v>0.5</v>
      </c>
      <c r="I9" s="1">
        <v>0.15909090909090909</v>
      </c>
    </row>
    <row r="10" spans="2:10" ht="18.75">
      <c r="B10" s="3"/>
    </row>
    <row r="11" spans="2:10" ht="18.75">
      <c r="B11" s="3" t="s">
        <v>4</v>
      </c>
      <c r="C11" s="1">
        <v>0.44153846153846149</v>
      </c>
      <c r="D11" s="1">
        <v>1</v>
      </c>
      <c r="F11" s="1"/>
      <c r="G11" s="3" t="s">
        <v>4</v>
      </c>
      <c r="H11" s="1">
        <v>0.53326873385012918</v>
      </c>
      <c r="I11" s="1">
        <v>0.2619236164532332</v>
      </c>
    </row>
    <row r="12" spans="2:10" ht="18.75">
      <c r="B12" s="3" t="s">
        <v>5</v>
      </c>
      <c r="C12">
        <v>5.770769025695726E-2</v>
      </c>
      <c r="D12">
        <v>0</v>
      </c>
      <c r="G12" s="3" t="s">
        <v>5</v>
      </c>
      <c r="H12">
        <v>2.9965736029957741E-2</v>
      </c>
      <c r="I12">
        <v>0.17450882228671877</v>
      </c>
    </row>
    <row r="13" spans="2:10" ht="18.75">
      <c r="B13" s="3" t="s">
        <v>6</v>
      </c>
      <c r="C13">
        <v>3.3317550504165822E-2</v>
      </c>
      <c r="D13">
        <v>0</v>
      </c>
      <c r="G13" s="3" t="s">
        <v>6</v>
      </c>
      <c r="H13">
        <v>1.730072576336137E-2</v>
      </c>
      <c r="I13">
        <v>0.10075271552320166</v>
      </c>
    </row>
    <row r="14" spans="2:10" ht="18.75">
      <c r="B14" s="3"/>
    </row>
    <row r="15" spans="2:10" ht="18.75">
      <c r="B15" s="3"/>
      <c r="C15" s="3"/>
      <c r="D15" s="3"/>
    </row>
    <row r="16" spans="2:10" ht="18.75">
      <c r="B16" s="3"/>
      <c r="C16" s="1"/>
      <c r="D16" s="1"/>
    </row>
    <row r="17" spans="2:4" ht="18.75">
      <c r="B17" s="3"/>
      <c r="C17" s="1"/>
      <c r="D17" s="1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datas</vt:lpstr>
      <vt:lpstr>Statistics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2016-03-01T14:40:45Z</dcterms:modified>
</cp:coreProperties>
</file>