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Raw data for Fig4 A&amp;B" sheetId="2" r:id="rId1"/>
    <sheet name="Raw data for Fig4 C&amp;D" sheetId="7" r:id="rId2"/>
  </sheets>
  <calcPr calcId="125725"/>
</workbook>
</file>

<file path=xl/calcChain.xml><?xml version="1.0" encoding="utf-8"?>
<calcChain xmlns="http://schemas.openxmlformats.org/spreadsheetml/2006/main">
  <c r="I20" i="7"/>
  <c r="H20"/>
  <c r="I19"/>
  <c r="H19"/>
  <c r="I18"/>
  <c r="H18"/>
  <c r="I17"/>
  <c r="H17"/>
  <c r="I16"/>
  <c r="H16"/>
  <c r="I15"/>
  <c r="H15"/>
  <c r="F20" i="2"/>
  <c r="E20"/>
  <c r="F19"/>
  <c r="E19"/>
  <c r="F18"/>
  <c r="E18"/>
  <c r="F17"/>
  <c r="E17"/>
  <c r="F16"/>
  <c r="E16"/>
  <c r="F15"/>
  <c r="E15"/>
  <c r="H4" i="7"/>
  <c r="I4"/>
  <c r="H5"/>
  <c r="I5"/>
  <c r="H6"/>
  <c r="I6"/>
  <c r="H7"/>
  <c r="I7"/>
  <c r="H8"/>
  <c r="I8"/>
  <c r="H9"/>
  <c r="I9"/>
  <c r="F9" i="2"/>
  <c r="E9"/>
  <c r="F8"/>
  <c r="E8"/>
  <c r="F7"/>
  <c r="E7"/>
  <c r="F6"/>
  <c r="E6"/>
  <c r="F5"/>
  <c r="E5"/>
  <c r="F4"/>
  <c r="E4"/>
</calcChain>
</file>

<file path=xl/sharedStrings.xml><?xml version="1.0" encoding="utf-8"?>
<sst xmlns="http://schemas.openxmlformats.org/spreadsheetml/2006/main" count="44" uniqueCount="19">
  <si>
    <t>mean</t>
    <phoneticPr fontId="1" type="noConversion"/>
  </si>
  <si>
    <t>SD</t>
    <phoneticPr fontId="1" type="noConversion"/>
  </si>
  <si>
    <t>SM 0μM</t>
    <phoneticPr fontId="1" type="noConversion"/>
  </si>
  <si>
    <t>SM 100μM</t>
    <phoneticPr fontId="1" type="noConversion"/>
  </si>
  <si>
    <t>SM 1000μM</t>
    <phoneticPr fontId="1" type="noConversion"/>
  </si>
  <si>
    <t>group</t>
    <phoneticPr fontId="1" type="noConversion"/>
  </si>
  <si>
    <t>group</t>
    <phoneticPr fontId="1" type="noConversion"/>
  </si>
  <si>
    <t>SM 0μM</t>
    <phoneticPr fontId="1" type="noConversion"/>
  </si>
  <si>
    <t>SM 100μM</t>
    <phoneticPr fontId="1" type="noConversion"/>
  </si>
  <si>
    <t>SM 1000μM</t>
    <phoneticPr fontId="1" type="noConversion"/>
  </si>
  <si>
    <t>SM 0μM + ABT888</t>
    <phoneticPr fontId="1" type="noConversion"/>
  </si>
  <si>
    <t>SM 100μM + ABT888</t>
    <phoneticPr fontId="1" type="noConversion"/>
  </si>
  <si>
    <t>SM 1000μM + ABT888</t>
    <phoneticPr fontId="1" type="noConversion"/>
  </si>
  <si>
    <t>NAD content(%)</t>
    <phoneticPr fontId="1" type="noConversion"/>
  </si>
  <si>
    <t>ATP content(%)</t>
    <phoneticPr fontId="1" type="noConversion"/>
  </si>
  <si>
    <t>The raw numbers involved in Fig 4 A - 6h post SM exposure</t>
    <phoneticPr fontId="4" type="noConversion"/>
  </si>
  <si>
    <t>The raw numbers involved in Fig 4 B - 24h post SM exposure</t>
    <phoneticPr fontId="4" type="noConversion"/>
  </si>
  <si>
    <t>The raw numbers involved in Fig 4 C - 6h post SM exposure</t>
    <phoneticPr fontId="4" type="noConversion"/>
  </si>
  <si>
    <t>The raw numbers involved in Fig 4 D - 24h post SM exposure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</si>
</sst>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/>
  </sheetViews>
  <sheetFormatPr defaultRowHeight="15"/>
  <cols>
    <col min="1" max="1" width="27.375" style="12" customWidth="1"/>
    <col min="2" max="16384" width="9" style="12"/>
  </cols>
  <sheetData>
    <row r="1" spans="1:14" ht="15.75" thickBot="1">
      <c r="A1" s="9" t="s">
        <v>15</v>
      </c>
      <c r="B1" s="10"/>
      <c r="C1" s="10"/>
      <c r="D1" s="10"/>
      <c r="E1" s="11"/>
      <c r="F1" s="14"/>
    </row>
    <row r="2" spans="1:14" s="1" customFormat="1">
      <c r="A2" s="26" t="s">
        <v>6</v>
      </c>
      <c r="B2" s="25" t="s">
        <v>13</v>
      </c>
      <c r="C2" s="25"/>
      <c r="D2" s="25"/>
      <c r="E2" s="25"/>
      <c r="F2" s="25"/>
      <c r="H2"/>
      <c r="I2"/>
    </row>
    <row r="3" spans="1:14" s="1" customFormat="1" ht="15.75" thickBot="1">
      <c r="A3" s="27"/>
      <c r="B3" s="4">
        <v>1</v>
      </c>
      <c r="C3" s="4">
        <v>2</v>
      </c>
      <c r="D3" s="4">
        <v>3</v>
      </c>
      <c r="E3" s="2" t="s">
        <v>0</v>
      </c>
      <c r="F3" s="2" t="s">
        <v>1</v>
      </c>
    </row>
    <row r="4" spans="1:14" s="1" customFormat="1">
      <c r="A4" s="3" t="s">
        <v>7</v>
      </c>
      <c r="B4" s="18">
        <v>114</v>
      </c>
      <c r="C4" s="18">
        <v>95.5</v>
      </c>
      <c r="D4" s="18">
        <v>90.5</v>
      </c>
      <c r="E4" s="16">
        <f t="shared" ref="E4:E9" si="0">AVERAGE(B4:D4)</f>
        <v>100</v>
      </c>
      <c r="F4" s="16">
        <f t="shared" ref="F4:F9" si="1">STDEV(B4:D4)</f>
        <v>12.379418403139947</v>
      </c>
    </row>
    <row r="5" spans="1:14" s="1" customFormat="1">
      <c r="A5" s="3" t="s">
        <v>8</v>
      </c>
      <c r="B5" s="18">
        <v>71.400000000000006</v>
      </c>
      <c r="C5" s="18">
        <v>60.6</v>
      </c>
      <c r="D5" s="18">
        <v>64.400000000000006</v>
      </c>
      <c r="E5" s="16">
        <f t="shared" si="0"/>
        <v>65.466666666666669</v>
      </c>
      <c r="F5" s="16">
        <f t="shared" si="1"/>
        <v>5.4784426010805509</v>
      </c>
    </row>
    <row r="6" spans="1:14" s="1" customFormat="1">
      <c r="A6" s="3" t="s">
        <v>9</v>
      </c>
      <c r="B6" s="18">
        <v>8.6</v>
      </c>
      <c r="C6" s="18">
        <v>7.3</v>
      </c>
      <c r="D6" s="18">
        <v>9.6999999999999993</v>
      </c>
      <c r="E6" s="16">
        <f t="shared" si="0"/>
        <v>8.5333333333333332</v>
      </c>
      <c r="F6" s="16">
        <f t="shared" si="1"/>
        <v>1.2013880860626771</v>
      </c>
      <c r="I6" s="13"/>
      <c r="J6" s="13"/>
      <c r="K6" s="13"/>
      <c r="L6" s="13"/>
      <c r="M6" s="13"/>
      <c r="N6" s="13"/>
    </row>
    <row r="7" spans="1:14" s="1" customFormat="1" ht="15" customHeight="1">
      <c r="A7" s="5" t="s">
        <v>10</v>
      </c>
      <c r="B7" s="18">
        <v>97.2</v>
      </c>
      <c r="C7" s="18">
        <v>104.9</v>
      </c>
      <c r="D7" s="18">
        <v>99.2</v>
      </c>
      <c r="E7" s="16">
        <f t="shared" si="0"/>
        <v>100.43333333333334</v>
      </c>
      <c r="F7" s="16">
        <f t="shared" si="1"/>
        <v>3.9954140377856908</v>
      </c>
      <c r="I7" s="13"/>
      <c r="J7" s="13"/>
      <c r="K7" s="13"/>
      <c r="L7" s="13"/>
      <c r="M7" s="13"/>
      <c r="N7" s="13"/>
    </row>
    <row r="8" spans="1:14" s="1" customFormat="1" ht="15" customHeight="1">
      <c r="A8" s="5" t="s">
        <v>11</v>
      </c>
      <c r="B8" s="18">
        <v>73.8</v>
      </c>
      <c r="C8" s="18">
        <v>110.8</v>
      </c>
      <c r="D8" s="18">
        <v>88.3</v>
      </c>
      <c r="E8" s="16">
        <f t="shared" si="0"/>
        <v>90.966666666666654</v>
      </c>
      <c r="F8" s="16">
        <f t="shared" si="1"/>
        <v>18.643586922406694</v>
      </c>
      <c r="I8" s="13"/>
      <c r="J8" s="13"/>
      <c r="K8" s="13"/>
      <c r="L8" s="13"/>
      <c r="M8" s="13"/>
      <c r="N8" s="13"/>
    </row>
    <row r="9" spans="1:14" s="1" customFormat="1" ht="15" customHeight="1" thickBot="1">
      <c r="A9" s="15" t="s">
        <v>12</v>
      </c>
      <c r="B9" s="19">
        <v>46.6</v>
      </c>
      <c r="C9" s="19">
        <v>52.4</v>
      </c>
      <c r="D9" s="19">
        <v>48.3</v>
      </c>
      <c r="E9" s="17">
        <f t="shared" si="0"/>
        <v>49.1</v>
      </c>
      <c r="F9" s="17">
        <f t="shared" si="1"/>
        <v>2.981610303174941</v>
      </c>
    </row>
    <row r="11" spans="1:14">
      <c r="A11"/>
      <c r="B11" s="13"/>
      <c r="C11" s="13"/>
      <c r="D11" s="13"/>
      <c r="E11" s="13"/>
      <c r="F11" s="13"/>
      <c r="G11" s="13"/>
      <c r="I11" s="13"/>
      <c r="J11" s="13"/>
      <c r="K11" s="13"/>
    </row>
    <row r="12" spans="1:14" ht="15.75" thickBot="1">
      <c r="A12" s="9" t="s">
        <v>16</v>
      </c>
      <c r="B12" s="10"/>
      <c r="C12" s="10"/>
      <c r="D12" s="10"/>
      <c r="E12" s="11"/>
      <c r="F12" s="14"/>
      <c r="G12" s="13"/>
      <c r="H12" s="13"/>
      <c r="I12" s="13"/>
      <c r="J12" s="13"/>
      <c r="K12" s="13"/>
    </row>
    <row r="13" spans="1:14">
      <c r="A13" s="26" t="s">
        <v>5</v>
      </c>
      <c r="B13" s="25" t="s">
        <v>13</v>
      </c>
      <c r="C13" s="25"/>
      <c r="D13" s="25"/>
      <c r="E13" s="25"/>
      <c r="F13" s="25"/>
      <c r="G13" s="13"/>
      <c r="H13" s="13"/>
      <c r="I13" s="13"/>
      <c r="J13" s="13"/>
      <c r="K13" s="13"/>
    </row>
    <row r="14" spans="1:14" ht="15.75" thickBot="1">
      <c r="A14" s="27"/>
      <c r="B14" s="23">
        <v>1</v>
      </c>
      <c r="C14" s="23">
        <v>2</v>
      </c>
      <c r="D14" s="23">
        <v>3</v>
      </c>
      <c r="E14" s="2" t="s">
        <v>0</v>
      </c>
      <c r="F14" s="2" t="s">
        <v>1</v>
      </c>
      <c r="I14" s="13"/>
      <c r="J14" s="13"/>
      <c r="K14" s="13"/>
    </row>
    <row r="15" spans="1:14">
      <c r="A15" s="22" t="s">
        <v>2</v>
      </c>
      <c r="B15" s="18">
        <v>94.8</v>
      </c>
      <c r="C15" s="18">
        <v>108.6</v>
      </c>
      <c r="D15" s="18">
        <v>96.5</v>
      </c>
      <c r="E15" s="16">
        <f>AVERAGE(B15:D15)</f>
        <v>99.966666666666654</v>
      </c>
      <c r="F15" s="16">
        <f>STDEV(B15:D15)</f>
        <v>7.5248477282491661</v>
      </c>
      <c r="I15" s="13"/>
      <c r="J15" s="13"/>
      <c r="K15" s="13"/>
    </row>
    <row r="16" spans="1:14">
      <c r="A16" s="22" t="s">
        <v>3</v>
      </c>
      <c r="B16" s="18">
        <v>47.7</v>
      </c>
      <c r="C16" s="18">
        <v>49.4</v>
      </c>
      <c r="D16" s="18">
        <v>45.2</v>
      </c>
      <c r="E16" s="16">
        <f>AVERAGE(B16:D16)</f>
        <v>47.433333333333337</v>
      </c>
      <c r="F16" s="16">
        <f>STDEV(B16:D16)</f>
        <v>2.1126602503318486</v>
      </c>
      <c r="I16" s="13"/>
      <c r="J16" s="13"/>
      <c r="K16" s="13"/>
    </row>
    <row r="17" spans="1:6">
      <c r="A17" s="22" t="s">
        <v>4</v>
      </c>
      <c r="B17" s="18">
        <v>1.7</v>
      </c>
      <c r="C17" s="18">
        <v>-0.3</v>
      </c>
      <c r="D17" s="18">
        <v>0.1</v>
      </c>
      <c r="E17" s="16">
        <f>AVERAGE(B17:D17)</f>
        <v>0.5</v>
      </c>
      <c r="F17" s="16">
        <f>STDEV(B17:D17)</f>
        <v>1.0583005244258361</v>
      </c>
    </row>
    <row r="18" spans="1:6">
      <c r="A18" s="24" t="s">
        <v>10</v>
      </c>
      <c r="B18" s="18">
        <v>94</v>
      </c>
      <c r="C18" s="18">
        <v>113.2</v>
      </c>
      <c r="D18" s="18">
        <v>105.4</v>
      </c>
      <c r="E18" s="16">
        <f>AVERAGE(B18:D18)</f>
        <v>104.2</v>
      </c>
      <c r="F18" s="16">
        <f>STDEV(B18:D18)</f>
        <v>9.656086163658637</v>
      </c>
    </row>
    <row r="19" spans="1:6">
      <c r="A19" s="24" t="s">
        <v>11</v>
      </c>
      <c r="B19" s="18">
        <v>52</v>
      </c>
      <c r="C19" s="18">
        <v>56.2</v>
      </c>
      <c r="D19" s="18">
        <v>52.1</v>
      </c>
      <c r="E19" s="16">
        <f>AVERAGE(B19:D19)</f>
        <v>53.433333333333337</v>
      </c>
      <c r="F19" s="16">
        <f>STDEV(B19:D19)</f>
        <v>2.3965252624023985</v>
      </c>
    </row>
    <row r="20" spans="1:6" ht="15.75" thickBot="1">
      <c r="A20" s="15" t="s">
        <v>12</v>
      </c>
      <c r="B20" s="19">
        <v>2.1</v>
      </c>
      <c r="C20" s="19">
        <v>2.5</v>
      </c>
      <c r="D20" s="19">
        <v>2.4</v>
      </c>
      <c r="E20" s="17">
        <f>AVERAGE(B20:D20)</f>
        <v>2.3333333333333335</v>
      </c>
      <c r="F20" s="17">
        <f>STDEV(B20:D20)</f>
        <v>0.20816659994661674</v>
      </c>
    </row>
  </sheetData>
  <mergeCells count="4">
    <mergeCell ref="B2:F2"/>
    <mergeCell ref="A2:A3"/>
    <mergeCell ref="A13:A14"/>
    <mergeCell ref="B13:F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M14" sqref="M14"/>
    </sheetView>
  </sheetViews>
  <sheetFormatPr defaultRowHeight="15"/>
  <cols>
    <col min="1" max="1" width="27.375" style="12" customWidth="1"/>
    <col min="2" max="16384" width="9" style="12"/>
  </cols>
  <sheetData>
    <row r="1" spans="1:16" ht="15.75" thickBot="1">
      <c r="A1" s="9" t="s">
        <v>17</v>
      </c>
      <c r="B1" s="10"/>
      <c r="C1" s="10"/>
      <c r="D1" s="10"/>
      <c r="E1" s="10"/>
      <c r="F1" s="10"/>
      <c r="G1" s="10"/>
      <c r="H1" s="11"/>
      <c r="I1" s="14"/>
    </row>
    <row r="2" spans="1:16" s="1" customFormat="1">
      <c r="A2" s="26" t="s">
        <v>5</v>
      </c>
      <c r="B2" s="25" t="s">
        <v>14</v>
      </c>
      <c r="C2" s="25"/>
      <c r="D2" s="25"/>
      <c r="E2" s="25"/>
      <c r="F2" s="25"/>
      <c r="G2" s="25"/>
      <c r="H2" s="25"/>
      <c r="I2" s="25"/>
      <c r="K2"/>
      <c r="L2"/>
    </row>
    <row r="3" spans="1:16" s="1" customFormat="1" ht="15.75" thickBot="1">
      <c r="A3" s="27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2" t="s">
        <v>0</v>
      </c>
      <c r="I3" s="2" t="s">
        <v>1</v>
      </c>
    </row>
    <row r="4" spans="1:16" s="1" customFormat="1">
      <c r="A4" s="6" t="s">
        <v>2</v>
      </c>
      <c r="B4" s="20">
        <v>134.73920000000001</v>
      </c>
      <c r="C4" s="20">
        <v>117.01990000000001</v>
      </c>
      <c r="D4" s="20">
        <v>102.4276</v>
      </c>
      <c r="E4" s="20">
        <v>93.682029999999997</v>
      </c>
      <c r="F4" s="20">
        <v>74.998729999999995</v>
      </c>
      <c r="G4" s="20">
        <v>76.965389999999999</v>
      </c>
      <c r="H4" s="16">
        <f t="shared" ref="H4:H9" si="0">AVERAGE(B4:G4)</f>
        <v>99.972141666666673</v>
      </c>
      <c r="I4" s="16">
        <f t="shared" ref="I4:I9" si="1">STDEV(B4:G4)</f>
        <v>23.229081351941101</v>
      </c>
    </row>
    <row r="5" spans="1:16" s="1" customFormat="1">
      <c r="A5" s="6" t="s">
        <v>3</v>
      </c>
      <c r="B5" s="20">
        <v>79.168790000000001</v>
      </c>
      <c r="C5" s="20">
        <v>94.755120000000005</v>
      </c>
      <c r="D5" s="20">
        <v>68.453190000000006</v>
      </c>
      <c r="E5" s="20">
        <v>87.600809999999996</v>
      </c>
      <c r="F5" s="20">
        <v>78.962630000000004</v>
      </c>
      <c r="G5" s="20">
        <v>91.440010000000001</v>
      </c>
      <c r="H5" s="16">
        <f t="shared" si="0"/>
        <v>83.396758333333324</v>
      </c>
      <c r="I5" s="16">
        <f t="shared" si="1"/>
        <v>9.7183102685322122</v>
      </c>
      <c r="K5" s="13"/>
      <c r="L5" s="13"/>
      <c r="M5" s="13"/>
      <c r="N5" s="13"/>
      <c r="O5" s="13"/>
      <c r="P5" s="13"/>
    </row>
    <row r="6" spans="1:16" s="1" customFormat="1">
      <c r="A6" s="6" t="s">
        <v>4</v>
      </c>
      <c r="B6" s="20">
        <v>44.444609999999997</v>
      </c>
      <c r="C6" s="20">
        <v>81.412220000000005</v>
      </c>
      <c r="D6" s="20">
        <v>71.872190000000003</v>
      </c>
      <c r="E6" s="20">
        <v>88.307079999999999</v>
      </c>
      <c r="F6" s="20">
        <v>63.164639999999999</v>
      </c>
      <c r="G6" s="20">
        <v>88.307079999999999</v>
      </c>
      <c r="H6" s="16">
        <f t="shared" si="0"/>
        <v>72.917969999999997</v>
      </c>
      <c r="I6" s="16">
        <f t="shared" si="1"/>
        <v>17.045556769044548</v>
      </c>
      <c r="K6" s="13"/>
      <c r="L6" s="13"/>
      <c r="M6" s="13"/>
      <c r="N6" s="13"/>
      <c r="O6" s="13"/>
      <c r="P6" s="13"/>
    </row>
    <row r="7" spans="1:16" s="1" customFormat="1" ht="15" customHeight="1">
      <c r="A7" s="8" t="s">
        <v>10</v>
      </c>
      <c r="B7" s="20">
        <v>101.5228</v>
      </c>
      <c r="C7" s="20">
        <v>84.646969999999996</v>
      </c>
      <c r="D7" s="20">
        <v>104.5008</v>
      </c>
      <c r="E7" s="20">
        <v>98.773420000000002</v>
      </c>
      <c r="F7" s="20">
        <v>79.963650000000001</v>
      </c>
      <c r="G7" s="20">
        <v>100.9863</v>
      </c>
      <c r="H7" s="16">
        <f t="shared" si="0"/>
        <v>95.065656666666669</v>
      </c>
      <c r="I7" s="16">
        <f t="shared" si="1"/>
        <v>10.160096391103068</v>
      </c>
      <c r="K7" s="13"/>
      <c r="L7" s="13"/>
      <c r="M7" s="13"/>
      <c r="N7" s="13"/>
      <c r="O7" s="13"/>
      <c r="P7" s="13"/>
    </row>
    <row r="8" spans="1:16" s="1" customFormat="1" ht="15" customHeight="1">
      <c r="A8" s="8" t="s">
        <v>11</v>
      </c>
      <c r="B8" s="20">
        <v>99.906589999999994</v>
      </c>
      <c r="C8" s="20">
        <v>96.432389999999998</v>
      </c>
      <c r="D8" s="20">
        <v>99.906589999999994</v>
      </c>
      <c r="E8" s="20">
        <v>73.012690000000006</v>
      </c>
      <c r="F8" s="20">
        <v>76.00215</v>
      </c>
      <c r="G8" s="20">
        <v>69.026730000000001</v>
      </c>
      <c r="H8" s="16">
        <f t="shared" si="0"/>
        <v>85.714523333333332</v>
      </c>
      <c r="I8" s="16">
        <f t="shared" si="1"/>
        <v>14.504146928079015</v>
      </c>
      <c r="K8" s="13"/>
      <c r="L8" s="13"/>
      <c r="M8" s="13"/>
      <c r="N8" s="13"/>
      <c r="O8" s="13"/>
      <c r="P8" s="13"/>
    </row>
    <row r="9" spans="1:16" s="1" customFormat="1" ht="15" customHeight="1" thickBot="1">
      <c r="A9" s="15" t="s">
        <v>12</v>
      </c>
      <c r="B9" s="21">
        <v>97.179220000000001</v>
      </c>
      <c r="C9" s="21">
        <v>109.4282</v>
      </c>
      <c r="D9" s="21">
        <v>102.747</v>
      </c>
      <c r="E9" s="21">
        <v>104.30970000000001</v>
      </c>
      <c r="F9" s="21">
        <v>89.456019999999995</v>
      </c>
      <c r="G9" s="21">
        <v>105.5475</v>
      </c>
      <c r="H9" s="17">
        <f t="shared" si="0"/>
        <v>101.44460666666667</v>
      </c>
      <c r="I9" s="17">
        <f t="shared" si="1"/>
        <v>7.1048746378880789</v>
      </c>
      <c r="K9" s="13"/>
      <c r="L9" s="13"/>
      <c r="M9" s="13"/>
      <c r="N9" s="13"/>
      <c r="O9" s="13"/>
      <c r="P9" s="13"/>
    </row>
    <row r="10" spans="1:16">
      <c r="K10" s="13"/>
      <c r="L10" s="13"/>
      <c r="M10" s="13"/>
      <c r="N10" s="13"/>
      <c r="O10" s="13"/>
      <c r="P10" s="13"/>
    </row>
    <row r="11" spans="1:16">
      <c r="B11" s="13"/>
      <c r="C11" s="13"/>
      <c r="D11" s="13"/>
      <c r="E11" s="13"/>
      <c r="F11" s="13"/>
      <c r="G11" s="13"/>
      <c r="H11" s="13"/>
      <c r="I11" s="13"/>
      <c r="J11" s="13"/>
    </row>
    <row r="12" spans="1:16" ht="15.75" thickBot="1">
      <c r="A12" s="9" t="s">
        <v>18</v>
      </c>
      <c r="B12" s="10"/>
      <c r="C12" s="10"/>
      <c r="D12" s="10"/>
      <c r="E12" s="10"/>
      <c r="F12" s="10"/>
      <c r="G12" s="10"/>
      <c r="H12" s="11"/>
      <c r="I12" s="14"/>
      <c r="J12" s="13"/>
      <c r="K12" s="13"/>
      <c r="L12" s="13"/>
      <c r="M12" s="13"/>
      <c r="N12" s="13"/>
    </row>
    <row r="13" spans="1:16">
      <c r="A13" s="26" t="s">
        <v>5</v>
      </c>
      <c r="B13" s="25" t="s">
        <v>14</v>
      </c>
      <c r="C13" s="25"/>
      <c r="D13" s="25"/>
      <c r="E13" s="25"/>
      <c r="F13" s="25"/>
      <c r="G13" s="25"/>
      <c r="H13" s="25"/>
      <c r="I13" s="25"/>
      <c r="J13" s="13"/>
      <c r="K13" s="13"/>
      <c r="L13" s="13"/>
      <c r="M13" s="13"/>
      <c r="N13" s="13"/>
      <c r="O13" s="13"/>
      <c r="P13" s="13"/>
    </row>
    <row r="14" spans="1:16" ht="15.75" thickBot="1">
      <c r="A14" s="27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" t="s">
        <v>0</v>
      </c>
      <c r="I14" s="2" t="s">
        <v>1</v>
      </c>
      <c r="K14" s="13"/>
      <c r="L14" s="13"/>
      <c r="M14" s="13"/>
      <c r="N14" s="13"/>
      <c r="O14" s="13"/>
      <c r="P14" s="13"/>
    </row>
    <row r="15" spans="1:16">
      <c r="A15" s="22" t="s">
        <v>2</v>
      </c>
      <c r="B15" s="20">
        <v>115.9079</v>
      </c>
      <c r="C15" s="20">
        <v>104.8926</v>
      </c>
      <c r="D15" s="20">
        <v>118.6617</v>
      </c>
      <c r="E15" s="20">
        <v>93.803830000000005</v>
      </c>
      <c r="F15" s="29">
        <v>86.415760000000006</v>
      </c>
      <c r="G15" s="29">
        <v>80.669479999999993</v>
      </c>
      <c r="H15" s="16">
        <f>AVERAGE(B15:G15)</f>
        <v>100.058545</v>
      </c>
      <c r="I15" s="16">
        <f>STDEV(B15:G15)</f>
        <v>15.632212904606618</v>
      </c>
      <c r="K15" s="13"/>
      <c r="L15" s="13"/>
      <c r="M15" s="13"/>
      <c r="N15" s="13"/>
      <c r="O15" s="13"/>
      <c r="P15" s="13"/>
    </row>
    <row r="16" spans="1:16">
      <c r="A16" s="22" t="s">
        <v>3</v>
      </c>
      <c r="B16" s="20">
        <v>82.053319999999999</v>
      </c>
      <c r="C16" s="20">
        <v>79.613799999999998</v>
      </c>
      <c r="D16" s="20">
        <v>73.515000000000001</v>
      </c>
      <c r="E16" s="20">
        <v>73.453559999999996</v>
      </c>
      <c r="F16" s="20">
        <v>73.453559999999996</v>
      </c>
      <c r="G16" s="20">
        <v>58.823619999999998</v>
      </c>
      <c r="H16" s="16">
        <f>AVERAGE(B16:G16)</f>
        <v>73.485476666666656</v>
      </c>
      <c r="I16" s="16">
        <f>STDEV(B16:G16)</f>
        <v>8.073874363039474</v>
      </c>
      <c r="K16" s="13"/>
      <c r="L16" s="13"/>
      <c r="M16" s="13"/>
      <c r="N16" s="13"/>
      <c r="O16" s="13"/>
      <c r="P16" s="13"/>
    </row>
    <row r="17" spans="1:16">
      <c r="A17" s="22" t="s">
        <v>4</v>
      </c>
      <c r="B17" s="20">
        <v>3.4142579999999998</v>
      </c>
      <c r="C17" s="20">
        <v>25.975429999999999</v>
      </c>
      <c r="D17" s="20">
        <v>10.93465</v>
      </c>
      <c r="E17" s="20">
        <v>13.6739</v>
      </c>
      <c r="F17" s="20">
        <v>18.527100000000001</v>
      </c>
      <c r="G17" s="20">
        <v>27.020199999999999</v>
      </c>
      <c r="H17" s="16">
        <f>AVERAGE(B17:G17)</f>
        <v>16.590923</v>
      </c>
      <c r="I17" s="16">
        <f>STDEV(B17:G17)</f>
        <v>9.1072994867456671</v>
      </c>
      <c r="K17" s="13"/>
      <c r="L17" s="13"/>
      <c r="M17" s="13"/>
      <c r="N17" s="13"/>
      <c r="O17" s="13"/>
      <c r="P17" s="13"/>
    </row>
    <row r="18" spans="1:16">
      <c r="A18" s="24" t="s">
        <v>10</v>
      </c>
      <c r="B18" s="20">
        <v>102.5056</v>
      </c>
      <c r="C18" s="20">
        <v>114.6396</v>
      </c>
      <c r="D18" s="20">
        <v>144.9744</v>
      </c>
      <c r="E18" s="20">
        <v>111.82470000000001</v>
      </c>
      <c r="F18" s="20">
        <v>91.836650000000006</v>
      </c>
      <c r="G18" s="20">
        <v>90.170990000000003</v>
      </c>
      <c r="H18" s="16">
        <f>AVERAGE(B18:G18)</f>
        <v>109.32532333333332</v>
      </c>
      <c r="I18" s="16">
        <f>STDEV(B18:G18)</f>
        <v>20.122603679173118</v>
      </c>
      <c r="K18" s="13"/>
      <c r="L18" s="13"/>
      <c r="M18" s="13"/>
      <c r="N18" s="13"/>
      <c r="O18" s="13"/>
      <c r="P18" s="13"/>
    </row>
    <row r="19" spans="1:16">
      <c r="A19" s="24" t="s">
        <v>11</v>
      </c>
      <c r="B19" s="28">
        <v>98.953800000000001</v>
      </c>
      <c r="C19" s="28">
        <v>90.73845</v>
      </c>
      <c r="D19" s="28">
        <v>89.369230000000002</v>
      </c>
      <c r="E19" s="28">
        <v>76.650049999999993</v>
      </c>
      <c r="F19" s="28">
        <v>68.553629999999998</v>
      </c>
      <c r="G19" s="28">
        <v>88.216380000000001</v>
      </c>
      <c r="H19" s="16">
        <f>AVERAGE(B19:G19)</f>
        <v>85.413589999999999</v>
      </c>
      <c r="I19" s="16">
        <f>STDEV(B19:G19)</f>
        <v>10.920183377495096</v>
      </c>
    </row>
    <row r="20" spans="1:16" ht="15.75" thickBot="1">
      <c r="A20" s="15" t="s">
        <v>12</v>
      </c>
      <c r="B20" s="21">
        <v>16.768070000000002</v>
      </c>
      <c r="C20" s="21">
        <v>28.197140000000001</v>
      </c>
      <c r="D20" s="21">
        <v>10.23718</v>
      </c>
      <c r="E20" s="21">
        <v>38.112319999999997</v>
      </c>
      <c r="F20" s="21">
        <v>29.28491</v>
      </c>
      <c r="G20" s="21">
        <v>-3.8178519999999998</v>
      </c>
      <c r="H20" s="17">
        <f>AVERAGE(B20:G20)</f>
        <v>19.796961333333332</v>
      </c>
      <c r="I20" s="17">
        <f>STDEV(B20:G20)</f>
        <v>15.193811537861945</v>
      </c>
    </row>
  </sheetData>
  <mergeCells count="4">
    <mergeCell ref="A2:A3"/>
    <mergeCell ref="B2:I2"/>
    <mergeCell ref="A13:A14"/>
    <mergeCell ref="B13:I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 data for Fig4 A&amp;B</vt:lpstr>
      <vt:lpstr>Raw data for Fig4 C&amp;D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2015-12-16T00:54:09Z</dcterms:modified>
</cp:coreProperties>
</file>