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90" windowWidth="19200" windowHeight="11640" activeTab="4"/>
  </bookViews>
  <sheets>
    <sheet name="Raw data for Fig5 A&amp;B" sheetId="8" r:id="rId1"/>
    <sheet name="Raw data for Fig5C" sheetId="9" r:id="rId2"/>
    <sheet name="Raw data for Fig5D" sheetId="11" r:id="rId3"/>
    <sheet name="Raw data for Fig5E" sheetId="10" r:id="rId4"/>
    <sheet name="Raw data for Fig5F" sheetId="12" r:id="rId5"/>
  </sheets>
  <calcPr calcId="125725"/>
</workbook>
</file>

<file path=xl/calcChain.xml><?xml version="1.0" encoding="utf-8"?>
<calcChain xmlns="http://schemas.openxmlformats.org/spreadsheetml/2006/main">
  <c r="E4" i="12"/>
  <c r="F4"/>
  <c r="E5"/>
  <c r="F5"/>
  <c r="E6"/>
  <c r="F6"/>
  <c r="E7"/>
  <c r="F7"/>
  <c r="E8"/>
  <c r="F8"/>
  <c r="E9"/>
  <c r="F9"/>
  <c r="E14"/>
  <c r="F14"/>
  <c r="E15"/>
  <c r="F15"/>
  <c r="E16"/>
  <c r="F16"/>
  <c r="E17"/>
  <c r="F17"/>
  <c r="E18"/>
  <c r="F18"/>
  <c r="E19"/>
  <c r="F19"/>
  <c r="I20" i="8"/>
  <c r="H20"/>
  <c r="I19"/>
  <c r="H19"/>
  <c r="I18"/>
  <c r="H18"/>
  <c r="I17"/>
  <c r="H17"/>
  <c r="I16"/>
  <c r="H16"/>
  <c r="I15"/>
  <c r="H15"/>
  <c r="F19" i="10"/>
  <c r="E19"/>
  <c r="F18"/>
  <c r="E18"/>
  <c r="F17"/>
  <c r="E17"/>
  <c r="F16"/>
  <c r="E16"/>
  <c r="F15"/>
  <c r="E15"/>
  <c r="F14"/>
  <c r="E14"/>
  <c r="F9"/>
  <c r="E9"/>
  <c r="F8"/>
  <c r="E8"/>
  <c r="F7"/>
  <c r="E7"/>
  <c r="F6"/>
  <c r="E6"/>
  <c r="F5"/>
  <c r="E5"/>
  <c r="F4"/>
  <c r="E4"/>
  <c r="I9" i="8"/>
  <c r="H9"/>
  <c r="I8"/>
  <c r="H8"/>
  <c r="I7"/>
  <c r="H7"/>
  <c r="I6"/>
  <c r="H6"/>
  <c r="I5"/>
  <c r="H5"/>
  <c r="I4"/>
  <c r="H4"/>
</calcChain>
</file>

<file path=xl/sharedStrings.xml><?xml version="1.0" encoding="utf-8"?>
<sst xmlns="http://schemas.openxmlformats.org/spreadsheetml/2006/main" count="78" uniqueCount="38">
  <si>
    <t>mean</t>
    <phoneticPr fontId="1" type="noConversion"/>
  </si>
  <si>
    <t>SD</t>
    <phoneticPr fontId="1" type="noConversion"/>
  </si>
  <si>
    <t>SM 0μM</t>
    <phoneticPr fontId="1" type="noConversion"/>
  </si>
  <si>
    <t>SM 100μM</t>
    <phoneticPr fontId="1" type="noConversion"/>
  </si>
  <si>
    <t>SM 1000μM</t>
    <phoneticPr fontId="1" type="noConversion"/>
  </si>
  <si>
    <t>group</t>
    <phoneticPr fontId="1" type="noConversion"/>
  </si>
  <si>
    <t>group</t>
    <phoneticPr fontId="1" type="noConversion"/>
  </si>
  <si>
    <t>SM 0μM</t>
    <phoneticPr fontId="1" type="noConversion"/>
  </si>
  <si>
    <t>SM 100μM</t>
    <phoneticPr fontId="1" type="noConversion"/>
  </si>
  <si>
    <t>SM 1000μM</t>
    <phoneticPr fontId="1" type="noConversion"/>
  </si>
  <si>
    <t>SM 0μM + ABT888</t>
    <phoneticPr fontId="1" type="noConversion"/>
  </si>
  <si>
    <t>SM 100μM + ABT888</t>
    <phoneticPr fontId="1" type="noConversion"/>
  </si>
  <si>
    <t>SM 1000μM + ABT888</t>
    <phoneticPr fontId="1" type="noConversion"/>
  </si>
  <si>
    <t>Caspase 3/7 activity(%)</t>
    <phoneticPr fontId="1" type="noConversion"/>
  </si>
  <si>
    <t>Apoptosis cell(%)</t>
    <phoneticPr fontId="1" type="noConversion"/>
  </si>
  <si>
    <t>Necrosis cell(%)</t>
    <phoneticPr fontId="1" type="noConversion"/>
  </si>
  <si>
    <t>group</t>
    <phoneticPr fontId="1" type="noConversion"/>
  </si>
  <si>
    <t>group</t>
    <phoneticPr fontId="1" type="noConversion"/>
  </si>
  <si>
    <t>Caspase 3/7 activity(%)</t>
    <phoneticPr fontId="1" type="noConversion"/>
  </si>
  <si>
    <t>mean</t>
    <phoneticPr fontId="1" type="noConversion"/>
  </si>
  <si>
    <t>mean</t>
    <phoneticPr fontId="1" type="noConversion"/>
  </si>
  <si>
    <t>SD</t>
    <phoneticPr fontId="1" type="noConversion"/>
  </si>
  <si>
    <t>SD</t>
    <phoneticPr fontId="1" type="noConversion"/>
  </si>
  <si>
    <t>SM 0μM</t>
    <phoneticPr fontId="1" type="noConversion"/>
  </si>
  <si>
    <t>SM 100μM</t>
    <phoneticPr fontId="1" type="noConversion"/>
  </si>
  <si>
    <t>SM 100μM</t>
    <phoneticPr fontId="1" type="noConversion"/>
  </si>
  <si>
    <t>SM 1000μM</t>
    <phoneticPr fontId="1" type="noConversion"/>
  </si>
  <si>
    <t>SM 1000μM</t>
    <phoneticPr fontId="1" type="noConversion"/>
  </si>
  <si>
    <t>SM 0μM + ABT888</t>
    <phoneticPr fontId="1" type="noConversion"/>
  </si>
  <si>
    <t>SM 100μM + ABT888</t>
    <phoneticPr fontId="1" type="noConversion"/>
  </si>
  <si>
    <t>SM 1000μM + ABT888</t>
    <phoneticPr fontId="1" type="noConversion"/>
  </si>
  <si>
    <t>The raw numbers involved in Fig 5 A - 6h post SM exposure</t>
    <phoneticPr fontId="4" type="noConversion"/>
  </si>
  <si>
    <t>The raw numbers involved in Fig 5 B - 24h post SM exposure</t>
    <phoneticPr fontId="4" type="noConversion"/>
  </si>
  <si>
    <t>SM 0μM</t>
    <phoneticPr fontId="1" type="noConversion"/>
  </si>
  <si>
    <t>Protein expression of PARP-1 - 6h post SM exposure</t>
    <phoneticPr fontId="1" type="noConversion"/>
  </si>
  <si>
    <t>Protein expression of PARP-1 - 24h post SM exposure</t>
    <phoneticPr fontId="1" type="noConversion"/>
  </si>
  <si>
    <t>The raw numbers involved in Fig 5 E - 6h post SM exposure</t>
    <phoneticPr fontId="4" type="noConversion"/>
  </si>
  <si>
    <t>The raw numbers involved in Fig 5 F - 24h post SM exposure</t>
    <phoneticPr fontId="4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</si>
</sst>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_ "/>
  </numFmts>
  <fonts count="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name val="宋体"/>
      <family val="3"/>
      <charset val="134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left" vertical="center"/>
    </xf>
    <xf numFmtId="0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>
      <alignment vertical="center"/>
    </xf>
    <xf numFmtId="0" fontId="5" fillId="0" borderId="0" xfId="0" applyFont="1" applyAlignment="1"/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 wrapText="1"/>
    </xf>
    <xf numFmtId="176" fontId="3" fillId="0" borderId="0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7" fontId="5" fillId="0" borderId="0" xfId="0" applyNumberFormat="1" applyFont="1" applyAlignment="1">
      <alignment horizontal="center"/>
    </xf>
    <xf numFmtId="177" fontId="3" fillId="0" borderId="0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/>
    </xf>
    <xf numFmtId="177" fontId="3" fillId="0" borderId="1" xfId="0" applyNumberFormat="1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3" xfId="0" applyFont="1" applyBorder="1" applyAlignment="1">
      <alignment horizont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" Type="http://schemas.openxmlformats.org/officeDocument/2006/relationships/image" Target="../media/image22.png"/><Relationship Id="rId16" Type="http://schemas.openxmlformats.org/officeDocument/2006/relationships/image" Target="../media/image36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76200</xdr:rowOff>
    </xdr:from>
    <xdr:to>
      <xdr:col>11</xdr:col>
      <xdr:colOff>497205</xdr:colOff>
      <xdr:row>22</xdr:row>
      <xdr:rowOff>56388</xdr:rowOff>
    </xdr:to>
    <xdr:pic>
      <xdr:nvPicPr>
        <xdr:cNvPr id="2" name="图片 1" descr="C-PARP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266700"/>
          <a:ext cx="9326880" cy="39806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123825</xdr:rowOff>
    </xdr:from>
    <xdr:to>
      <xdr:col>11</xdr:col>
      <xdr:colOff>486918</xdr:colOff>
      <xdr:row>22</xdr:row>
      <xdr:rowOff>381</xdr:rowOff>
    </xdr:to>
    <xdr:pic>
      <xdr:nvPicPr>
        <xdr:cNvPr id="2" name="图片 1" descr="CPARP-24H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295275"/>
          <a:ext cx="7944993" cy="34770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23</xdr:row>
      <xdr:rowOff>171450</xdr:rowOff>
    </xdr:from>
    <xdr:to>
      <xdr:col>4</xdr:col>
      <xdr:colOff>127181</xdr:colOff>
      <xdr:row>34</xdr:row>
      <xdr:rowOff>5151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43125" y="4600575"/>
          <a:ext cx="2127431" cy="19292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163284</xdr:colOff>
      <xdr:row>24</xdr:row>
      <xdr:rowOff>16304</xdr:rowOff>
    </xdr:from>
    <xdr:to>
      <xdr:col>7</xdr:col>
      <xdr:colOff>190499</xdr:colOff>
      <xdr:row>33</xdr:row>
      <xdr:rowOff>144782</xdr:rowOff>
    </xdr:to>
    <xdr:pic>
      <xdr:nvPicPr>
        <xdr:cNvPr id="61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86248" y="4656340"/>
          <a:ext cx="2068287" cy="18429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285751</xdr:colOff>
      <xdr:row>24</xdr:row>
      <xdr:rowOff>1</xdr:rowOff>
    </xdr:from>
    <xdr:to>
      <xdr:col>10</xdr:col>
      <xdr:colOff>244930</xdr:colOff>
      <xdr:row>33</xdr:row>
      <xdr:rowOff>107623</xdr:rowOff>
    </xdr:to>
    <xdr:pic>
      <xdr:nvPicPr>
        <xdr:cNvPr id="615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49787" y="4640037"/>
          <a:ext cx="2000250" cy="18221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54</xdr:row>
      <xdr:rowOff>27214</xdr:rowOff>
    </xdr:from>
    <xdr:to>
      <xdr:col>4</xdr:col>
      <xdr:colOff>68036</xdr:colOff>
      <xdr:row>63</xdr:row>
      <xdr:rowOff>170568</xdr:rowOff>
    </xdr:to>
    <xdr:pic>
      <xdr:nvPicPr>
        <xdr:cNvPr id="615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7143" y="10382250"/>
          <a:ext cx="2013857" cy="18578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190501</xdr:colOff>
      <xdr:row>54</xdr:row>
      <xdr:rowOff>54428</xdr:rowOff>
    </xdr:from>
    <xdr:to>
      <xdr:col>7</xdr:col>
      <xdr:colOff>163195</xdr:colOff>
      <xdr:row>63</xdr:row>
      <xdr:rowOff>163285</xdr:rowOff>
    </xdr:to>
    <xdr:pic>
      <xdr:nvPicPr>
        <xdr:cNvPr id="615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3465" y="10409464"/>
          <a:ext cx="2013766" cy="18233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227055</xdr:colOff>
      <xdr:row>54</xdr:row>
      <xdr:rowOff>68037</xdr:rowOff>
    </xdr:from>
    <xdr:to>
      <xdr:col>10</xdr:col>
      <xdr:colOff>247857</xdr:colOff>
      <xdr:row>63</xdr:row>
      <xdr:rowOff>176893</xdr:rowOff>
    </xdr:to>
    <xdr:pic>
      <xdr:nvPicPr>
        <xdr:cNvPr id="615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391091" y="10423073"/>
          <a:ext cx="2061873" cy="18233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81644</xdr:colOff>
      <xdr:row>34</xdr:row>
      <xdr:rowOff>13607</xdr:rowOff>
    </xdr:from>
    <xdr:to>
      <xdr:col>4</xdr:col>
      <xdr:colOff>163287</xdr:colOff>
      <xdr:row>44</xdr:row>
      <xdr:rowOff>18302</xdr:rowOff>
    </xdr:to>
    <xdr:pic>
      <xdr:nvPicPr>
        <xdr:cNvPr id="615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63537" y="6558643"/>
          <a:ext cx="2122714" cy="19096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149680</xdr:colOff>
      <xdr:row>34</xdr:row>
      <xdr:rowOff>27215</xdr:rowOff>
    </xdr:from>
    <xdr:to>
      <xdr:col>7</xdr:col>
      <xdr:colOff>206520</xdr:colOff>
      <xdr:row>43</xdr:row>
      <xdr:rowOff>176893</xdr:rowOff>
    </xdr:to>
    <xdr:pic>
      <xdr:nvPicPr>
        <xdr:cNvPr id="615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72644" y="6572251"/>
          <a:ext cx="2097912" cy="18641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272142</xdr:colOff>
      <xdr:row>34</xdr:row>
      <xdr:rowOff>40822</xdr:rowOff>
    </xdr:from>
    <xdr:to>
      <xdr:col>10</xdr:col>
      <xdr:colOff>251890</xdr:colOff>
      <xdr:row>43</xdr:row>
      <xdr:rowOff>136071</xdr:rowOff>
    </xdr:to>
    <xdr:pic>
      <xdr:nvPicPr>
        <xdr:cNvPr id="615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436178" y="6585858"/>
          <a:ext cx="2020819" cy="1809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40823</xdr:colOff>
      <xdr:row>64</xdr:row>
      <xdr:rowOff>1</xdr:rowOff>
    </xdr:from>
    <xdr:to>
      <xdr:col>4</xdr:col>
      <xdr:colOff>81644</xdr:colOff>
      <xdr:row>73</xdr:row>
      <xdr:rowOff>136303</xdr:rowOff>
    </xdr:to>
    <xdr:pic>
      <xdr:nvPicPr>
        <xdr:cNvPr id="61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22716" y="12260037"/>
          <a:ext cx="2081892" cy="18508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143832</xdr:colOff>
      <xdr:row>64</xdr:row>
      <xdr:rowOff>27214</xdr:rowOff>
    </xdr:from>
    <xdr:to>
      <xdr:col>7</xdr:col>
      <xdr:colOff>149679</xdr:colOff>
      <xdr:row>73</xdr:row>
      <xdr:rowOff>161077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66796" y="12287250"/>
          <a:ext cx="2046919" cy="1848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204106</xdr:colOff>
      <xdr:row>64</xdr:row>
      <xdr:rowOff>27214</xdr:rowOff>
    </xdr:from>
    <xdr:to>
      <xdr:col>10</xdr:col>
      <xdr:colOff>223646</xdr:colOff>
      <xdr:row>73</xdr:row>
      <xdr:rowOff>170789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68142" y="12287250"/>
          <a:ext cx="2060611" cy="185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68037</xdr:colOff>
      <xdr:row>44</xdr:row>
      <xdr:rowOff>54428</xdr:rowOff>
    </xdr:from>
    <xdr:to>
      <xdr:col>4</xdr:col>
      <xdr:colOff>121008</xdr:colOff>
      <xdr:row>54</xdr:row>
      <xdr:rowOff>40821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49930" y="8504464"/>
          <a:ext cx="2094042" cy="1891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149679</xdr:colOff>
      <xdr:row>44</xdr:row>
      <xdr:rowOff>54427</xdr:rowOff>
    </xdr:from>
    <xdr:to>
      <xdr:col>7</xdr:col>
      <xdr:colOff>217714</xdr:colOff>
      <xdr:row>54</xdr:row>
      <xdr:rowOff>40206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72643" y="8504463"/>
          <a:ext cx="2109107" cy="18907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231321</xdr:colOff>
      <xdr:row>44</xdr:row>
      <xdr:rowOff>81644</xdr:rowOff>
    </xdr:from>
    <xdr:to>
      <xdr:col>10</xdr:col>
      <xdr:colOff>272143</xdr:colOff>
      <xdr:row>54</xdr:row>
      <xdr:rowOff>35403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395357" y="8531680"/>
          <a:ext cx="2081893" cy="18587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81644</xdr:colOff>
      <xdr:row>74</xdr:row>
      <xdr:rowOff>0</xdr:rowOff>
    </xdr:from>
    <xdr:to>
      <xdr:col>4</xdr:col>
      <xdr:colOff>121395</xdr:colOff>
      <xdr:row>84</xdr:row>
      <xdr:rowOff>13607</xdr:rowOff>
    </xdr:to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63537" y="14165036"/>
          <a:ext cx="2080822" cy="1918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108857</xdr:colOff>
      <xdr:row>73</xdr:row>
      <xdr:rowOff>176893</xdr:rowOff>
    </xdr:from>
    <xdr:to>
      <xdr:col>7</xdr:col>
      <xdr:colOff>176893</xdr:colOff>
      <xdr:row>84</xdr:row>
      <xdr:rowOff>11198</xdr:rowOff>
    </xdr:to>
    <xdr:pic>
      <xdr:nvPicPr>
        <xdr:cNvPr id="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31821" y="14151429"/>
          <a:ext cx="2109108" cy="1929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204104</xdr:colOff>
      <xdr:row>74</xdr:row>
      <xdr:rowOff>27215</xdr:rowOff>
    </xdr:from>
    <xdr:to>
      <xdr:col>10</xdr:col>
      <xdr:colOff>231320</xdr:colOff>
      <xdr:row>83</xdr:row>
      <xdr:rowOff>189129</xdr:rowOff>
    </xdr:to>
    <xdr:pic>
      <xdr:nvPicPr>
        <xdr:cNvPr id="1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368140" y="14192251"/>
          <a:ext cx="2068287" cy="1876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68035</xdr:colOff>
      <xdr:row>24</xdr:row>
      <xdr:rowOff>13608</xdr:rowOff>
    </xdr:from>
    <xdr:to>
      <xdr:col>4</xdr:col>
      <xdr:colOff>105999</xdr:colOff>
      <xdr:row>33</xdr:row>
      <xdr:rowOff>163286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3835" y="4128408"/>
          <a:ext cx="2095364" cy="16927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81643</xdr:colOff>
      <xdr:row>24</xdr:row>
      <xdr:rowOff>1</xdr:rowOff>
    </xdr:from>
    <xdr:to>
      <xdr:col>7</xdr:col>
      <xdr:colOff>123369</xdr:colOff>
      <xdr:row>33</xdr:row>
      <xdr:rowOff>163285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24843" y="4114801"/>
          <a:ext cx="2099126" cy="17063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81643</xdr:colOff>
      <xdr:row>24</xdr:row>
      <xdr:rowOff>0</xdr:rowOff>
    </xdr:from>
    <xdr:to>
      <xdr:col>10</xdr:col>
      <xdr:colOff>147212</xdr:colOff>
      <xdr:row>34</xdr:row>
      <xdr:rowOff>0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82243" y="4114800"/>
          <a:ext cx="2122969" cy="1714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54428</xdr:colOff>
      <xdr:row>53</xdr:row>
      <xdr:rowOff>176893</xdr:rowOff>
    </xdr:from>
    <xdr:to>
      <xdr:col>4</xdr:col>
      <xdr:colOff>107924</xdr:colOff>
      <xdr:row>63</xdr:row>
      <xdr:rowOff>163287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0228" y="9254218"/>
          <a:ext cx="2110896" cy="17104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108857</xdr:colOff>
      <xdr:row>54</xdr:row>
      <xdr:rowOff>0</xdr:rowOff>
    </xdr:from>
    <xdr:to>
      <xdr:col>7</xdr:col>
      <xdr:colOff>122464</xdr:colOff>
      <xdr:row>63</xdr:row>
      <xdr:rowOff>144793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2057" y="9258300"/>
          <a:ext cx="2071007" cy="16878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81643</xdr:colOff>
      <xdr:row>53</xdr:row>
      <xdr:rowOff>149679</xdr:rowOff>
    </xdr:from>
    <xdr:to>
      <xdr:col>10</xdr:col>
      <xdr:colOff>190499</xdr:colOff>
      <xdr:row>63</xdr:row>
      <xdr:rowOff>181250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82243" y="9236529"/>
          <a:ext cx="2166256" cy="17365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40821</xdr:colOff>
      <xdr:row>64</xdr:row>
      <xdr:rowOff>0</xdr:rowOff>
    </xdr:from>
    <xdr:to>
      <xdr:col>4</xdr:col>
      <xdr:colOff>86755</xdr:colOff>
      <xdr:row>74</xdr:row>
      <xdr:rowOff>13607</xdr:rowOff>
    </xdr:to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6621" y="10972800"/>
          <a:ext cx="2103334" cy="17281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68036</xdr:colOff>
      <xdr:row>64</xdr:row>
      <xdr:rowOff>13607</xdr:rowOff>
    </xdr:from>
    <xdr:to>
      <xdr:col>7</xdr:col>
      <xdr:colOff>136071</xdr:colOff>
      <xdr:row>74</xdr:row>
      <xdr:rowOff>38187</xdr:rowOff>
    </xdr:to>
    <xdr:pic>
      <xdr:nvPicPr>
        <xdr:cNvPr id="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11236" y="10986407"/>
          <a:ext cx="2125435" cy="17390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122464</xdr:colOff>
      <xdr:row>64</xdr:row>
      <xdr:rowOff>13607</xdr:rowOff>
    </xdr:from>
    <xdr:to>
      <xdr:col>10</xdr:col>
      <xdr:colOff>210780</xdr:colOff>
      <xdr:row>74</xdr:row>
      <xdr:rowOff>27214</xdr:rowOff>
    </xdr:to>
    <xdr:pic>
      <xdr:nvPicPr>
        <xdr:cNvPr id="1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923064" y="10986407"/>
          <a:ext cx="2145716" cy="17281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54430</xdr:colOff>
      <xdr:row>34</xdr:row>
      <xdr:rowOff>0</xdr:rowOff>
    </xdr:from>
    <xdr:to>
      <xdr:col>4</xdr:col>
      <xdr:colOff>95251</xdr:colOff>
      <xdr:row>43</xdr:row>
      <xdr:rowOff>178386</xdr:rowOff>
    </xdr:to>
    <xdr:pic>
      <xdr:nvPicPr>
        <xdr:cNvPr id="1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40230" y="5829300"/>
          <a:ext cx="2098221" cy="1711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34</xdr:row>
      <xdr:rowOff>0</xdr:rowOff>
    </xdr:from>
    <xdr:to>
      <xdr:col>7</xdr:col>
      <xdr:colOff>113305</xdr:colOff>
      <xdr:row>43</xdr:row>
      <xdr:rowOff>176893</xdr:rowOff>
    </xdr:to>
    <xdr:pic>
      <xdr:nvPicPr>
        <xdr:cNvPr id="1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38450" y="5829300"/>
          <a:ext cx="2075455" cy="17104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95250</xdr:colOff>
      <xdr:row>33</xdr:row>
      <xdr:rowOff>176893</xdr:rowOff>
    </xdr:from>
    <xdr:to>
      <xdr:col>10</xdr:col>
      <xdr:colOff>136072</xdr:colOff>
      <xdr:row>43</xdr:row>
      <xdr:rowOff>176829</xdr:rowOff>
    </xdr:to>
    <xdr:pic>
      <xdr:nvPicPr>
        <xdr:cNvPr id="1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95850" y="5825218"/>
          <a:ext cx="2098222" cy="17144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40821</xdr:colOff>
      <xdr:row>74</xdr:row>
      <xdr:rowOff>1</xdr:rowOff>
    </xdr:from>
    <xdr:to>
      <xdr:col>4</xdr:col>
      <xdr:colOff>81643</xdr:colOff>
      <xdr:row>83</xdr:row>
      <xdr:rowOff>187871</xdr:rowOff>
    </xdr:to>
    <xdr:pic>
      <xdr:nvPicPr>
        <xdr:cNvPr id="1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6621" y="12687301"/>
          <a:ext cx="2098222" cy="17118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68036</xdr:colOff>
      <xdr:row>74</xdr:row>
      <xdr:rowOff>0</xdr:rowOff>
    </xdr:from>
    <xdr:to>
      <xdr:col>7</xdr:col>
      <xdr:colOff>136071</xdr:colOff>
      <xdr:row>84</xdr:row>
      <xdr:rowOff>3545</xdr:rowOff>
    </xdr:to>
    <xdr:pic>
      <xdr:nvPicPr>
        <xdr:cNvPr id="1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11236" y="12687300"/>
          <a:ext cx="2125435" cy="1718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108857</xdr:colOff>
      <xdr:row>73</xdr:row>
      <xdr:rowOff>163286</xdr:rowOff>
    </xdr:from>
    <xdr:to>
      <xdr:col>10</xdr:col>
      <xdr:colOff>220640</xdr:colOff>
      <xdr:row>84</xdr:row>
      <xdr:rowOff>13607</xdr:rowOff>
    </xdr:to>
    <xdr:pic>
      <xdr:nvPicPr>
        <xdr:cNvPr id="1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909457" y="12679136"/>
          <a:ext cx="2169183" cy="1736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54430</xdr:colOff>
      <xdr:row>44</xdr:row>
      <xdr:rowOff>0</xdr:rowOff>
    </xdr:from>
    <xdr:to>
      <xdr:col>4</xdr:col>
      <xdr:colOff>136073</xdr:colOff>
      <xdr:row>54</xdr:row>
      <xdr:rowOff>35972</xdr:rowOff>
    </xdr:to>
    <xdr:pic>
      <xdr:nvPicPr>
        <xdr:cNvPr id="1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40230" y="7543800"/>
          <a:ext cx="2139043" cy="17504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81643</xdr:colOff>
      <xdr:row>44</xdr:row>
      <xdr:rowOff>1</xdr:rowOff>
    </xdr:from>
    <xdr:to>
      <xdr:col>7</xdr:col>
      <xdr:colOff>163285</xdr:colOff>
      <xdr:row>54</xdr:row>
      <xdr:rowOff>3815</xdr:rowOff>
    </xdr:to>
    <xdr:pic>
      <xdr:nvPicPr>
        <xdr:cNvPr id="1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24843" y="7543801"/>
          <a:ext cx="2139042" cy="17183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108856</xdr:colOff>
      <xdr:row>44</xdr:row>
      <xdr:rowOff>0</xdr:rowOff>
    </xdr:from>
    <xdr:to>
      <xdr:col>10</xdr:col>
      <xdr:colOff>176892</xdr:colOff>
      <xdr:row>53</xdr:row>
      <xdr:rowOff>187305</xdr:rowOff>
    </xdr:to>
    <xdr:pic>
      <xdr:nvPicPr>
        <xdr:cNvPr id="1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909456" y="7543800"/>
          <a:ext cx="2125436" cy="17113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0"/>
  <sheetViews>
    <sheetView workbookViewId="0">
      <selection activeCell="M13" sqref="M13"/>
    </sheetView>
  </sheetViews>
  <sheetFormatPr defaultRowHeight="15"/>
  <cols>
    <col min="1" max="1" width="27.375" style="9" customWidth="1"/>
    <col min="2" max="16384" width="9" style="9"/>
  </cols>
  <sheetData>
    <row r="1" spans="1:16" ht="15.75" thickBot="1">
      <c r="A1" s="6" t="s">
        <v>31</v>
      </c>
      <c r="B1" s="7"/>
      <c r="C1" s="7"/>
      <c r="D1" s="7"/>
      <c r="E1" s="7"/>
      <c r="F1" s="7"/>
      <c r="G1" s="7"/>
      <c r="H1" s="8"/>
      <c r="I1" s="11"/>
    </row>
    <row r="2" spans="1:16" s="1" customFormat="1">
      <c r="A2" s="29" t="s">
        <v>5</v>
      </c>
      <c r="B2" s="28" t="s">
        <v>13</v>
      </c>
      <c r="C2" s="28"/>
      <c r="D2" s="28"/>
      <c r="E2" s="28"/>
      <c r="F2" s="28"/>
      <c r="G2" s="28"/>
      <c r="H2" s="28"/>
      <c r="I2" s="28"/>
      <c r="K2"/>
      <c r="L2"/>
    </row>
    <row r="3" spans="1:16" s="1" customFormat="1" ht="15.75" thickBot="1">
      <c r="A3" s="30"/>
      <c r="B3" s="4">
        <v>1</v>
      </c>
      <c r="C3" s="4">
        <v>2</v>
      </c>
      <c r="D3" s="4">
        <v>3</v>
      </c>
      <c r="E3" s="4">
        <v>4</v>
      </c>
      <c r="F3" s="4">
        <v>5</v>
      </c>
      <c r="G3" s="4">
        <v>6</v>
      </c>
      <c r="H3" s="2" t="s">
        <v>0</v>
      </c>
      <c r="I3" s="2" t="s">
        <v>1</v>
      </c>
    </row>
    <row r="4" spans="1:16" s="1" customFormat="1">
      <c r="A4" s="3" t="s">
        <v>2</v>
      </c>
      <c r="B4" s="19">
        <v>110</v>
      </c>
      <c r="C4" s="19">
        <v>99</v>
      </c>
      <c r="D4" s="19">
        <v>92</v>
      </c>
      <c r="E4" s="19">
        <v>105</v>
      </c>
      <c r="F4" s="19">
        <v>99</v>
      </c>
      <c r="G4" s="19">
        <v>95</v>
      </c>
      <c r="H4" s="20">
        <f t="shared" ref="H4:H9" si="0">AVERAGE(B4:G4)</f>
        <v>100</v>
      </c>
      <c r="I4" s="20">
        <f t="shared" ref="I4:I9" si="1">STDEV(B4:G4)</f>
        <v>6.5726706900619938</v>
      </c>
    </row>
    <row r="5" spans="1:16" s="1" customFormat="1">
      <c r="A5" s="3" t="s">
        <v>3</v>
      </c>
      <c r="B5" s="19">
        <v>422</v>
      </c>
      <c r="C5" s="19">
        <v>376</v>
      </c>
      <c r="D5" s="19">
        <v>403</v>
      </c>
      <c r="E5" s="19">
        <v>365</v>
      </c>
      <c r="F5" s="19">
        <v>332</v>
      </c>
      <c r="G5" s="19">
        <v>397</v>
      </c>
      <c r="H5" s="20">
        <f t="shared" si="0"/>
        <v>382.5</v>
      </c>
      <c r="I5" s="20">
        <f t="shared" si="1"/>
        <v>31.904545130749003</v>
      </c>
      <c r="K5" s="10"/>
      <c r="L5" s="10"/>
      <c r="M5" s="10"/>
      <c r="N5" s="10"/>
      <c r="O5" s="10"/>
      <c r="P5" s="10"/>
    </row>
    <row r="6" spans="1:16" s="1" customFormat="1">
      <c r="A6" s="3" t="s">
        <v>4</v>
      </c>
      <c r="B6" s="19">
        <v>1407</v>
      </c>
      <c r="C6" s="19">
        <v>1344</v>
      </c>
      <c r="D6" s="19">
        <v>1418</v>
      </c>
      <c r="E6" s="19">
        <v>1368</v>
      </c>
      <c r="F6" s="19">
        <v>1280</v>
      </c>
      <c r="G6" s="19">
        <v>1342</v>
      </c>
      <c r="H6" s="20">
        <f t="shared" si="0"/>
        <v>1359.8333333333333</v>
      </c>
      <c r="I6" s="20">
        <f t="shared" si="1"/>
        <v>50.233123202392967</v>
      </c>
      <c r="K6" s="10"/>
      <c r="L6" s="10"/>
      <c r="M6" s="10"/>
      <c r="N6" s="10"/>
      <c r="O6" s="10"/>
      <c r="P6" s="10"/>
    </row>
    <row r="7" spans="1:16" s="1" customFormat="1" ht="15" customHeight="1">
      <c r="A7" s="5" t="s">
        <v>10</v>
      </c>
      <c r="B7" s="19">
        <v>108</v>
      </c>
      <c r="C7" s="19">
        <v>97</v>
      </c>
      <c r="D7" s="19">
        <v>100</v>
      </c>
      <c r="E7" s="19">
        <v>89</v>
      </c>
      <c r="F7" s="19">
        <v>102</v>
      </c>
      <c r="G7" s="19">
        <v>97</v>
      </c>
      <c r="H7" s="20">
        <f t="shared" si="0"/>
        <v>98.833333333333329</v>
      </c>
      <c r="I7" s="20">
        <f t="shared" si="1"/>
        <v>6.3060817205826911</v>
      </c>
      <c r="K7" s="10"/>
      <c r="L7" s="10"/>
      <c r="M7" s="10"/>
      <c r="N7" s="10"/>
      <c r="O7" s="10"/>
      <c r="P7" s="10"/>
    </row>
    <row r="8" spans="1:16" s="1" customFormat="1" ht="15" customHeight="1">
      <c r="A8" s="5" t="s">
        <v>11</v>
      </c>
      <c r="B8" s="19">
        <v>500</v>
      </c>
      <c r="C8" s="19">
        <v>457</v>
      </c>
      <c r="D8" s="19">
        <v>516</v>
      </c>
      <c r="E8" s="19">
        <v>492</v>
      </c>
      <c r="F8" s="19">
        <v>498</v>
      </c>
      <c r="G8" s="19">
        <v>541</v>
      </c>
      <c r="H8" s="20">
        <f t="shared" si="0"/>
        <v>500.66666666666669</v>
      </c>
      <c r="I8" s="20">
        <f t="shared" si="1"/>
        <v>27.753678434878704</v>
      </c>
      <c r="K8" s="10"/>
      <c r="L8" s="10"/>
      <c r="M8" s="10"/>
      <c r="N8" s="10"/>
      <c r="O8" s="10"/>
      <c r="P8" s="10"/>
    </row>
    <row r="9" spans="1:16" s="1" customFormat="1" ht="15" customHeight="1" thickBot="1">
      <c r="A9" s="12" t="s">
        <v>12</v>
      </c>
      <c r="B9" s="21">
        <v>1251</v>
      </c>
      <c r="C9" s="21">
        <v>1207</v>
      </c>
      <c r="D9" s="21">
        <v>1228</v>
      </c>
      <c r="E9" s="21">
        <v>1305</v>
      </c>
      <c r="F9" s="21">
        <v>1249</v>
      </c>
      <c r="G9" s="21">
        <v>1184</v>
      </c>
      <c r="H9" s="22">
        <f t="shared" si="0"/>
        <v>1237.3333333333333</v>
      </c>
      <c r="I9" s="22">
        <f t="shared" si="1"/>
        <v>41.840968758703362</v>
      </c>
      <c r="K9" s="10"/>
      <c r="L9" s="10"/>
      <c r="M9" s="10"/>
      <c r="N9" s="10"/>
      <c r="O9" s="10"/>
      <c r="P9" s="10"/>
    </row>
    <row r="10" spans="1:16">
      <c r="K10" s="10"/>
      <c r="L10" s="10"/>
      <c r="M10" s="10"/>
      <c r="N10" s="10"/>
      <c r="O10" s="10"/>
      <c r="P10" s="10"/>
    </row>
    <row r="11" spans="1:16">
      <c r="A11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</row>
    <row r="12" spans="1:16" ht="15.75" thickBot="1">
      <c r="A12" s="6" t="s">
        <v>32</v>
      </c>
      <c r="B12" s="7"/>
      <c r="C12" s="7"/>
      <c r="D12" s="7"/>
      <c r="E12" s="7"/>
      <c r="F12" s="7"/>
      <c r="G12" s="7"/>
      <c r="H12" s="8"/>
      <c r="I12" s="11"/>
      <c r="J12" s="10"/>
      <c r="K12" s="10"/>
      <c r="L12" s="10"/>
      <c r="M12" s="10"/>
      <c r="N12" s="10"/>
      <c r="O12" s="10"/>
      <c r="P12" s="10"/>
    </row>
    <row r="13" spans="1:16">
      <c r="A13" s="29" t="s">
        <v>17</v>
      </c>
      <c r="B13" s="28" t="s">
        <v>18</v>
      </c>
      <c r="C13" s="28"/>
      <c r="D13" s="28"/>
      <c r="E13" s="28"/>
      <c r="F13" s="28"/>
      <c r="G13" s="28"/>
      <c r="H13" s="28"/>
      <c r="I13" s="28"/>
      <c r="J13" s="10"/>
      <c r="K13" s="10"/>
      <c r="L13" s="10"/>
      <c r="M13" s="10"/>
      <c r="N13" s="10"/>
      <c r="O13" s="10"/>
      <c r="P13" s="10"/>
    </row>
    <row r="14" spans="1:16" ht="15.75" thickBot="1">
      <c r="A14" s="30"/>
      <c r="B14" s="26">
        <v>1</v>
      </c>
      <c r="C14" s="26">
        <v>2</v>
      </c>
      <c r="D14" s="26">
        <v>3</v>
      </c>
      <c r="E14" s="26">
        <v>4</v>
      </c>
      <c r="F14" s="26">
        <v>5</v>
      </c>
      <c r="G14" s="26">
        <v>6</v>
      </c>
      <c r="H14" s="2" t="s">
        <v>20</v>
      </c>
      <c r="I14" s="2" t="s">
        <v>22</v>
      </c>
      <c r="K14" s="10"/>
      <c r="L14" s="10"/>
      <c r="M14" s="10"/>
      <c r="N14" s="10"/>
      <c r="O14" s="10"/>
      <c r="P14" s="10"/>
    </row>
    <row r="15" spans="1:16">
      <c r="A15" s="25" t="s">
        <v>23</v>
      </c>
      <c r="B15" s="32">
        <v>96</v>
      </c>
      <c r="C15" s="32">
        <v>100</v>
      </c>
      <c r="D15" s="32">
        <v>104</v>
      </c>
      <c r="E15" s="32">
        <v>91</v>
      </c>
      <c r="F15" s="32">
        <v>104</v>
      </c>
      <c r="G15" s="32">
        <v>105</v>
      </c>
      <c r="H15" s="20">
        <f t="shared" ref="H15:H20" si="2">AVERAGE(B15:G15)</f>
        <v>100</v>
      </c>
      <c r="I15" s="20">
        <f t="shared" ref="I15:I20" si="3">STDEV(B15:G15)</f>
        <v>5.5497747702046434</v>
      </c>
      <c r="K15" s="10"/>
      <c r="L15" s="10"/>
      <c r="M15" s="10"/>
      <c r="N15" s="10"/>
      <c r="O15" s="10"/>
      <c r="P15" s="10"/>
    </row>
    <row r="16" spans="1:16">
      <c r="A16" s="25" t="s">
        <v>25</v>
      </c>
      <c r="B16" s="32">
        <v>407</v>
      </c>
      <c r="C16" s="32">
        <v>407</v>
      </c>
      <c r="D16" s="32">
        <v>428</v>
      </c>
      <c r="E16" s="32">
        <v>440</v>
      </c>
      <c r="F16" s="32">
        <v>435</v>
      </c>
      <c r="G16" s="32">
        <v>335</v>
      </c>
      <c r="H16" s="20">
        <f t="shared" si="2"/>
        <v>408.66666666666669</v>
      </c>
      <c r="I16" s="20">
        <f t="shared" si="3"/>
        <v>38.681606309287034</v>
      </c>
      <c r="K16" s="10"/>
      <c r="L16" s="10"/>
      <c r="M16" s="10"/>
      <c r="N16" s="10"/>
      <c r="O16" s="10"/>
      <c r="P16" s="10"/>
    </row>
    <row r="17" spans="1:16">
      <c r="A17" s="25" t="s">
        <v>27</v>
      </c>
      <c r="B17" s="32">
        <v>267</v>
      </c>
      <c r="C17" s="32">
        <v>302</v>
      </c>
      <c r="D17" s="32">
        <v>291</v>
      </c>
      <c r="E17" s="32">
        <v>283</v>
      </c>
      <c r="F17" s="32">
        <v>242</v>
      </c>
      <c r="G17" s="32">
        <v>238</v>
      </c>
      <c r="H17" s="20">
        <f t="shared" si="2"/>
        <v>270.5</v>
      </c>
      <c r="I17" s="20">
        <f t="shared" si="3"/>
        <v>26.265947536687115</v>
      </c>
      <c r="K17" s="10"/>
      <c r="L17" s="10"/>
      <c r="M17" s="10"/>
      <c r="N17" s="10"/>
      <c r="O17" s="10"/>
      <c r="P17" s="10"/>
    </row>
    <row r="18" spans="1:16">
      <c r="A18" s="27" t="s">
        <v>28</v>
      </c>
      <c r="B18" s="32">
        <v>87</v>
      </c>
      <c r="C18" s="32">
        <v>97</v>
      </c>
      <c r="D18" s="32">
        <v>106</v>
      </c>
      <c r="E18" s="32">
        <v>87</v>
      </c>
      <c r="F18" s="32">
        <v>96</v>
      </c>
      <c r="G18" s="32">
        <v>101</v>
      </c>
      <c r="H18" s="20">
        <f t="shared" si="2"/>
        <v>95.666666666666671</v>
      </c>
      <c r="I18" s="20">
        <f t="shared" si="3"/>
        <v>7.5806771905066075</v>
      </c>
      <c r="K18" s="10"/>
      <c r="L18" s="10"/>
      <c r="M18" s="10"/>
      <c r="N18" s="10"/>
      <c r="O18" s="10"/>
      <c r="P18" s="10"/>
    </row>
    <row r="19" spans="1:16">
      <c r="A19" s="27" t="s">
        <v>29</v>
      </c>
      <c r="B19" s="32">
        <v>334</v>
      </c>
      <c r="C19" s="32">
        <v>361</v>
      </c>
      <c r="D19" s="32">
        <v>340</v>
      </c>
      <c r="E19" s="32">
        <v>345</v>
      </c>
      <c r="F19" s="32">
        <v>342</v>
      </c>
      <c r="G19" s="32">
        <v>355</v>
      </c>
      <c r="H19" s="20">
        <f t="shared" si="2"/>
        <v>346.16666666666669</v>
      </c>
      <c r="I19" s="20">
        <f t="shared" si="3"/>
        <v>10.028293307770491</v>
      </c>
      <c r="K19" s="10"/>
      <c r="L19" s="10"/>
      <c r="M19" s="10"/>
      <c r="N19" s="10"/>
      <c r="O19" s="10"/>
      <c r="P19" s="10"/>
    </row>
    <row r="20" spans="1:16" ht="15.75" thickBot="1">
      <c r="A20" s="12" t="s">
        <v>30</v>
      </c>
      <c r="B20" s="33">
        <v>195</v>
      </c>
      <c r="C20" s="33">
        <v>247</v>
      </c>
      <c r="D20" s="33">
        <v>207</v>
      </c>
      <c r="E20" s="33">
        <v>193</v>
      </c>
      <c r="F20" s="33">
        <v>202</v>
      </c>
      <c r="G20" s="33">
        <v>199</v>
      </c>
      <c r="H20" s="22">
        <f t="shared" si="2"/>
        <v>207.16666666666666</v>
      </c>
      <c r="I20" s="22">
        <f t="shared" si="3"/>
        <v>20.143650778016099</v>
      </c>
      <c r="K20" s="10"/>
      <c r="L20" s="10"/>
      <c r="M20" s="10"/>
      <c r="N20" s="10"/>
      <c r="O20" s="10"/>
      <c r="P20" s="10"/>
    </row>
  </sheetData>
  <mergeCells count="4">
    <mergeCell ref="A2:A3"/>
    <mergeCell ref="B2:I2"/>
    <mergeCell ref="A13:A14"/>
    <mergeCell ref="B13:I13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"/>
  <sheetViews>
    <sheetView workbookViewId="0"/>
  </sheetViews>
  <sheetFormatPr defaultRowHeight="15"/>
  <cols>
    <col min="1" max="1" width="27.375" style="9" customWidth="1"/>
    <col min="2" max="16384" width="9" style="9"/>
  </cols>
  <sheetData>
    <row r="1" spans="1:16">
      <c r="A1" s="9" t="s">
        <v>34</v>
      </c>
      <c r="K1" s="10"/>
      <c r="L1" s="10"/>
      <c r="M1" s="10"/>
      <c r="N1" s="10"/>
      <c r="O1" s="10"/>
      <c r="P1" s="10"/>
    </row>
    <row r="2" spans="1:16">
      <c r="A2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>
      <c r="B3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>
      <c r="K5" s="10"/>
      <c r="L5" s="10"/>
      <c r="M5" s="10"/>
      <c r="N5" s="10"/>
      <c r="O5" s="10"/>
      <c r="P5" s="10"/>
    </row>
    <row r="6" spans="1:16">
      <c r="K6" s="10"/>
      <c r="L6" s="10"/>
      <c r="M6" s="10"/>
      <c r="N6" s="10"/>
      <c r="O6" s="10"/>
      <c r="P6" s="10"/>
    </row>
    <row r="7" spans="1:16">
      <c r="K7" s="10"/>
      <c r="L7" s="10"/>
      <c r="M7" s="10"/>
      <c r="N7" s="10"/>
      <c r="O7" s="10"/>
      <c r="P7" s="10"/>
    </row>
    <row r="8" spans="1:16">
      <c r="K8" s="10"/>
      <c r="L8" s="10"/>
      <c r="M8" s="10"/>
      <c r="N8" s="10"/>
      <c r="O8" s="10"/>
      <c r="P8" s="10"/>
    </row>
    <row r="9" spans="1:16">
      <c r="K9" s="10"/>
      <c r="L9" s="10"/>
      <c r="M9" s="10"/>
      <c r="N9" s="10"/>
      <c r="O9" s="10"/>
      <c r="P9" s="10"/>
    </row>
    <row r="10" spans="1:16">
      <c r="K10" s="10"/>
      <c r="L10" s="10"/>
      <c r="M10" s="10"/>
      <c r="N10" s="10"/>
      <c r="O10" s="10"/>
      <c r="P10" s="10"/>
    </row>
    <row r="11" spans="1:16">
      <c r="K11" s="10"/>
      <c r="L11" s="10"/>
      <c r="M11" s="10"/>
      <c r="N11" s="10"/>
      <c r="O11" s="10"/>
      <c r="P11" s="10"/>
    </row>
  </sheetData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1"/>
  <sheetViews>
    <sheetView workbookViewId="0">
      <selection activeCell="P9" sqref="P9"/>
    </sheetView>
  </sheetViews>
  <sheetFormatPr defaultRowHeight="15"/>
  <cols>
    <col min="1" max="1" width="27.375" style="9" customWidth="1"/>
    <col min="2" max="16384" width="9" style="9"/>
  </cols>
  <sheetData>
    <row r="1" spans="1:16">
      <c r="A1" s="9" t="s">
        <v>35</v>
      </c>
      <c r="K1" s="10"/>
      <c r="L1" s="10"/>
      <c r="M1" s="10"/>
      <c r="N1" s="10"/>
      <c r="O1" s="10"/>
      <c r="P1" s="10"/>
    </row>
    <row r="2" spans="1:16">
      <c r="A2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>
      <c r="B3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>
      <c r="K5" s="10"/>
      <c r="L5" s="10"/>
      <c r="M5" s="10"/>
      <c r="N5" s="10"/>
      <c r="O5" s="10"/>
      <c r="P5" s="10"/>
    </row>
    <row r="6" spans="1:16">
      <c r="K6" s="10"/>
      <c r="L6" s="10"/>
      <c r="M6" s="10"/>
      <c r="N6" s="10"/>
      <c r="O6" s="10"/>
      <c r="P6" s="10"/>
    </row>
    <row r="7" spans="1:16">
      <c r="K7" s="10"/>
      <c r="L7" s="10"/>
      <c r="M7" s="10"/>
      <c r="N7" s="10"/>
      <c r="O7" s="10"/>
      <c r="P7" s="10"/>
    </row>
    <row r="8" spans="1:16">
      <c r="K8" s="10"/>
      <c r="L8" s="10"/>
      <c r="M8" s="10"/>
      <c r="N8" s="10"/>
      <c r="O8" s="10"/>
      <c r="P8" s="10"/>
    </row>
    <row r="9" spans="1:16">
      <c r="K9" s="10"/>
      <c r="L9" s="10"/>
      <c r="M9" s="10"/>
      <c r="N9" s="10"/>
      <c r="O9" s="10"/>
      <c r="P9" s="10"/>
    </row>
    <row r="10" spans="1:16">
      <c r="K10" s="10"/>
      <c r="L10" s="10"/>
      <c r="M10" s="10"/>
      <c r="N10" s="10"/>
      <c r="O10" s="10"/>
      <c r="P10" s="10"/>
    </row>
    <row r="11" spans="1:16">
      <c r="K11" s="10"/>
      <c r="L11" s="10"/>
      <c r="M11" s="10"/>
      <c r="N11" s="10"/>
      <c r="O11" s="10"/>
      <c r="P11" s="10"/>
    </row>
  </sheetData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Q84"/>
  <sheetViews>
    <sheetView zoomScale="70" zoomScaleNormal="70" workbookViewId="0">
      <selection activeCell="I9" sqref="I9"/>
    </sheetView>
  </sheetViews>
  <sheetFormatPr defaultRowHeight="15"/>
  <cols>
    <col min="1" max="1" width="27.375" style="9" customWidth="1"/>
    <col min="2" max="10" width="9" style="9"/>
    <col min="11" max="11" width="19.875" style="9" customWidth="1"/>
    <col min="12" max="16384" width="9" style="9"/>
  </cols>
  <sheetData>
    <row r="1" spans="1:17" ht="15.75" thickBot="1">
      <c r="A1" s="6" t="s">
        <v>36</v>
      </c>
      <c r="B1" s="7"/>
      <c r="C1" s="7"/>
      <c r="D1" s="7"/>
      <c r="E1" s="8"/>
      <c r="F1" s="11"/>
    </row>
    <row r="2" spans="1:17" s="1" customFormat="1">
      <c r="A2" s="29" t="s">
        <v>6</v>
      </c>
      <c r="B2" s="28" t="s">
        <v>14</v>
      </c>
      <c r="C2" s="28"/>
      <c r="D2" s="28"/>
      <c r="E2" s="28"/>
      <c r="F2" s="28"/>
      <c r="H2"/>
      <c r="I2"/>
    </row>
    <row r="3" spans="1:17" s="1" customFormat="1" ht="15.75" thickBot="1">
      <c r="A3" s="30"/>
      <c r="B3" s="18">
        <v>1</v>
      </c>
      <c r="C3" s="18">
        <v>2</v>
      </c>
      <c r="D3" s="18">
        <v>3</v>
      </c>
      <c r="E3" s="2" t="s">
        <v>0</v>
      </c>
      <c r="F3" s="2" t="s">
        <v>1</v>
      </c>
      <c r="L3" s="10"/>
      <c r="M3" s="10"/>
      <c r="N3" s="10"/>
      <c r="O3" s="10"/>
      <c r="P3" s="10"/>
      <c r="Q3" s="10"/>
    </row>
    <row r="4" spans="1:17" s="1" customFormat="1">
      <c r="A4" s="17" t="s">
        <v>7</v>
      </c>
      <c r="B4" s="15">
        <v>1.81</v>
      </c>
      <c r="C4" s="15">
        <v>2.59</v>
      </c>
      <c r="D4" s="15">
        <v>4.5999999999999996</v>
      </c>
      <c r="E4" s="13">
        <f t="shared" ref="E4:E9" si="0">AVERAGE(B4:D4)</f>
        <v>3</v>
      </c>
      <c r="F4" s="13">
        <f t="shared" ref="F4:F9" si="1">STDEV(B4:D4)</f>
        <v>1.4394790724425273</v>
      </c>
      <c r="L4"/>
      <c r="M4" s="10"/>
      <c r="N4" s="10"/>
      <c r="O4" s="10"/>
      <c r="P4" s="10"/>
      <c r="Q4" s="10"/>
    </row>
    <row r="5" spans="1:17" s="1" customFormat="1">
      <c r="A5" s="17" t="s">
        <v>8</v>
      </c>
      <c r="B5" s="15">
        <v>2.76</v>
      </c>
      <c r="C5" s="15">
        <v>3.99</v>
      </c>
      <c r="D5" s="15">
        <v>5.64</v>
      </c>
      <c r="E5" s="13">
        <f t="shared" si="0"/>
        <v>4.13</v>
      </c>
      <c r="F5" s="13">
        <f t="shared" si="1"/>
        <v>1.445095152576465</v>
      </c>
      <c r="L5" s="10"/>
      <c r="M5" s="10"/>
      <c r="N5" s="10"/>
      <c r="O5" s="10"/>
      <c r="P5" s="10"/>
      <c r="Q5" s="10"/>
    </row>
    <row r="6" spans="1:17" s="1" customFormat="1">
      <c r="A6" s="17" t="s">
        <v>9</v>
      </c>
      <c r="B6" s="15">
        <v>19.59</v>
      </c>
      <c r="C6" s="15">
        <v>17.760000000000002</v>
      </c>
      <c r="D6" s="15">
        <v>17.940000000000001</v>
      </c>
      <c r="E6" s="13">
        <f t="shared" si="0"/>
        <v>18.430000000000003</v>
      </c>
      <c r="F6" s="13">
        <f t="shared" si="1"/>
        <v>1.0086129089000997</v>
      </c>
      <c r="I6" s="10"/>
      <c r="J6" s="10"/>
      <c r="K6" s="10"/>
      <c r="L6" s="10"/>
      <c r="M6" s="10"/>
      <c r="N6" s="10"/>
    </row>
    <row r="7" spans="1:17" s="1" customFormat="1" ht="15" customHeight="1">
      <c r="A7" s="5" t="s">
        <v>10</v>
      </c>
      <c r="B7" s="15">
        <v>1.62</v>
      </c>
      <c r="C7" s="15">
        <v>1.7</v>
      </c>
      <c r="D7" s="15">
        <v>3.16</v>
      </c>
      <c r="E7" s="13">
        <f t="shared" si="0"/>
        <v>2.16</v>
      </c>
      <c r="F7" s="13">
        <f t="shared" si="1"/>
        <v>0.86694867206772963</v>
      </c>
      <c r="I7" s="10"/>
      <c r="J7" s="10"/>
      <c r="K7" s="10"/>
      <c r="L7" s="10"/>
      <c r="M7" s="10"/>
      <c r="N7" s="10"/>
    </row>
    <row r="8" spans="1:17" s="1" customFormat="1" ht="15" customHeight="1">
      <c r="A8" s="5" t="s">
        <v>11</v>
      </c>
      <c r="B8" s="15">
        <v>5.65</v>
      </c>
      <c r="C8" s="15">
        <v>6.98</v>
      </c>
      <c r="D8" s="15">
        <v>7.86</v>
      </c>
      <c r="E8" s="13">
        <f t="shared" si="0"/>
        <v>6.830000000000001</v>
      </c>
      <c r="F8" s="13">
        <f t="shared" si="1"/>
        <v>1.112609545168473</v>
      </c>
      <c r="I8" s="10"/>
      <c r="J8" s="10"/>
      <c r="K8" s="10"/>
      <c r="L8" s="10"/>
      <c r="M8" s="10"/>
      <c r="N8" s="10"/>
      <c r="O8" s="10"/>
      <c r="P8" s="10"/>
      <c r="Q8" s="10"/>
    </row>
    <row r="9" spans="1:17" s="1" customFormat="1" ht="15" customHeight="1" thickBot="1">
      <c r="A9" s="12" t="s">
        <v>12</v>
      </c>
      <c r="B9" s="16">
        <v>14.54</v>
      </c>
      <c r="C9" s="16">
        <v>14.2</v>
      </c>
      <c r="D9" s="16">
        <v>13.21</v>
      </c>
      <c r="E9" s="14">
        <f t="shared" si="0"/>
        <v>13.983333333333334</v>
      </c>
      <c r="F9" s="14">
        <f t="shared" si="1"/>
        <v>0.69096550806338719</v>
      </c>
      <c r="O9" s="10"/>
      <c r="P9" s="10"/>
      <c r="Q9" s="10"/>
    </row>
    <row r="10" spans="1:17">
      <c r="K10" s="10"/>
      <c r="L10" s="10"/>
      <c r="M10" s="10"/>
      <c r="N10" s="10"/>
      <c r="O10" s="10"/>
      <c r="P10" s="10"/>
      <c r="Q10" s="10"/>
    </row>
    <row r="11" spans="1:17" ht="15.75" thickBot="1">
      <c r="A11" s="6"/>
      <c r="B11" s="7"/>
      <c r="C11" s="7"/>
      <c r="D11" s="7"/>
      <c r="E11" s="8"/>
      <c r="F11" s="11"/>
      <c r="K11" s="10"/>
      <c r="L11" s="10"/>
      <c r="M11" s="10"/>
      <c r="N11" s="10"/>
      <c r="O11" s="10"/>
      <c r="P11" s="10"/>
      <c r="Q11" s="10"/>
    </row>
    <row r="12" spans="1:17">
      <c r="A12" s="29" t="s">
        <v>6</v>
      </c>
      <c r="B12" s="28" t="s">
        <v>15</v>
      </c>
      <c r="C12" s="28"/>
      <c r="D12" s="28"/>
      <c r="E12" s="28"/>
      <c r="F12" s="28"/>
      <c r="L12" s="10"/>
      <c r="M12" s="10"/>
      <c r="N12" s="10"/>
      <c r="O12" s="10"/>
      <c r="P12" s="10"/>
      <c r="Q12" s="10"/>
    </row>
    <row r="13" spans="1:17" ht="15.75" thickBot="1">
      <c r="A13" s="30"/>
      <c r="B13" s="18">
        <v>1</v>
      </c>
      <c r="C13" s="18">
        <v>2</v>
      </c>
      <c r="D13" s="18">
        <v>3</v>
      </c>
      <c r="E13" s="2" t="s">
        <v>0</v>
      </c>
      <c r="F13" s="2" t="s">
        <v>1</v>
      </c>
      <c r="L13" s="10"/>
      <c r="M13" s="10"/>
      <c r="N13" s="10"/>
      <c r="O13" s="10"/>
      <c r="P13" s="10"/>
      <c r="Q13" s="10"/>
    </row>
    <row r="14" spans="1:17">
      <c r="A14" s="17" t="s">
        <v>7</v>
      </c>
      <c r="B14" s="15">
        <v>3.66</v>
      </c>
      <c r="C14" s="15">
        <v>5.65</v>
      </c>
      <c r="D14" s="15">
        <v>8.57</v>
      </c>
      <c r="E14" s="13">
        <f t="shared" ref="E14:E19" si="2">AVERAGE(B14:D14)</f>
        <v>5.9600000000000009</v>
      </c>
      <c r="F14" s="13">
        <f t="shared" ref="F14:F19" si="3">STDEV(B14:D14)</f>
        <v>2.4696356006504252</v>
      </c>
    </row>
    <row r="15" spans="1:17">
      <c r="A15" s="17" t="s">
        <v>8</v>
      </c>
      <c r="B15" s="15">
        <v>2.97</v>
      </c>
      <c r="C15" s="15">
        <v>3.83</v>
      </c>
      <c r="D15" s="15">
        <v>6.74</v>
      </c>
      <c r="E15" s="13">
        <f t="shared" si="2"/>
        <v>4.5133333333333336</v>
      </c>
      <c r="F15" s="13">
        <f t="shared" si="3"/>
        <v>1.9757108425408147</v>
      </c>
      <c r="L15" s="10"/>
      <c r="M15" s="10"/>
      <c r="N15" s="10"/>
    </row>
    <row r="16" spans="1:17">
      <c r="A16" s="17" t="s">
        <v>9</v>
      </c>
      <c r="B16" s="15">
        <v>12.14</v>
      </c>
      <c r="C16" s="15">
        <v>16.09</v>
      </c>
      <c r="D16" s="15">
        <v>21.1</v>
      </c>
      <c r="E16" s="13">
        <f t="shared" si="2"/>
        <v>16.443333333333332</v>
      </c>
      <c r="F16" s="13">
        <f t="shared" si="3"/>
        <v>4.4904379890310642</v>
      </c>
      <c r="G16"/>
      <c r="L16" s="10"/>
      <c r="M16" s="10"/>
      <c r="N16" s="10"/>
    </row>
    <row r="17" spans="1:14">
      <c r="A17" s="5" t="s">
        <v>10</v>
      </c>
      <c r="B17" s="15">
        <v>3.26</v>
      </c>
      <c r="C17" s="15">
        <v>6.43</v>
      </c>
      <c r="D17" s="15">
        <v>8.3800000000000008</v>
      </c>
      <c r="E17" s="13">
        <f t="shared" si="2"/>
        <v>6.0233333333333334</v>
      </c>
      <c r="F17" s="13">
        <f t="shared" si="3"/>
        <v>2.5841117106915754</v>
      </c>
      <c r="L17" s="10"/>
      <c r="M17" s="10"/>
      <c r="N17" s="10"/>
    </row>
    <row r="18" spans="1:14">
      <c r="A18" s="5" t="s">
        <v>11</v>
      </c>
      <c r="B18" s="15">
        <v>3.53</v>
      </c>
      <c r="C18" s="15">
        <v>4.72</v>
      </c>
      <c r="D18" s="15">
        <v>4.54</v>
      </c>
      <c r="E18" s="13">
        <f t="shared" si="2"/>
        <v>4.2633333333333328</v>
      </c>
      <c r="F18" s="13">
        <f t="shared" si="3"/>
        <v>0.64143069254077234</v>
      </c>
      <c r="L18" s="10"/>
      <c r="M18" s="10"/>
      <c r="N18" s="10"/>
    </row>
    <row r="19" spans="1:14" ht="15.75" thickBot="1">
      <c r="A19" s="12" t="s">
        <v>12</v>
      </c>
      <c r="B19" s="16">
        <v>5.61</v>
      </c>
      <c r="C19" s="16">
        <v>4.99</v>
      </c>
      <c r="D19" s="16">
        <v>9.2799999999999994</v>
      </c>
      <c r="E19" s="14">
        <f t="shared" si="2"/>
        <v>6.6266666666666678</v>
      </c>
      <c r="F19" s="14">
        <f t="shared" si="3"/>
        <v>2.31867059612471</v>
      </c>
      <c r="L19" s="10"/>
      <c r="M19" s="10"/>
      <c r="N19" s="10"/>
    </row>
    <row r="20" spans="1:14">
      <c r="L20" s="10"/>
      <c r="M20" s="10"/>
      <c r="N20" s="10"/>
    </row>
    <row r="22" spans="1:14" s="23" customFormat="1"/>
    <row r="23" spans="1:14" s="23" customFormat="1"/>
    <row r="25" spans="1:14">
      <c r="A25" s="29" t="s">
        <v>2</v>
      </c>
    </row>
    <row r="26" spans="1:14">
      <c r="A26" s="29"/>
    </row>
    <row r="27" spans="1:14">
      <c r="A27" s="29"/>
    </row>
    <row r="28" spans="1:14">
      <c r="A28" s="29"/>
    </row>
    <row r="29" spans="1:14">
      <c r="A29" s="29"/>
    </row>
    <row r="30" spans="1:14">
      <c r="A30" s="29"/>
    </row>
    <row r="31" spans="1:14">
      <c r="A31" s="29"/>
    </row>
    <row r="32" spans="1:14">
      <c r="A32" s="29"/>
    </row>
    <row r="33" spans="1:5">
      <c r="A33" s="29"/>
    </row>
    <row r="34" spans="1:5">
      <c r="A34" s="29"/>
    </row>
    <row r="35" spans="1:5">
      <c r="A35" s="29" t="s">
        <v>3</v>
      </c>
    </row>
    <row r="36" spans="1:5">
      <c r="A36" s="29"/>
      <c r="E36" s="24"/>
    </row>
    <row r="37" spans="1:5">
      <c r="A37" s="29"/>
    </row>
    <row r="38" spans="1:5">
      <c r="A38" s="29"/>
    </row>
    <row r="39" spans="1:5">
      <c r="A39" s="29"/>
    </row>
    <row r="40" spans="1:5">
      <c r="A40" s="29"/>
    </row>
    <row r="41" spans="1:5">
      <c r="A41" s="29"/>
    </row>
    <row r="42" spans="1:5">
      <c r="A42" s="29"/>
    </row>
    <row r="43" spans="1:5">
      <c r="A43" s="29"/>
    </row>
    <row r="44" spans="1:5">
      <c r="A44" s="29"/>
    </row>
    <row r="45" spans="1:5">
      <c r="A45" s="29" t="s">
        <v>4</v>
      </c>
    </row>
    <row r="46" spans="1:5">
      <c r="A46" s="29"/>
    </row>
    <row r="47" spans="1:5">
      <c r="A47" s="29"/>
    </row>
    <row r="48" spans="1:5">
      <c r="A48" s="29"/>
    </row>
    <row r="49" spans="1:1">
      <c r="A49" s="29"/>
    </row>
    <row r="50" spans="1:1">
      <c r="A50" s="29"/>
    </row>
    <row r="51" spans="1:1">
      <c r="A51" s="29"/>
    </row>
    <row r="52" spans="1:1">
      <c r="A52" s="29"/>
    </row>
    <row r="53" spans="1:1">
      <c r="A53" s="29"/>
    </row>
    <row r="54" spans="1:1">
      <c r="A54" s="29"/>
    </row>
    <row r="55" spans="1:1">
      <c r="A55" s="31" t="s">
        <v>10</v>
      </c>
    </row>
    <row r="56" spans="1:1">
      <c r="A56" s="31"/>
    </row>
    <row r="57" spans="1:1">
      <c r="A57" s="31"/>
    </row>
    <row r="58" spans="1:1">
      <c r="A58" s="31"/>
    </row>
    <row r="59" spans="1:1">
      <c r="A59" s="31"/>
    </row>
    <row r="60" spans="1:1">
      <c r="A60" s="31"/>
    </row>
    <row r="61" spans="1:1">
      <c r="A61" s="31"/>
    </row>
    <row r="62" spans="1:1">
      <c r="A62" s="31"/>
    </row>
    <row r="63" spans="1:1">
      <c r="A63" s="31"/>
    </row>
    <row r="64" spans="1:1">
      <c r="A64" s="31"/>
    </row>
    <row r="65" spans="1:1">
      <c r="A65" s="31" t="s">
        <v>11</v>
      </c>
    </row>
    <row r="66" spans="1:1">
      <c r="A66" s="31"/>
    </row>
    <row r="67" spans="1:1">
      <c r="A67" s="31"/>
    </row>
    <row r="68" spans="1:1">
      <c r="A68" s="31"/>
    </row>
    <row r="69" spans="1:1">
      <c r="A69" s="31"/>
    </row>
    <row r="70" spans="1:1">
      <c r="A70" s="31"/>
    </row>
    <row r="71" spans="1:1">
      <c r="A71" s="31"/>
    </row>
    <row r="72" spans="1:1">
      <c r="A72" s="31"/>
    </row>
    <row r="73" spans="1:1">
      <c r="A73" s="31"/>
    </row>
    <row r="74" spans="1:1">
      <c r="A74" s="31"/>
    </row>
    <row r="75" spans="1:1">
      <c r="A75" s="31" t="s">
        <v>12</v>
      </c>
    </row>
    <row r="76" spans="1:1">
      <c r="A76" s="31"/>
    </row>
    <row r="77" spans="1:1">
      <c r="A77" s="31"/>
    </row>
    <row r="78" spans="1:1">
      <c r="A78" s="31"/>
    </row>
    <row r="79" spans="1:1">
      <c r="A79" s="31"/>
    </row>
    <row r="80" spans="1:1">
      <c r="A80" s="31"/>
    </row>
    <row r="81" spans="1:1">
      <c r="A81" s="31"/>
    </row>
    <row r="82" spans="1:1">
      <c r="A82" s="31"/>
    </row>
    <row r="83" spans="1:1">
      <c r="A83" s="31"/>
    </row>
    <row r="84" spans="1:1">
      <c r="A84" s="31"/>
    </row>
  </sheetData>
  <mergeCells count="10">
    <mergeCell ref="A65:A74"/>
    <mergeCell ref="A75:A84"/>
    <mergeCell ref="A25:A34"/>
    <mergeCell ref="A35:A44"/>
    <mergeCell ref="A45:A54"/>
    <mergeCell ref="A2:A3"/>
    <mergeCell ref="B2:F2"/>
    <mergeCell ref="A12:A13"/>
    <mergeCell ref="B12:F12"/>
    <mergeCell ref="A55:A64"/>
  </mergeCells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Q84"/>
  <sheetViews>
    <sheetView tabSelected="1" zoomScale="70" zoomScaleNormal="70" workbookViewId="0">
      <selection activeCell="K10" sqref="K10"/>
    </sheetView>
  </sheetViews>
  <sheetFormatPr defaultRowHeight="15"/>
  <cols>
    <col min="1" max="1" width="27.375" style="9" customWidth="1"/>
    <col min="2" max="10" width="9" style="9"/>
    <col min="11" max="11" width="19.875" style="9" customWidth="1"/>
    <col min="12" max="16384" width="9" style="9"/>
  </cols>
  <sheetData>
    <row r="1" spans="1:17" ht="15.75" thickBot="1">
      <c r="A1" s="6" t="s">
        <v>37</v>
      </c>
      <c r="B1" s="7"/>
      <c r="C1" s="7"/>
      <c r="D1" s="7"/>
      <c r="E1" s="8"/>
      <c r="F1" s="11"/>
      <c r="G1"/>
    </row>
    <row r="2" spans="1:17" s="1" customFormat="1">
      <c r="A2" s="29" t="s">
        <v>16</v>
      </c>
      <c r="B2" s="28" t="s">
        <v>14</v>
      </c>
      <c r="C2" s="28"/>
      <c r="D2" s="28"/>
      <c r="E2" s="28"/>
      <c r="F2" s="28"/>
      <c r="H2"/>
      <c r="I2"/>
      <c r="L2" s="10"/>
      <c r="M2" s="10"/>
      <c r="N2" s="10"/>
      <c r="O2" s="10"/>
      <c r="P2" s="10"/>
      <c r="Q2" s="10"/>
    </row>
    <row r="3" spans="1:17" s="1" customFormat="1" ht="15.75" thickBot="1">
      <c r="A3" s="30"/>
      <c r="B3" s="26">
        <v>1</v>
      </c>
      <c r="C3" s="26">
        <v>2</v>
      </c>
      <c r="D3" s="26">
        <v>3</v>
      </c>
      <c r="E3" s="2" t="s">
        <v>19</v>
      </c>
      <c r="F3" s="2" t="s">
        <v>21</v>
      </c>
      <c r="L3" s="10"/>
      <c r="M3" s="10"/>
      <c r="N3" s="10"/>
      <c r="O3" s="10"/>
      <c r="P3" s="10"/>
      <c r="Q3" s="10"/>
    </row>
    <row r="4" spans="1:17" s="1" customFormat="1">
      <c r="A4" s="25" t="s">
        <v>33</v>
      </c>
      <c r="B4" s="32">
        <v>0.85</v>
      </c>
      <c r="C4" s="32">
        <v>0.94</v>
      </c>
      <c r="D4" s="32">
        <v>0.67</v>
      </c>
      <c r="E4" s="13">
        <f>AVERAGE(B4:D4)</f>
        <v>0.82</v>
      </c>
      <c r="F4" s="13">
        <f>STDEV(B4:D4)</f>
        <v>0.13747727084867489</v>
      </c>
      <c r="L4" s="10"/>
      <c r="M4" s="10"/>
      <c r="N4" s="10"/>
      <c r="O4" s="10"/>
      <c r="P4" s="10"/>
      <c r="Q4" s="10"/>
    </row>
    <row r="5" spans="1:17" s="1" customFormat="1">
      <c r="A5" s="25" t="s">
        <v>24</v>
      </c>
      <c r="B5" s="32">
        <v>8.8000000000000007</v>
      </c>
      <c r="C5" s="32">
        <v>7.43</v>
      </c>
      <c r="D5" s="32">
        <v>4.3099999999999996</v>
      </c>
      <c r="E5" s="13">
        <f>AVERAGE(B5:D5)</f>
        <v>6.8466666666666667</v>
      </c>
      <c r="F5" s="13">
        <f>STDEV(B5:D5)</f>
        <v>2.3011373999249463</v>
      </c>
      <c r="L5" s="10"/>
      <c r="M5" s="10"/>
      <c r="N5" s="10"/>
      <c r="O5" s="10"/>
      <c r="P5" s="10"/>
      <c r="Q5" s="10"/>
    </row>
    <row r="6" spans="1:17" s="1" customFormat="1">
      <c r="A6" s="25" t="s">
        <v>26</v>
      </c>
      <c r="B6" s="32">
        <v>14.58</v>
      </c>
      <c r="C6" s="32">
        <v>14.24</v>
      </c>
      <c r="D6" s="32">
        <v>10.210000000000001</v>
      </c>
      <c r="E6" s="13">
        <f>AVERAGE(B6:D6)</f>
        <v>13.01</v>
      </c>
      <c r="F6" s="13">
        <f>STDEV(B6:D6)</f>
        <v>2.4308229059312381</v>
      </c>
      <c r="I6" s="10"/>
      <c r="J6" s="10"/>
      <c r="K6" s="10"/>
      <c r="L6" s="10"/>
      <c r="M6" s="10"/>
      <c r="N6" s="10"/>
    </row>
    <row r="7" spans="1:17" s="1" customFormat="1" ht="15" customHeight="1">
      <c r="A7" s="27" t="s">
        <v>10</v>
      </c>
      <c r="B7" s="32">
        <v>1.77</v>
      </c>
      <c r="C7" s="32">
        <v>1.46</v>
      </c>
      <c r="D7" s="32">
        <v>1.6</v>
      </c>
      <c r="E7" s="13">
        <f>AVERAGE(B7:D7)</f>
        <v>1.61</v>
      </c>
      <c r="F7" s="13">
        <f>STDEV(B7:D7)</f>
        <v>0.15524174696260098</v>
      </c>
      <c r="I7" s="10"/>
      <c r="J7" s="10"/>
      <c r="K7" s="10"/>
      <c r="L7" s="10"/>
      <c r="M7" s="10"/>
      <c r="N7" s="10"/>
    </row>
    <row r="8" spans="1:17" s="1" customFormat="1" ht="15" customHeight="1">
      <c r="A8" s="27" t="s">
        <v>11</v>
      </c>
      <c r="B8" s="32">
        <v>6.9</v>
      </c>
      <c r="C8" s="32">
        <v>6.99</v>
      </c>
      <c r="D8" s="32">
        <v>6.11</v>
      </c>
      <c r="E8" s="13">
        <f>AVERAGE(B8:D8)</f>
        <v>6.666666666666667</v>
      </c>
      <c r="F8" s="13">
        <f>STDEV(B8:D8)</f>
        <v>0.48418316093533054</v>
      </c>
      <c r="I8" s="10"/>
      <c r="J8" s="10"/>
      <c r="K8" s="10"/>
      <c r="L8" s="10"/>
      <c r="M8" s="10"/>
      <c r="N8" s="10"/>
      <c r="O8" s="10"/>
      <c r="P8" s="10"/>
      <c r="Q8" s="10"/>
    </row>
    <row r="9" spans="1:17" s="1" customFormat="1" ht="15" customHeight="1" thickBot="1">
      <c r="A9" s="12" t="s">
        <v>12</v>
      </c>
      <c r="B9" s="33">
        <v>12.82</v>
      </c>
      <c r="C9" s="33">
        <v>14.82</v>
      </c>
      <c r="D9" s="33">
        <v>9.1300000000000008</v>
      </c>
      <c r="E9" s="14">
        <f>AVERAGE(B9:D9)</f>
        <v>12.256666666666668</v>
      </c>
      <c r="F9" s="14">
        <f>STDEV(B9:D9)</f>
        <v>2.8865261705609613</v>
      </c>
      <c r="L9" s="10"/>
      <c r="M9" s="10"/>
      <c r="N9" s="10"/>
      <c r="O9" s="10"/>
      <c r="P9" s="10"/>
      <c r="Q9" s="10"/>
    </row>
    <row r="10" spans="1:17">
      <c r="K10" s="10"/>
      <c r="L10" s="10"/>
      <c r="M10" s="10"/>
      <c r="N10" s="10"/>
      <c r="O10" s="10"/>
      <c r="P10" s="10"/>
      <c r="Q10" s="10"/>
    </row>
    <row r="11" spans="1:17" ht="15.75" thickBot="1">
      <c r="A11" s="6"/>
      <c r="B11" s="7"/>
      <c r="C11" s="7"/>
      <c r="D11" s="7"/>
      <c r="E11" s="8"/>
      <c r="F11" s="11"/>
      <c r="K11" s="10"/>
      <c r="L11" s="10"/>
      <c r="M11" s="10"/>
      <c r="N11" s="10"/>
      <c r="O11" s="10"/>
      <c r="P11" s="10"/>
      <c r="Q11" s="10"/>
    </row>
    <row r="12" spans="1:17">
      <c r="A12" s="29" t="s">
        <v>16</v>
      </c>
      <c r="B12" s="28" t="s">
        <v>15</v>
      </c>
      <c r="C12" s="28"/>
      <c r="D12" s="28"/>
      <c r="E12" s="28"/>
      <c r="F12" s="28"/>
      <c r="G12"/>
      <c r="L12" s="10"/>
      <c r="M12" s="10"/>
      <c r="N12" s="10"/>
      <c r="O12" s="10"/>
      <c r="P12" s="10"/>
      <c r="Q12" s="10"/>
    </row>
    <row r="13" spans="1:17" ht="15.75" thickBot="1">
      <c r="A13" s="30"/>
      <c r="B13" s="26">
        <v>1</v>
      </c>
      <c r="C13" s="26">
        <v>2</v>
      </c>
      <c r="D13" s="26">
        <v>3</v>
      </c>
      <c r="E13" s="2" t="s">
        <v>19</v>
      </c>
      <c r="F13" s="2" t="s">
        <v>21</v>
      </c>
      <c r="L13" s="10"/>
      <c r="M13" s="10"/>
      <c r="N13" s="10"/>
      <c r="O13" s="10"/>
      <c r="P13" s="10"/>
      <c r="Q13" s="10"/>
    </row>
    <row r="14" spans="1:17">
      <c r="A14" s="25" t="s">
        <v>33</v>
      </c>
      <c r="B14" s="35">
        <v>13.82</v>
      </c>
      <c r="C14" s="35">
        <v>11.23</v>
      </c>
      <c r="D14" s="35">
        <v>12.77</v>
      </c>
      <c r="E14" s="13">
        <f>AVERAGE(B14:D14)</f>
        <v>12.606666666666667</v>
      </c>
      <c r="F14" s="13">
        <f>STDEV(B14:D14)</f>
        <v>1.3027023195393908</v>
      </c>
    </row>
    <row r="15" spans="1:17">
      <c r="A15" s="25" t="s">
        <v>24</v>
      </c>
      <c r="B15" s="34">
        <v>45.93</v>
      </c>
      <c r="C15" s="34">
        <v>45.34</v>
      </c>
      <c r="D15" s="34">
        <v>53.46</v>
      </c>
      <c r="E15" s="13">
        <f>AVERAGE(B15:D15)</f>
        <v>48.243333333333339</v>
      </c>
      <c r="F15" s="13">
        <f>STDEV(B15:D15)</f>
        <v>4.5273870315374518</v>
      </c>
      <c r="L15" s="10"/>
      <c r="M15" s="10"/>
      <c r="N15" s="10"/>
    </row>
    <row r="16" spans="1:17">
      <c r="A16" s="25" t="s">
        <v>26</v>
      </c>
      <c r="B16" s="34">
        <v>76.22</v>
      </c>
      <c r="C16" s="34">
        <v>78.709999999999994</v>
      </c>
      <c r="D16" s="34">
        <v>82.9</v>
      </c>
      <c r="E16" s="13">
        <f>AVERAGE(B16:D16)</f>
        <v>79.276666666666671</v>
      </c>
      <c r="F16" s="13">
        <f>STDEV(B16:D16)</f>
        <v>3.3758603841586097</v>
      </c>
      <c r="G16"/>
      <c r="L16" s="10"/>
      <c r="M16" s="10"/>
      <c r="N16" s="10"/>
    </row>
    <row r="17" spans="1:14">
      <c r="A17" s="27" t="s">
        <v>10</v>
      </c>
      <c r="B17" s="34">
        <v>7.86</v>
      </c>
      <c r="C17" s="34">
        <v>8.9</v>
      </c>
      <c r="D17" s="34">
        <v>12.22</v>
      </c>
      <c r="E17" s="13">
        <f>AVERAGE(B17:D17)</f>
        <v>9.6600000000000019</v>
      </c>
      <c r="F17" s="13">
        <f>STDEV(B17:D17)</f>
        <v>2.2771912523984317</v>
      </c>
      <c r="L17" s="10"/>
      <c r="M17" s="10"/>
      <c r="N17" s="10"/>
    </row>
    <row r="18" spans="1:14">
      <c r="A18" s="27" t="s">
        <v>11</v>
      </c>
      <c r="B18" s="34">
        <v>37.380000000000003</v>
      </c>
      <c r="C18" s="34">
        <v>35.83</v>
      </c>
      <c r="D18" s="34">
        <v>34.51</v>
      </c>
      <c r="E18" s="13">
        <f>AVERAGE(B18:D18)</f>
        <v>35.906666666666666</v>
      </c>
      <c r="F18" s="13">
        <f>STDEV(B18:D18)</f>
        <v>1.4365351834652111</v>
      </c>
      <c r="L18" s="10"/>
      <c r="M18" s="10"/>
      <c r="N18" s="10"/>
    </row>
    <row r="19" spans="1:14" ht="15.75" thickBot="1">
      <c r="A19" s="12" t="s">
        <v>12</v>
      </c>
      <c r="B19" s="16">
        <v>78.48</v>
      </c>
      <c r="C19" s="16">
        <v>74.48</v>
      </c>
      <c r="D19" s="16">
        <v>79.16</v>
      </c>
      <c r="E19" s="14">
        <f>AVERAGE(B19:D19)</f>
        <v>77.373333333333335</v>
      </c>
      <c r="F19" s="14">
        <f>STDEV(B19:D19)</f>
        <v>2.5286623604849323</v>
      </c>
      <c r="L19" s="10"/>
      <c r="M19" s="10"/>
      <c r="N19" s="10"/>
    </row>
    <row r="20" spans="1:14">
      <c r="L20" s="10"/>
      <c r="M20" s="10"/>
      <c r="N20" s="10"/>
    </row>
    <row r="22" spans="1:14" s="23" customFormat="1"/>
    <row r="23" spans="1:14" s="23" customFormat="1"/>
    <row r="25" spans="1:14">
      <c r="A25" s="29" t="s">
        <v>33</v>
      </c>
    </row>
    <row r="26" spans="1:14">
      <c r="A26" s="29"/>
    </row>
    <row r="27" spans="1:14">
      <c r="A27" s="29"/>
    </row>
    <row r="28" spans="1:14">
      <c r="A28" s="29"/>
    </row>
    <row r="29" spans="1:14">
      <c r="A29" s="29"/>
    </row>
    <row r="30" spans="1:14">
      <c r="A30" s="29"/>
    </row>
    <row r="31" spans="1:14">
      <c r="A31" s="29"/>
    </row>
    <row r="32" spans="1:14">
      <c r="A32" s="29"/>
    </row>
    <row r="33" spans="1:5">
      <c r="A33" s="29"/>
    </row>
    <row r="34" spans="1:5">
      <c r="A34" s="29"/>
    </row>
    <row r="35" spans="1:5">
      <c r="A35" s="29" t="s">
        <v>24</v>
      </c>
    </row>
    <row r="36" spans="1:5">
      <c r="A36" s="29"/>
      <c r="E36" s="24"/>
    </row>
    <row r="37" spans="1:5">
      <c r="A37" s="29"/>
    </row>
    <row r="38" spans="1:5">
      <c r="A38" s="29"/>
    </row>
    <row r="39" spans="1:5">
      <c r="A39" s="29"/>
    </row>
    <row r="40" spans="1:5">
      <c r="A40" s="29"/>
    </row>
    <row r="41" spans="1:5">
      <c r="A41" s="29"/>
    </row>
    <row r="42" spans="1:5">
      <c r="A42" s="29"/>
    </row>
    <row r="43" spans="1:5">
      <c r="A43" s="29"/>
    </row>
    <row r="44" spans="1:5">
      <c r="A44" s="29"/>
    </row>
    <row r="45" spans="1:5">
      <c r="A45" s="29" t="s">
        <v>26</v>
      </c>
    </row>
    <row r="46" spans="1:5">
      <c r="A46" s="29"/>
    </row>
    <row r="47" spans="1:5">
      <c r="A47" s="29"/>
    </row>
    <row r="48" spans="1:5">
      <c r="A48" s="29"/>
    </row>
    <row r="49" spans="1:1">
      <c r="A49" s="29"/>
    </row>
    <row r="50" spans="1:1">
      <c r="A50" s="29"/>
    </row>
    <row r="51" spans="1:1">
      <c r="A51" s="29"/>
    </row>
    <row r="52" spans="1:1">
      <c r="A52" s="29"/>
    </row>
    <row r="53" spans="1:1">
      <c r="A53" s="29"/>
    </row>
    <row r="54" spans="1:1">
      <c r="A54" s="29"/>
    </row>
    <row r="55" spans="1:1">
      <c r="A55" s="31" t="s">
        <v>10</v>
      </c>
    </row>
    <row r="56" spans="1:1">
      <c r="A56" s="31"/>
    </row>
    <row r="57" spans="1:1">
      <c r="A57" s="31"/>
    </row>
    <row r="58" spans="1:1">
      <c r="A58" s="31"/>
    </row>
    <row r="59" spans="1:1">
      <c r="A59" s="31"/>
    </row>
    <row r="60" spans="1:1">
      <c r="A60" s="31"/>
    </row>
    <row r="61" spans="1:1">
      <c r="A61" s="31"/>
    </row>
    <row r="62" spans="1:1">
      <c r="A62" s="31"/>
    </row>
    <row r="63" spans="1:1">
      <c r="A63" s="31"/>
    </row>
    <row r="64" spans="1:1">
      <c r="A64" s="31"/>
    </row>
    <row r="65" spans="1:1">
      <c r="A65" s="31" t="s">
        <v>11</v>
      </c>
    </row>
    <row r="66" spans="1:1">
      <c r="A66" s="31"/>
    </row>
    <row r="67" spans="1:1">
      <c r="A67" s="31"/>
    </row>
    <row r="68" spans="1:1">
      <c r="A68" s="31"/>
    </row>
    <row r="69" spans="1:1">
      <c r="A69" s="31"/>
    </row>
    <row r="70" spans="1:1">
      <c r="A70" s="31"/>
    </row>
    <row r="71" spans="1:1">
      <c r="A71" s="31"/>
    </row>
    <row r="72" spans="1:1">
      <c r="A72" s="31"/>
    </row>
    <row r="73" spans="1:1">
      <c r="A73" s="31"/>
    </row>
    <row r="74" spans="1:1">
      <c r="A74" s="31"/>
    </row>
    <row r="75" spans="1:1">
      <c r="A75" s="31" t="s">
        <v>12</v>
      </c>
    </row>
    <row r="76" spans="1:1">
      <c r="A76" s="31"/>
    </row>
    <row r="77" spans="1:1">
      <c r="A77" s="31"/>
    </row>
    <row r="78" spans="1:1">
      <c r="A78" s="31"/>
    </row>
    <row r="79" spans="1:1">
      <c r="A79" s="31"/>
    </row>
    <row r="80" spans="1:1">
      <c r="A80" s="31"/>
    </row>
    <row r="81" spans="1:1">
      <c r="A81" s="31"/>
    </row>
    <row r="82" spans="1:1">
      <c r="A82" s="31"/>
    </row>
    <row r="83" spans="1:1">
      <c r="A83" s="31"/>
    </row>
    <row r="84" spans="1:1">
      <c r="A84" s="31"/>
    </row>
  </sheetData>
  <mergeCells count="10">
    <mergeCell ref="A45:A54"/>
    <mergeCell ref="A55:A64"/>
    <mergeCell ref="A65:A74"/>
    <mergeCell ref="A75:A84"/>
    <mergeCell ref="A2:A3"/>
    <mergeCell ref="B2:F2"/>
    <mergeCell ref="A12:A13"/>
    <mergeCell ref="B12:F12"/>
    <mergeCell ref="A25:A34"/>
    <mergeCell ref="A35:A44"/>
  </mergeCells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Raw data for Fig5 A&amp;B</vt:lpstr>
      <vt:lpstr>Raw data for Fig5C</vt:lpstr>
      <vt:lpstr>Raw data for Fig5D</vt:lpstr>
      <vt:lpstr>Raw data for Fig5E</vt:lpstr>
      <vt:lpstr>Raw data for Fig5F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2015-12-16T01:13:32Z</dcterms:modified>
</cp:coreProperties>
</file>