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em\Downloads\"/>
    </mc:Choice>
  </mc:AlternateContent>
  <bookViews>
    <workbookView xWindow="0" yWindow="0" windowWidth="23040" windowHeight="9408"/>
  </bookViews>
  <sheets>
    <sheet name="Dry Weight Difference" sheetId="1" r:id="rId1"/>
    <sheet name="Proteinase" sheetId="3" r:id="rId2"/>
    <sheet name="Phospholipase" sheetId="2" r:id="rId3"/>
    <sheet name="Sheet1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E42" i="1"/>
  <c r="E43" i="1"/>
  <c r="E41" i="1"/>
  <c r="D41" i="1"/>
  <c r="D42" i="1"/>
  <c r="D43" i="1"/>
  <c r="C42" i="1"/>
  <c r="C43" i="1"/>
  <c r="C41" i="1"/>
  <c r="B43" i="1"/>
  <c r="B42" i="1"/>
  <c r="B41" i="1"/>
  <c r="N33" i="1"/>
  <c r="N32" i="1"/>
  <c r="N31" i="1"/>
  <c r="M33" i="1"/>
  <c r="M32" i="1"/>
  <c r="M31" i="1"/>
  <c r="H33" i="1"/>
  <c r="H32" i="1"/>
  <c r="H31" i="1"/>
  <c r="G33" i="1"/>
  <c r="G32" i="1"/>
  <c r="G31" i="1"/>
  <c r="F33" i="1"/>
  <c r="F32" i="1"/>
  <c r="F31" i="1"/>
  <c r="E33" i="1"/>
  <c r="E32" i="1"/>
  <c r="E31" i="1"/>
  <c r="D33" i="1"/>
  <c r="D32" i="1"/>
  <c r="D31" i="1"/>
  <c r="C33" i="1"/>
  <c r="C32" i="1"/>
  <c r="C31" i="1"/>
  <c r="B33" i="1"/>
  <c r="B32" i="1"/>
  <c r="B31" i="1"/>
  <c r="B15" i="1"/>
  <c r="C15" i="1"/>
  <c r="D15" i="1"/>
  <c r="E15" i="1"/>
  <c r="F15" i="1"/>
  <c r="G15" i="1"/>
  <c r="H15" i="1"/>
  <c r="J15" i="1"/>
  <c r="K15" i="1"/>
  <c r="L15" i="1"/>
  <c r="M15" i="1"/>
  <c r="K31" i="1" s="1"/>
  <c r="N15" i="1"/>
  <c r="O15" i="1"/>
  <c r="B16" i="1"/>
  <c r="C16" i="1"/>
  <c r="D16" i="1"/>
  <c r="G16" i="1"/>
  <c r="H16" i="1"/>
  <c r="I16" i="1"/>
  <c r="J16" i="1"/>
  <c r="K16" i="1"/>
  <c r="L16" i="1"/>
  <c r="N16" i="1"/>
  <c r="O16" i="1"/>
  <c r="B17" i="1"/>
  <c r="C17" i="1"/>
  <c r="D17" i="1"/>
  <c r="G17" i="1"/>
  <c r="H17" i="1"/>
  <c r="I17" i="1"/>
  <c r="J17" i="1"/>
  <c r="K17" i="1"/>
  <c r="L17" i="1"/>
  <c r="N17" i="1"/>
  <c r="O17" i="1"/>
  <c r="C18" i="1"/>
  <c r="D18" i="1"/>
  <c r="I18" i="1"/>
  <c r="J18" i="1"/>
  <c r="K18" i="1"/>
  <c r="L18" i="1"/>
  <c r="L24" i="3"/>
  <c r="K24" i="3"/>
  <c r="J24" i="3"/>
  <c r="I24" i="3"/>
  <c r="D24" i="3"/>
  <c r="C24" i="3"/>
  <c r="O23" i="3"/>
  <c r="N23" i="3"/>
  <c r="L23" i="3"/>
  <c r="K23" i="3"/>
  <c r="J23" i="3"/>
  <c r="I23" i="3"/>
  <c r="H23" i="3"/>
  <c r="G23" i="3"/>
  <c r="D23" i="3"/>
  <c r="C23" i="3"/>
  <c r="B23" i="3"/>
  <c r="O22" i="3"/>
  <c r="N22" i="3"/>
  <c r="L22" i="3"/>
  <c r="K22" i="3"/>
  <c r="J22" i="3"/>
  <c r="I22" i="3"/>
  <c r="H22" i="3"/>
  <c r="G22" i="3"/>
  <c r="D22" i="3"/>
  <c r="C22" i="3"/>
  <c r="B22" i="3"/>
  <c r="O21" i="3"/>
  <c r="N21" i="3"/>
  <c r="M21" i="3"/>
  <c r="L21" i="3"/>
  <c r="K21" i="3"/>
  <c r="J21" i="3"/>
  <c r="H21" i="3"/>
  <c r="G21" i="3"/>
  <c r="F21" i="3"/>
  <c r="E21" i="3"/>
  <c r="D21" i="3"/>
  <c r="C21" i="3"/>
  <c r="B21" i="3"/>
</calcChain>
</file>

<file path=xl/sharedStrings.xml><?xml version="1.0" encoding="utf-8"?>
<sst xmlns="http://schemas.openxmlformats.org/spreadsheetml/2006/main" count="184" uniqueCount="28">
  <si>
    <t>V</t>
  </si>
  <si>
    <t>Trypsin</t>
  </si>
  <si>
    <t>PA2</t>
  </si>
  <si>
    <t>EO1</t>
  </si>
  <si>
    <t>EO2</t>
  </si>
  <si>
    <t xml:space="preserve">G1 </t>
  </si>
  <si>
    <t>G2</t>
  </si>
  <si>
    <t>Qx10</t>
  </si>
  <si>
    <t>Qx20</t>
  </si>
  <si>
    <t>Mx10</t>
  </si>
  <si>
    <t>Mx20</t>
  </si>
  <si>
    <t>C 125</t>
  </si>
  <si>
    <t>Before</t>
  </si>
  <si>
    <t>After</t>
  </si>
  <si>
    <t>Difference</t>
  </si>
  <si>
    <t>Absorbance Reading</t>
  </si>
  <si>
    <t>L 1250</t>
  </si>
  <si>
    <t>L 2500</t>
  </si>
  <si>
    <t>G1</t>
  </si>
  <si>
    <t>Dry Weight</t>
  </si>
  <si>
    <t>Proteinase</t>
  </si>
  <si>
    <t>phospholipase</t>
  </si>
  <si>
    <t>-</t>
  </si>
  <si>
    <t>Absorbance proteinase</t>
  </si>
  <si>
    <t xml:space="preserve">Results </t>
  </si>
  <si>
    <t>v</t>
  </si>
  <si>
    <t xml:space="preserve">C2 </t>
  </si>
  <si>
    <t>grams (x10 dilution)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</si>
</sst>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1" fillId="0" borderId="0" xfId="0" applyFont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I4" workbookViewId="0">
      <selection activeCell="Q24" sqref="Q24:AD30"/>
    </sheetView>
  </sheetViews>
  <sheetFormatPr defaultRowHeight="14.4" x14ac:dyDescent="0.3"/>
  <cols>
    <col min="1" max="1" width="10.33203125" customWidth="1"/>
    <col min="2" max="2" width="6" bestFit="1" customWidth="1"/>
    <col min="3" max="3" width="7.44140625" bestFit="1" customWidth="1"/>
    <col min="4" max="6" width="6" bestFit="1" customWidth="1"/>
    <col min="7" max="7" width="8.88671875" customWidth="1"/>
    <col min="8" max="13" width="6" bestFit="1" customWidth="1"/>
    <col min="14" max="15" width="6.33203125" bestFit="1" customWidth="1"/>
  </cols>
  <sheetData>
    <row r="1" spans="1:16" x14ac:dyDescent="0.3">
      <c r="A1" s="1" t="s">
        <v>19</v>
      </c>
      <c r="P1" t="s">
        <v>20</v>
      </c>
    </row>
    <row r="2" spans="1:16" x14ac:dyDescent="0.3">
      <c r="A2" s="2" t="s">
        <v>12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16</v>
      </c>
      <c r="O2" s="2" t="s">
        <v>17</v>
      </c>
    </row>
    <row r="3" spans="1:16" x14ac:dyDescent="0.3">
      <c r="A3" s="2">
        <v>1</v>
      </c>
      <c r="B3" s="3">
        <v>953.4</v>
      </c>
      <c r="C3" s="3">
        <v>948.4</v>
      </c>
      <c r="D3" s="3">
        <v>953.5</v>
      </c>
      <c r="E3" s="3">
        <v>941</v>
      </c>
      <c r="F3" s="3">
        <v>941.9</v>
      </c>
      <c r="G3" s="3">
        <v>937.2</v>
      </c>
      <c r="H3" s="3">
        <v>935.2</v>
      </c>
      <c r="I3" s="3">
        <v>940.9</v>
      </c>
      <c r="J3" s="3">
        <v>936.8</v>
      </c>
      <c r="K3" s="3">
        <v>941.5</v>
      </c>
      <c r="L3" s="3">
        <v>953.5</v>
      </c>
      <c r="M3" s="3">
        <v>953.4</v>
      </c>
      <c r="N3" s="3">
        <v>987.4</v>
      </c>
      <c r="O3" s="3">
        <v>941.2</v>
      </c>
    </row>
    <row r="4" spans="1:16" x14ac:dyDescent="0.3">
      <c r="A4" s="2">
        <v>2</v>
      </c>
      <c r="B4" s="3">
        <v>932.5</v>
      </c>
      <c r="C4" s="3">
        <v>940</v>
      </c>
      <c r="D4" s="3">
        <v>991.3</v>
      </c>
      <c r="E4" s="3"/>
      <c r="F4" s="3"/>
      <c r="G4" s="3">
        <v>936.5</v>
      </c>
      <c r="H4" s="3">
        <v>936.5</v>
      </c>
      <c r="I4" s="3">
        <v>948</v>
      </c>
      <c r="J4" s="3">
        <v>985.5</v>
      </c>
      <c r="K4" s="3">
        <v>943</v>
      </c>
      <c r="L4" s="3">
        <v>940.8</v>
      </c>
      <c r="M4" s="3"/>
      <c r="N4" s="3">
        <v>948.1</v>
      </c>
      <c r="O4" s="3">
        <v>939.7</v>
      </c>
    </row>
    <row r="5" spans="1:16" x14ac:dyDescent="0.3">
      <c r="A5" s="2">
        <v>3</v>
      </c>
      <c r="B5" s="3">
        <v>936.4</v>
      </c>
      <c r="C5" s="3">
        <v>941.5</v>
      </c>
      <c r="D5" s="3">
        <v>986</v>
      </c>
      <c r="E5" s="3"/>
      <c r="F5" s="3"/>
      <c r="G5" s="3">
        <v>948.3</v>
      </c>
      <c r="H5" s="3">
        <v>935.4</v>
      </c>
      <c r="I5" s="3">
        <v>942</v>
      </c>
      <c r="J5" s="3">
        <v>935.5</v>
      </c>
      <c r="K5" s="3">
        <v>989.5</v>
      </c>
      <c r="L5" s="3">
        <v>989.4</v>
      </c>
      <c r="M5" s="3"/>
      <c r="N5" s="3">
        <v>941</v>
      </c>
      <c r="O5" s="3">
        <v>936.2</v>
      </c>
    </row>
    <row r="6" spans="1:16" x14ac:dyDescent="0.3">
      <c r="A6" s="2">
        <v>4</v>
      </c>
      <c r="B6" s="3"/>
      <c r="C6" s="3">
        <v>937</v>
      </c>
      <c r="D6" s="3">
        <v>980.2</v>
      </c>
      <c r="E6" s="3"/>
      <c r="F6" s="3"/>
      <c r="G6" s="3"/>
      <c r="H6" s="3"/>
      <c r="I6" s="3">
        <v>942.6</v>
      </c>
      <c r="J6" s="3">
        <v>993.4</v>
      </c>
      <c r="K6" s="3">
        <v>947.9</v>
      </c>
      <c r="L6" s="3">
        <v>948.2</v>
      </c>
      <c r="M6" s="3"/>
      <c r="N6" s="3"/>
      <c r="O6" s="3"/>
    </row>
    <row r="7" spans="1:16" x14ac:dyDescent="0.3">
      <c r="A7" s="1"/>
    </row>
    <row r="8" spans="1:16" x14ac:dyDescent="0.3">
      <c r="A8" s="2" t="s">
        <v>13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16</v>
      </c>
      <c r="O8" s="2" t="s">
        <v>17</v>
      </c>
    </row>
    <row r="9" spans="1:16" x14ac:dyDescent="0.3">
      <c r="A9" s="2">
        <v>1</v>
      </c>
      <c r="B9" s="3">
        <v>954.8</v>
      </c>
      <c r="C9" s="3">
        <v>953.3</v>
      </c>
      <c r="D9" s="3">
        <v>958.5</v>
      </c>
      <c r="E9" s="3">
        <v>942.5</v>
      </c>
      <c r="F9" s="3">
        <v>944.1</v>
      </c>
      <c r="G9" s="3">
        <v>938.3</v>
      </c>
      <c r="H9" s="3">
        <v>936.6</v>
      </c>
      <c r="I9" s="3"/>
      <c r="J9" s="3">
        <v>939.8</v>
      </c>
      <c r="K9" s="3">
        <v>942.8</v>
      </c>
      <c r="L9" s="3">
        <v>955.8</v>
      </c>
      <c r="M9" s="3">
        <v>955.4</v>
      </c>
      <c r="N9" s="3">
        <v>989.2</v>
      </c>
      <c r="O9" s="3">
        <v>942.9</v>
      </c>
    </row>
    <row r="10" spans="1:16" x14ac:dyDescent="0.3">
      <c r="A10" s="2">
        <v>2</v>
      </c>
      <c r="B10" s="3">
        <v>934.5</v>
      </c>
      <c r="C10" s="3">
        <v>944.8</v>
      </c>
      <c r="D10" s="3">
        <v>994.9</v>
      </c>
      <c r="E10" s="3"/>
      <c r="F10" s="3"/>
      <c r="G10" s="3">
        <v>938.5</v>
      </c>
      <c r="H10" s="3">
        <v>937.7</v>
      </c>
      <c r="I10" s="3">
        <v>951.2</v>
      </c>
      <c r="J10" s="3">
        <v>988</v>
      </c>
      <c r="K10" s="3">
        <v>945</v>
      </c>
      <c r="L10" s="3">
        <v>949.5</v>
      </c>
      <c r="M10" s="3"/>
      <c r="N10" s="3">
        <v>949.8</v>
      </c>
      <c r="O10" s="3">
        <v>941.8</v>
      </c>
    </row>
    <row r="11" spans="1:16" x14ac:dyDescent="0.3">
      <c r="A11" s="2">
        <v>3</v>
      </c>
      <c r="B11" s="3">
        <v>938.2</v>
      </c>
      <c r="C11" s="3">
        <v>944.6</v>
      </c>
      <c r="D11" s="3">
        <v>989.7</v>
      </c>
      <c r="E11" s="3"/>
      <c r="F11" s="3"/>
      <c r="G11" s="3">
        <v>949.6</v>
      </c>
      <c r="H11" s="3">
        <v>936.5</v>
      </c>
      <c r="I11" s="3">
        <v>945.5</v>
      </c>
      <c r="J11" s="3">
        <v>937.6</v>
      </c>
      <c r="K11" s="3">
        <v>991.5</v>
      </c>
      <c r="L11" s="3">
        <v>991.4</v>
      </c>
      <c r="M11" s="3"/>
      <c r="N11" s="3">
        <v>942.2</v>
      </c>
      <c r="O11" s="3">
        <v>937.8</v>
      </c>
    </row>
    <row r="12" spans="1:16" x14ac:dyDescent="0.3">
      <c r="A12" s="2">
        <v>4</v>
      </c>
      <c r="B12" s="3"/>
      <c r="C12" s="3">
        <v>941.1</v>
      </c>
      <c r="D12" s="3">
        <v>984.1</v>
      </c>
      <c r="E12" s="3"/>
      <c r="F12" s="3"/>
      <c r="G12" s="3"/>
      <c r="H12" s="3"/>
      <c r="I12" s="3">
        <v>945.2</v>
      </c>
      <c r="J12" s="3">
        <v>995.6</v>
      </c>
      <c r="K12" s="3">
        <v>949.9</v>
      </c>
      <c r="L12" s="3">
        <v>950.5</v>
      </c>
      <c r="M12" s="3"/>
      <c r="N12" s="3"/>
      <c r="O12" s="3"/>
    </row>
    <row r="13" spans="1:16" x14ac:dyDescent="0.3">
      <c r="A13" s="1"/>
    </row>
    <row r="14" spans="1:16" x14ac:dyDescent="0.3">
      <c r="A14" s="2" t="s">
        <v>14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  <c r="I14" s="2" t="s">
        <v>7</v>
      </c>
      <c r="J14" s="2" t="s">
        <v>8</v>
      </c>
      <c r="K14" s="2" t="s">
        <v>9</v>
      </c>
      <c r="L14" s="2" t="s">
        <v>10</v>
      </c>
      <c r="M14" s="2" t="s">
        <v>11</v>
      </c>
      <c r="N14" s="2" t="s">
        <v>16</v>
      </c>
      <c r="O14" s="2" t="s">
        <v>17</v>
      </c>
    </row>
    <row r="15" spans="1:16" x14ac:dyDescent="0.3">
      <c r="A15" s="2">
        <v>1</v>
      </c>
      <c r="B15" s="3">
        <f t="shared" ref="B15:H15" si="0">B9-B3</f>
        <v>1.3999999999999773</v>
      </c>
      <c r="C15" s="3">
        <f t="shared" si="0"/>
        <v>4.8999999999999773</v>
      </c>
      <c r="D15" s="3">
        <f t="shared" si="0"/>
        <v>5</v>
      </c>
      <c r="E15" s="3">
        <f t="shared" si="0"/>
        <v>1.5</v>
      </c>
      <c r="F15" s="3">
        <f t="shared" si="0"/>
        <v>2.2000000000000455</v>
      </c>
      <c r="G15" s="3">
        <f t="shared" si="0"/>
        <v>1.0999999999999091</v>
      </c>
      <c r="H15" s="3">
        <f t="shared" si="0"/>
        <v>1.3999999999999773</v>
      </c>
      <c r="I15" s="3"/>
      <c r="J15" s="3">
        <f>J9-J3</f>
        <v>3</v>
      </c>
      <c r="K15" s="3">
        <f t="shared" ref="K15:L15" si="1">K9-K3</f>
        <v>1.2999999999999545</v>
      </c>
      <c r="L15" s="3">
        <f t="shared" si="1"/>
        <v>2.2999999999999545</v>
      </c>
      <c r="M15" s="3">
        <f>M9-M3</f>
        <v>2</v>
      </c>
      <c r="N15" s="3">
        <f>N9-N3</f>
        <v>1.8000000000000682</v>
      </c>
      <c r="O15" s="3">
        <f>O9-O3</f>
        <v>1.6999999999999318</v>
      </c>
    </row>
    <row r="16" spans="1:16" x14ac:dyDescent="0.3">
      <c r="A16" s="2">
        <v>2</v>
      </c>
      <c r="B16" s="3">
        <f t="shared" ref="B16:B17" si="2">B10-B4</f>
        <v>2</v>
      </c>
      <c r="C16" s="3">
        <f t="shared" ref="C16:D18" si="3">C10-C4</f>
        <v>4.7999999999999545</v>
      </c>
      <c r="D16" s="3">
        <f t="shared" si="3"/>
        <v>3.6000000000000227</v>
      </c>
      <c r="E16" s="3"/>
      <c r="F16" s="3"/>
      <c r="G16" s="3">
        <f>G10-G4</f>
        <v>2</v>
      </c>
      <c r="H16" s="3">
        <f>H10-H4</f>
        <v>1.2000000000000455</v>
      </c>
      <c r="I16" s="3">
        <f>I10-I4</f>
        <v>3.2000000000000455</v>
      </c>
      <c r="J16" s="3">
        <f t="shared" ref="J16:L18" si="4">J10-J4</f>
        <v>2.5</v>
      </c>
      <c r="K16" s="3">
        <f t="shared" si="4"/>
        <v>2</v>
      </c>
      <c r="L16" s="3">
        <f t="shared" si="4"/>
        <v>8.7000000000000455</v>
      </c>
      <c r="M16" s="3"/>
      <c r="N16" s="3">
        <f t="shared" ref="N16:O17" si="5">N10-N4</f>
        <v>1.6999999999999318</v>
      </c>
      <c r="O16" s="3">
        <f t="shared" si="5"/>
        <v>2.0999999999999091</v>
      </c>
    </row>
    <row r="17" spans="1:30" x14ac:dyDescent="0.3">
      <c r="A17" s="2">
        <v>3</v>
      </c>
      <c r="B17" s="3">
        <f t="shared" si="2"/>
        <v>1.8000000000000682</v>
      </c>
      <c r="C17" s="3">
        <f t="shared" si="3"/>
        <v>3.1000000000000227</v>
      </c>
      <c r="D17" s="3">
        <f t="shared" si="3"/>
        <v>3.7000000000000455</v>
      </c>
      <c r="E17" s="3"/>
      <c r="F17" s="3"/>
      <c r="G17" s="3">
        <f>G11-G5</f>
        <v>1.3000000000000682</v>
      </c>
      <c r="H17" s="3">
        <f>H11-H5</f>
        <v>1.1000000000000227</v>
      </c>
      <c r="I17" s="3">
        <f t="shared" ref="I17:I18" si="6">I11-I5</f>
        <v>3.5</v>
      </c>
      <c r="J17" s="3">
        <f t="shared" si="4"/>
        <v>2.1000000000000227</v>
      </c>
      <c r="K17" s="3">
        <f t="shared" si="4"/>
        <v>2</v>
      </c>
      <c r="L17" s="3">
        <f t="shared" si="4"/>
        <v>2</v>
      </c>
      <c r="M17" s="3"/>
      <c r="N17" s="3">
        <f t="shared" si="5"/>
        <v>1.2000000000000455</v>
      </c>
      <c r="O17" s="3">
        <f t="shared" si="5"/>
        <v>1.5999999999999091</v>
      </c>
    </row>
    <row r="18" spans="1:30" x14ac:dyDescent="0.3">
      <c r="A18" s="2">
        <v>4</v>
      </c>
      <c r="B18" s="3"/>
      <c r="C18" s="3">
        <f t="shared" si="3"/>
        <v>4.1000000000000227</v>
      </c>
      <c r="D18" s="3">
        <f t="shared" si="3"/>
        <v>3.8999999999999773</v>
      </c>
      <c r="E18" s="3"/>
      <c r="F18" s="3"/>
      <c r="G18" s="3"/>
      <c r="H18" s="3"/>
      <c r="I18" s="3">
        <f t="shared" si="6"/>
        <v>2.6000000000000227</v>
      </c>
      <c r="J18" s="3">
        <f t="shared" si="4"/>
        <v>2.2000000000000455</v>
      </c>
      <c r="K18" s="3">
        <f t="shared" si="4"/>
        <v>2</v>
      </c>
      <c r="L18" s="3">
        <f t="shared" si="4"/>
        <v>2.2999999999999545</v>
      </c>
      <c r="M18" s="3"/>
      <c r="N18" s="3"/>
      <c r="O18" s="3"/>
    </row>
    <row r="20" spans="1:30" x14ac:dyDescent="0.3">
      <c r="A20" s="1" t="s">
        <v>27</v>
      </c>
      <c r="B20" s="1"/>
      <c r="C20" s="1"/>
    </row>
    <row r="21" spans="1:30" x14ac:dyDescent="0.3"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2" t="s">
        <v>5</v>
      </c>
      <c r="H21" s="2" t="s">
        <v>6</v>
      </c>
      <c r="I21" s="2" t="s">
        <v>7</v>
      </c>
      <c r="J21" s="2" t="s">
        <v>8</v>
      </c>
      <c r="K21" s="2" t="s">
        <v>9</v>
      </c>
      <c r="L21" s="2" t="s">
        <v>10</v>
      </c>
      <c r="M21" s="2" t="s">
        <v>11</v>
      </c>
      <c r="N21" s="2" t="s">
        <v>16</v>
      </c>
      <c r="O21" s="2" t="s">
        <v>17</v>
      </c>
    </row>
    <row r="22" spans="1:30" x14ac:dyDescent="0.3">
      <c r="B22" s="10">
        <v>1.4E-2</v>
      </c>
      <c r="C22" s="9">
        <v>0.04</v>
      </c>
      <c r="D22" s="9">
        <v>0.05</v>
      </c>
      <c r="E22" s="9">
        <v>1.4999999999999999E-2</v>
      </c>
      <c r="F22" s="9">
        <v>2.1999999999999999E-2</v>
      </c>
      <c r="G22" s="10">
        <v>1.0999999999999999E-2</v>
      </c>
      <c r="H22" s="9">
        <v>1.4E-2</v>
      </c>
      <c r="I22" s="9">
        <v>3.2000000000000001E-2</v>
      </c>
      <c r="J22" s="9">
        <v>0.03</v>
      </c>
      <c r="K22" s="9">
        <v>1.2999999999999999E-2</v>
      </c>
      <c r="L22" s="9">
        <v>2.3E-2</v>
      </c>
      <c r="M22" s="9">
        <v>0.02</v>
      </c>
      <c r="N22" s="9">
        <v>1.7999999999999999E-2</v>
      </c>
      <c r="O22" s="9">
        <v>1.7000000000000001E-2</v>
      </c>
    </row>
    <row r="23" spans="1:30" x14ac:dyDescent="0.3">
      <c r="B23" s="10">
        <v>0.02</v>
      </c>
      <c r="C23" s="9">
        <v>4.8000000000000001E-2</v>
      </c>
      <c r="D23" s="9">
        <v>3.5999999999999997E-2</v>
      </c>
      <c r="E23" s="9"/>
      <c r="F23" s="9"/>
      <c r="G23" s="10">
        <v>0.02</v>
      </c>
      <c r="H23" s="9">
        <v>1.2E-2</v>
      </c>
      <c r="I23" s="9">
        <v>3.5000000000000003E-2</v>
      </c>
      <c r="J23" s="9">
        <v>2.5000000000000001E-2</v>
      </c>
      <c r="K23" s="9">
        <v>0.02</v>
      </c>
      <c r="L23" s="9">
        <v>8.6999999999999994E-2</v>
      </c>
      <c r="M23" s="9"/>
      <c r="N23" s="9">
        <v>1.7000000000000001E-2</v>
      </c>
      <c r="O23" s="9">
        <v>2.1000000000000001E-2</v>
      </c>
    </row>
    <row r="24" spans="1:30" x14ac:dyDescent="0.3">
      <c r="B24" s="10">
        <v>1.7999999999999999E-2</v>
      </c>
      <c r="C24" s="9">
        <v>4.1000000000000002E-2</v>
      </c>
      <c r="D24" s="9">
        <v>3.9E-2</v>
      </c>
      <c r="E24" s="9"/>
      <c r="F24" s="9"/>
      <c r="G24" s="10">
        <v>1.2999999999999999E-2</v>
      </c>
      <c r="H24" s="9">
        <v>0.11</v>
      </c>
      <c r="I24" s="9">
        <v>2.5999999999999999E-2</v>
      </c>
      <c r="J24" s="9">
        <v>2.1000000000000001E-2</v>
      </c>
      <c r="K24" s="9">
        <v>0.02</v>
      </c>
      <c r="L24" s="9">
        <v>0.02</v>
      </c>
      <c r="M24" s="9"/>
      <c r="N24" s="9">
        <v>1.2E-2</v>
      </c>
      <c r="O24" s="9">
        <v>1.6E-2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3">
      <c r="B25" s="10"/>
      <c r="C25" s="9"/>
      <c r="D25" s="9"/>
      <c r="E25" s="9"/>
      <c r="F25" s="9"/>
      <c r="G25" s="10"/>
      <c r="H25" s="9"/>
      <c r="I25" s="9"/>
      <c r="J25" s="9"/>
      <c r="K25" s="9"/>
      <c r="L25" s="9"/>
      <c r="M25" s="9"/>
      <c r="N25" s="9"/>
      <c r="O25" s="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3">
      <c r="B26" s="11">
        <v>2.9000000000000001E-2</v>
      </c>
      <c r="C26" s="11">
        <v>2.9000000000000001E-2</v>
      </c>
      <c r="D26" s="11">
        <v>1.7000000000000001E-2</v>
      </c>
      <c r="E26" s="11">
        <v>2.6499999999999999E-2</v>
      </c>
      <c r="F26" s="11">
        <v>2.8000000000000001E-2</v>
      </c>
      <c r="G26" s="15"/>
      <c r="H26" s="11">
        <v>2.8000000000000001E-2</v>
      </c>
      <c r="I26" s="11">
        <v>0.15</v>
      </c>
      <c r="J26" s="11">
        <v>0.06</v>
      </c>
      <c r="K26" s="11">
        <v>0.03</v>
      </c>
      <c r="L26" s="11">
        <v>0.08</v>
      </c>
      <c r="M26" s="11">
        <v>2.8000000000000001E-2</v>
      </c>
      <c r="N26" s="11">
        <v>2.5000000000000001E-2</v>
      </c>
      <c r="O26" s="11" t="s">
        <v>22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3">
      <c r="B27" s="11">
        <v>2.8000000000000001E-2</v>
      </c>
      <c r="C27" s="11">
        <v>2.8000000000000001E-2</v>
      </c>
      <c r="D27" s="11">
        <v>1.4999999999999999E-2</v>
      </c>
      <c r="E27" s="11">
        <v>2.52E-2</v>
      </c>
      <c r="F27" s="16"/>
      <c r="G27" s="15"/>
      <c r="H27" s="11">
        <v>2.7E-2</v>
      </c>
      <c r="I27" s="11">
        <v>0.17399999999999999</v>
      </c>
      <c r="J27" s="11">
        <v>6.5000000000000002E-2</v>
      </c>
      <c r="K27" s="11">
        <v>0.04</v>
      </c>
      <c r="L27" s="11">
        <v>7.0999999999999994E-2</v>
      </c>
      <c r="M27" s="16"/>
      <c r="N27" s="11">
        <v>2.5000000000000001E-2</v>
      </c>
      <c r="O27" s="11">
        <v>2.64E-2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3">
      <c r="B28" s="11">
        <v>2.9000000000000001E-2</v>
      </c>
      <c r="C28" s="11">
        <v>2.9000000000000001E-2</v>
      </c>
      <c r="D28" s="11">
        <v>1.7000000000000001E-2</v>
      </c>
      <c r="E28" s="11">
        <v>2.58E-2</v>
      </c>
      <c r="H28" s="11">
        <v>2.7E-2</v>
      </c>
      <c r="I28" s="11">
        <v>0.16</v>
      </c>
      <c r="J28" s="11">
        <v>6.6000000000000003E-2</v>
      </c>
      <c r="K28" s="11">
        <v>0.04</v>
      </c>
      <c r="L28" s="11">
        <v>7.8E-2</v>
      </c>
      <c r="N28" s="11">
        <v>2.46E-2</v>
      </c>
      <c r="O28" s="11">
        <v>2.76E-2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x14ac:dyDescent="0.3">
      <c r="A29" s="1" t="s">
        <v>23</v>
      </c>
      <c r="B29" s="1"/>
      <c r="C29" s="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x14ac:dyDescent="0.3">
      <c r="B30" s="14" t="s">
        <v>25</v>
      </c>
      <c r="C30" s="2" t="s">
        <v>1</v>
      </c>
      <c r="D30" s="2" t="s">
        <v>2</v>
      </c>
      <c r="E30" s="2" t="s">
        <v>7</v>
      </c>
      <c r="F30" s="2" t="s">
        <v>8</v>
      </c>
      <c r="G30" s="2" t="s">
        <v>9</v>
      </c>
      <c r="H30" s="2" t="s">
        <v>10</v>
      </c>
      <c r="I30" s="2" t="s">
        <v>18</v>
      </c>
      <c r="J30" s="2" t="s">
        <v>6</v>
      </c>
      <c r="K30" s="14" t="s">
        <v>26</v>
      </c>
      <c r="L30" s="14"/>
      <c r="M30" s="2" t="s">
        <v>16</v>
      </c>
      <c r="N30" s="2" t="s">
        <v>17</v>
      </c>
      <c r="O30" s="14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x14ac:dyDescent="0.3">
      <c r="B31" s="17">
        <f>B22/B26</f>
        <v>0.48275862068965514</v>
      </c>
      <c r="C31" s="17">
        <f>C22/C26</f>
        <v>1.3793103448275861</v>
      </c>
      <c r="D31" s="17">
        <f>D22/D26</f>
        <v>2.9411764705882351</v>
      </c>
      <c r="E31" s="17">
        <f>J22/J26</f>
        <v>0.5</v>
      </c>
      <c r="F31" s="17">
        <f>J22/J26</f>
        <v>0.5</v>
      </c>
      <c r="G31" s="17">
        <f>K22/K26</f>
        <v>0.43333333333333335</v>
      </c>
      <c r="H31" s="13">
        <f>L22/L26</f>
        <v>0.28749999999999998</v>
      </c>
      <c r="I31" s="13"/>
      <c r="J31" s="13"/>
      <c r="K31" s="13">
        <f>M22/M15</f>
        <v>0.01</v>
      </c>
      <c r="L31" s="13"/>
      <c r="M31" s="13">
        <f>N22/N26</f>
        <v>0.71999999999999986</v>
      </c>
      <c r="N31" s="13">
        <f>O22/O27</f>
        <v>0.64393939393939403</v>
      </c>
      <c r="O31" s="13"/>
    </row>
    <row r="32" spans="1:30" x14ac:dyDescent="0.3">
      <c r="A32" s="12"/>
      <c r="B32" s="17">
        <f>B23/B27</f>
        <v>0.7142857142857143</v>
      </c>
      <c r="C32" s="17">
        <f>C23/C27</f>
        <v>1.7142857142857142</v>
      </c>
      <c r="D32" s="17">
        <f>D23/D27</f>
        <v>2.4</v>
      </c>
      <c r="E32" s="17">
        <f>J23/J27</f>
        <v>0.38461538461538464</v>
      </c>
      <c r="F32" s="17">
        <f>J23/J27</f>
        <v>0.38461538461538464</v>
      </c>
      <c r="G32" s="17">
        <f>K23/K27</f>
        <v>0.5</v>
      </c>
      <c r="H32" s="13">
        <f>L23/L27</f>
        <v>1.2253521126760563</v>
      </c>
      <c r="I32" s="13"/>
      <c r="J32" s="13"/>
      <c r="K32" s="13"/>
      <c r="L32" s="13"/>
      <c r="M32" s="13">
        <f>N23/N27</f>
        <v>0.68</v>
      </c>
      <c r="N32" s="13">
        <f>O23/O27</f>
        <v>0.79545454545454553</v>
      </c>
      <c r="O32" s="13"/>
      <c r="P32" s="12"/>
    </row>
    <row r="33" spans="1:16" x14ac:dyDescent="0.3">
      <c r="A33" s="12"/>
      <c r="B33" s="17">
        <f>B24/B28</f>
        <v>0.6206896551724137</v>
      </c>
      <c r="C33" s="17">
        <f>C24/C28</f>
        <v>1.4137931034482758</v>
      </c>
      <c r="D33" s="17">
        <f>D24/D28</f>
        <v>2.2941176470588234</v>
      </c>
      <c r="E33" s="17">
        <f>I24/I28</f>
        <v>0.16249999999999998</v>
      </c>
      <c r="F33" s="17">
        <f>J24/J28</f>
        <v>0.31818181818181818</v>
      </c>
      <c r="G33" s="17">
        <f>L24/L28</f>
        <v>0.25641025641025644</v>
      </c>
      <c r="H33" s="13">
        <f>L24/L28</f>
        <v>0.25641025641025644</v>
      </c>
      <c r="I33" s="13"/>
      <c r="J33" s="13"/>
      <c r="K33" s="13"/>
      <c r="L33" s="13"/>
      <c r="M33" s="13">
        <f>N24/N28</f>
        <v>0.48780487804878048</v>
      </c>
      <c r="N33" s="13">
        <f>O24/O28</f>
        <v>0.57971014492753625</v>
      </c>
      <c r="O33" s="13"/>
      <c r="P33" s="12"/>
    </row>
    <row r="34" spans="1:16" x14ac:dyDescent="0.3">
      <c r="B34" s="5" t="s">
        <v>0</v>
      </c>
      <c r="C34" s="5" t="s">
        <v>1</v>
      </c>
      <c r="D34" s="5" t="s">
        <v>2</v>
      </c>
      <c r="E34" s="5" t="s">
        <v>7</v>
      </c>
      <c r="F34" s="5" t="s">
        <v>8</v>
      </c>
      <c r="G34" s="5" t="s">
        <v>9</v>
      </c>
      <c r="H34" s="5" t="s">
        <v>10</v>
      </c>
      <c r="I34" s="5" t="s">
        <v>18</v>
      </c>
      <c r="J34" s="5" t="s">
        <v>6</v>
      </c>
      <c r="K34" s="5" t="s">
        <v>16</v>
      </c>
      <c r="L34" s="5" t="s">
        <v>17</v>
      </c>
      <c r="M34" s="5" t="s">
        <v>3</v>
      </c>
      <c r="N34" s="5" t="s">
        <v>4</v>
      </c>
      <c r="O34" s="5" t="s">
        <v>11</v>
      </c>
    </row>
    <row r="35" spans="1:16" x14ac:dyDescent="0.3">
      <c r="A35" t="s">
        <v>24</v>
      </c>
      <c r="B35" s="3">
        <v>0.998</v>
      </c>
      <c r="C35" s="3">
        <v>1.4</v>
      </c>
      <c r="D35" s="3">
        <v>1.5</v>
      </c>
      <c r="E35" s="3">
        <v>1.22</v>
      </c>
      <c r="F35" s="3">
        <v>1.06</v>
      </c>
      <c r="G35" s="3">
        <v>0.88</v>
      </c>
      <c r="H35" s="3">
        <v>0.97</v>
      </c>
      <c r="I35" s="3">
        <v>0.47089999999999999</v>
      </c>
      <c r="J35" s="3">
        <v>0.48</v>
      </c>
      <c r="K35" s="3">
        <v>0.97599999999999998</v>
      </c>
      <c r="L35" s="3">
        <v>0.93</v>
      </c>
      <c r="M35" s="3">
        <v>0.85</v>
      </c>
      <c r="N35" s="3">
        <v>0.51</v>
      </c>
      <c r="O35" s="3">
        <v>0.91</v>
      </c>
    </row>
    <row r="36" spans="1:16" x14ac:dyDescent="0.3">
      <c r="B36" s="3">
        <v>0.95199999999999996</v>
      </c>
      <c r="C36" s="3">
        <v>1.7</v>
      </c>
      <c r="D36" s="3">
        <v>1.29</v>
      </c>
      <c r="E36" s="3">
        <v>1.18</v>
      </c>
      <c r="F36" s="3">
        <v>1.03</v>
      </c>
      <c r="G36" s="3">
        <v>1.1200000000000001</v>
      </c>
      <c r="H36" s="3">
        <v>1.08</v>
      </c>
      <c r="I36" s="3">
        <v>0.47339999999999999</v>
      </c>
      <c r="J36" s="3">
        <v>0.49</v>
      </c>
      <c r="K36" s="3">
        <v>0.94340000000000002</v>
      </c>
      <c r="L36" s="3">
        <v>0.96</v>
      </c>
      <c r="M36" s="3"/>
      <c r="N36" s="3"/>
      <c r="O36" s="3"/>
    </row>
    <row r="37" spans="1:16" x14ac:dyDescent="0.3">
      <c r="B37" s="3">
        <v>0.89949999999999997</v>
      </c>
      <c r="C37" s="3">
        <v>1.45</v>
      </c>
      <c r="D37" s="3">
        <v>1.39</v>
      </c>
      <c r="E37" s="3">
        <v>1.0900000000000001</v>
      </c>
      <c r="F37" s="3">
        <v>1.08</v>
      </c>
      <c r="G37" s="3">
        <v>0.97</v>
      </c>
      <c r="H37" s="3">
        <v>0.96</v>
      </c>
      <c r="I37" s="3">
        <v>0.41820000000000002</v>
      </c>
      <c r="J37" s="3">
        <v>0.46</v>
      </c>
      <c r="K37" s="3">
        <v>0.87</v>
      </c>
      <c r="L37" s="3">
        <v>0.98</v>
      </c>
      <c r="M37" s="3"/>
      <c r="N37" s="3"/>
      <c r="O37" s="3"/>
    </row>
    <row r="38" spans="1:16" x14ac:dyDescent="0.3">
      <c r="B38" s="3"/>
      <c r="C38" s="3">
        <v>1.6</v>
      </c>
      <c r="D38" s="3">
        <v>1.3</v>
      </c>
      <c r="E38" s="3">
        <v>1.03</v>
      </c>
      <c r="F38" s="3">
        <v>1.1299999999999999</v>
      </c>
      <c r="G38" s="3">
        <v>1.1499999999999999</v>
      </c>
      <c r="H38" s="3">
        <v>0.88</v>
      </c>
      <c r="I38" s="3"/>
      <c r="J38" s="3"/>
      <c r="K38" s="3"/>
      <c r="L38" s="3"/>
      <c r="M38" s="3"/>
      <c r="N38" s="3"/>
      <c r="O38" s="3"/>
    </row>
    <row r="39" spans="1:16" x14ac:dyDescent="0.3">
      <c r="B39" s="3"/>
      <c r="C39" s="3"/>
      <c r="D39" s="3"/>
      <c r="E39" s="3"/>
      <c r="F39" s="3">
        <v>1.2</v>
      </c>
      <c r="G39" s="3"/>
      <c r="H39" s="3"/>
      <c r="I39" s="3"/>
      <c r="J39" s="3"/>
      <c r="K39" s="3"/>
      <c r="L39" s="3"/>
      <c r="M39" s="3"/>
      <c r="N39" s="3"/>
      <c r="O39" s="3"/>
    </row>
    <row r="41" spans="1:16" x14ac:dyDescent="0.3">
      <c r="B41">
        <f>B35/B26</f>
        <v>34.413793103448278</v>
      </c>
      <c r="C41">
        <f>C35/C26</f>
        <v>48.275862068965509</v>
      </c>
      <c r="D41">
        <f>D35/D26</f>
        <v>88.235294117647058</v>
      </c>
      <c r="E41">
        <f>K35/N26</f>
        <v>39.04</v>
      </c>
      <c r="F41">
        <f>L35/0.027</f>
        <v>34.44444444444445</v>
      </c>
    </row>
    <row r="42" spans="1:16" x14ac:dyDescent="0.3">
      <c r="B42">
        <f>B36/B27</f>
        <v>34</v>
      </c>
      <c r="C42">
        <f>C36/C27</f>
        <v>60.714285714285708</v>
      </c>
      <c r="D42">
        <f>D36/D27</f>
        <v>86</v>
      </c>
      <c r="E42">
        <f>K36/N27</f>
        <v>37.735999999999997</v>
      </c>
      <c r="F42">
        <f>L36/O27</f>
        <v>36.36363636363636</v>
      </c>
    </row>
    <row r="43" spans="1:16" x14ac:dyDescent="0.3">
      <c r="B43">
        <f>B37/B28</f>
        <v>31.017241379310342</v>
      </c>
      <c r="C43">
        <f>C37/C28</f>
        <v>49.999999999999993</v>
      </c>
      <c r="D43">
        <f>D37/D28</f>
        <v>81.764705882352928</v>
      </c>
      <c r="E43">
        <f>K37/N28</f>
        <v>35.365853658536587</v>
      </c>
      <c r="F43">
        <f>L37/O28</f>
        <v>35.507246376811594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activeCell="C2" sqref="C2:O2"/>
    </sheetView>
  </sheetViews>
  <sheetFormatPr defaultRowHeight="14.4" x14ac:dyDescent="0.3"/>
  <cols>
    <col min="2" max="2" width="10.88671875" customWidth="1"/>
    <col min="3" max="3" width="7.88671875" customWidth="1"/>
    <col min="4" max="5" width="6" bestFit="1" customWidth="1"/>
    <col min="6" max="6" width="5.44140625" bestFit="1" customWidth="1"/>
    <col min="7" max="7" width="6" bestFit="1" customWidth="1"/>
    <col min="8" max="8" width="5.88671875" bestFit="1" customWidth="1"/>
    <col min="9" max="9" width="6" bestFit="1" customWidth="1"/>
    <col min="10" max="12" width="7" bestFit="1" customWidth="1"/>
    <col min="13" max="14" width="6" bestFit="1" customWidth="1"/>
    <col min="15" max="15" width="7" bestFit="1" customWidth="1"/>
  </cols>
  <sheetData>
    <row r="1" spans="1:30" x14ac:dyDescent="0.3">
      <c r="A1" s="4" t="s">
        <v>15</v>
      </c>
      <c r="B1" s="7"/>
      <c r="C1" s="7" t="s">
        <v>20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R1" t="s">
        <v>20</v>
      </c>
    </row>
    <row r="2" spans="1:30" x14ac:dyDescent="0.3">
      <c r="A2" s="2"/>
      <c r="B2" s="2" t="s">
        <v>0</v>
      </c>
      <c r="C2" s="2" t="s">
        <v>1</v>
      </c>
      <c r="D2" s="2" t="s">
        <v>2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18</v>
      </c>
      <c r="J2" s="2" t="s">
        <v>6</v>
      </c>
      <c r="K2" s="2" t="s">
        <v>16</v>
      </c>
      <c r="L2" s="2" t="s">
        <v>17</v>
      </c>
      <c r="M2" s="2" t="s">
        <v>3</v>
      </c>
      <c r="N2" s="2" t="s">
        <v>4</v>
      </c>
      <c r="O2" s="2" t="s">
        <v>11</v>
      </c>
      <c r="Q2" s="2" t="s">
        <v>0</v>
      </c>
      <c r="R2" s="2" t="s">
        <v>1</v>
      </c>
      <c r="S2" s="2" t="s">
        <v>2</v>
      </c>
      <c r="T2" s="2" t="s">
        <v>7</v>
      </c>
      <c r="U2" s="2" t="s">
        <v>8</v>
      </c>
      <c r="V2" s="2" t="s">
        <v>9</v>
      </c>
      <c r="W2" s="2" t="s">
        <v>10</v>
      </c>
      <c r="X2" s="2" t="s">
        <v>18</v>
      </c>
      <c r="Y2" s="2" t="s">
        <v>6</v>
      </c>
      <c r="Z2" s="2" t="s">
        <v>16</v>
      </c>
      <c r="AA2" s="2" t="s">
        <v>17</v>
      </c>
      <c r="AB2" s="2" t="s">
        <v>3</v>
      </c>
      <c r="AC2" s="2" t="s">
        <v>4</v>
      </c>
      <c r="AD2" s="2" t="s">
        <v>11</v>
      </c>
    </row>
    <row r="3" spans="1:30" x14ac:dyDescent="0.3">
      <c r="A3" s="2">
        <v>1</v>
      </c>
      <c r="B3" s="3">
        <v>2.9000000000000001E-2</v>
      </c>
      <c r="C3" s="3">
        <v>1.7000000000000001E-2</v>
      </c>
      <c r="D3" s="3">
        <v>0.15</v>
      </c>
      <c r="E3" s="3">
        <v>0.06</v>
      </c>
      <c r="F3" s="3">
        <v>0.03</v>
      </c>
      <c r="G3" s="3">
        <v>0.08</v>
      </c>
      <c r="H3" s="3"/>
      <c r="I3" s="3">
        <v>2.8000000000000001E-2</v>
      </c>
      <c r="J3" s="3">
        <v>2.5000000000000001E-2</v>
      </c>
      <c r="K3" s="3" t="s">
        <v>22</v>
      </c>
      <c r="L3" s="3">
        <v>2.6499999999999999E-2</v>
      </c>
      <c r="M3" s="3">
        <v>2.8000000000000001E-2</v>
      </c>
      <c r="N3" s="3">
        <v>2.8000000000000001E-2</v>
      </c>
      <c r="O3" s="3">
        <v>2.7199999999999998E-2</v>
      </c>
    </row>
    <row r="4" spans="1:30" x14ac:dyDescent="0.3">
      <c r="A4" s="2">
        <v>2</v>
      </c>
      <c r="B4" s="3">
        <v>2.8000000000000001E-2</v>
      </c>
      <c r="C4" s="3">
        <v>1.4999999999999999E-2</v>
      </c>
      <c r="D4" s="3">
        <v>0.17399999999999999</v>
      </c>
      <c r="E4" s="3">
        <v>6.5000000000000002E-2</v>
      </c>
      <c r="F4" s="3">
        <v>0.04</v>
      </c>
      <c r="G4" s="3">
        <v>7.0999999999999994E-2</v>
      </c>
      <c r="H4" s="3"/>
      <c r="I4" s="3">
        <v>2.7E-2</v>
      </c>
      <c r="J4" s="3">
        <v>2.5000000000000001E-2</v>
      </c>
      <c r="K4" s="3">
        <v>2.64E-2</v>
      </c>
      <c r="L4" s="3">
        <v>2.52E-2</v>
      </c>
      <c r="M4" s="3"/>
      <c r="N4" s="3"/>
      <c r="O4" s="3"/>
    </row>
    <row r="5" spans="1:30" x14ac:dyDescent="0.3">
      <c r="A5" s="2">
        <v>3</v>
      </c>
      <c r="B5" s="3">
        <v>2.9000000000000001E-2</v>
      </c>
      <c r="C5" s="3">
        <v>1.7000000000000001E-2</v>
      </c>
      <c r="D5" s="3">
        <v>0.16</v>
      </c>
      <c r="E5" s="3">
        <v>6.6000000000000003E-2</v>
      </c>
      <c r="F5" s="3">
        <v>0.04</v>
      </c>
      <c r="G5" s="3">
        <v>7.8E-2</v>
      </c>
      <c r="H5" s="3"/>
      <c r="I5" s="3">
        <v>2.7E-2</v>
      </c>
      <c r="J5" s="3">
        <v>2.46E-2</v>
      </c>
      <c r="K5" s="3">
        <v>2.76E-2</v>
      </c>
      <c r="L5" s="3">
        <v>2.58E-2</v>
      </c>
      <c r="M5" s="3"/>
      <c r="N5" s="3"/>
      <c r="O5" s="3"/>
    </row>
    <row r="6" spans="1:30" x14ac:dyDescent="0.3">
      <c r="A6" s="1"/>
    </row>
    <row r="7" spans="1:30" x14ac:dyDescent="0.3">
      <c r="A7" s="1"/>
    </row>
    <row r="8" spans="1:30" x14ac:dyDescent="0.3">
      <c r="A8" s="2" t="s">
        <v>12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16</v>
      </c>
      <c r="O8" s="2" t="s">
        <v>17</v>
      </c>
    </row>
    <row r="9" spans="1:30" x14ac:dyDescent="0.3">
      <c r="A9" s="2">
        <v>1</v>
      </c>
      <c r="B9" s="3">
        <v>953.4</v>
      </c>
      <c r="C9" s="3">
        <v>948.4</v>
      </c>
      <c r="D9" s="3">
        <v>953.5</v>
      </c>
      <c r="E9" s="3">
        <v>941</v>
      </c>
      <c r="F9" s="3">
        <v>941.9</v>
      </c>
      <c r="G9" s="3">
        <v>937.2</v>
      </c>
      <c r="H9" s="3">
        <v>935.2</v>
      </c>
      <c r="I9" s="3">
        <v>940.9</v>
      </c>
      <c r="J9" s="3">
        <v>936.8</v>
      </c>
      <c r="K9" s="3">
        <v>941.5</v>
      </c>
      <c r="L9" s="3">
        <v>953.5</v>
      </c>
      <c r="M9" s="3">
        <v>953.4</v>
      </c>
      <c r="N9" s="3">
        <v>987.4</v>
      </c>
      <c r="O9" s="3">
        <v>941.2</v>
      </c>
    </row>
    <row r="10" spans="1:30" x14ac:dyDescent="0.3">
      <c r="A10" s="2">
        <v>2</v>
      </c>
      <c r="B10" s="3">
        <v>932.5</v>
      </c>
      <c r="C10" s="3">
        <v>940</v>
      </c>
      <c r="D10" s="3">
        <v>991.3</v>
      </c>
      <c r="E10" s="3"/>
      <c r="F10" s="3"/>
      <c r="G10" s="3">
        <v>936.5</v>
      </c>
      <c r="H10" s="3">
        <v>936.5</v>
      </c>
      <c r="I10" s="3">
        <v>948</v>
      </c>
      <c r="J10" s="3">
        <v>985.5</v>
      </c>
      <c r="K10" s="3">
        <v>943</v>
      </c>
      <c r="L10" s="3">
        <v>940.8</v>
      </c>
      <c r="M10" s="3"/>
      <c r="N10" s="3">
        <v>948.1</v>
      </c>
      <c r="O10" s="3">
        <v>939.7</v>
      </c>
    </row>
    <row r="11" spans="1:30" x14ac:dyDescent="0.3">
      <c r="A11" s="2">
        <v>3</v>
      </c>
      <c r="B11" s="3">
        <v>936.4</v>
      </c>
      <c r="C11" s="3">
        <v>941.5</v>
      </c>
      <c r="D11" s="3">
        <v>986</v>
      </c>
      <c r="E11" s="3"/>
      <c r="F11" s="3"/>
      <c r="G11" s="3">
        <v>948.3</v>
      </c>
      <c r="H11" s="3">
        <v>935.4</v>
      </c>
      <c r="I11" s="3">
        <v>942</v>
      </c>
      <c r="J11" s="3">
        <v>935.5</v>
      </c>
      <c r="K11" s="3">
        <v>989.5</v>
      </c>
      <c r="L11" s="3">
        <v>989.4</v>
      </c>
      <c r="M11" s="3"/>
      <c r="N11" s="3">
        <v>941</v>
      </c>
      <c r="O11" s="3">
        <v>936.2</v>
      </c>
    </row>
    <row r="12" spans="1:30" x14ac:dyDescent="0.3">
      <c r="A12" s="2">
        <v>4</v>
      </c>
      <c r="B12" s="3"/>
      <c r="C12" s="3">
        <v>937</v>
      </c>
      <c r="D12" s="3">
        <v>980.2</v>
      </c>
      <c r="E12" s="3"/>
      <c r="F12" s="3"/>
      <c r="G12" s="3"/>
      <c r="H12" s="3"/>
      <c r="I12" s="3">
        <v>942.6</v>
      </c>
      <c r="J12" s="3">
        <v>993.4</v>
      </c>
      <c r="K12" s="3">
        <v>947.9</v>
      </c>
      <c r="L12" s="3">
        <v>948.2</v>
      </c>
      <c r="M12" s="3"/>
      <c r="N12" s="3"/>
      <c r="O12" s="3"/>
    </row>
    <row r="13" spans="1:30" x14ac:dyDescent="0.3">
      <c r="A13" s="1"/>
    </row>
    <row r="14" spans="1:30" x14ac:dyDescent="0.3">
      <c r="A14" s="2" t="s">
        <v>13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  <c r="I14" s="2" t="s">
        <v>7</v>
      </c>
      <c r="J14" s="2" t="s">
        <v>8</v>
      </c>
      <c r="K14" s="2" t="s">
        <v>9</v>
      </c>
      <c r="L14" s="2" t="s">
        <v>10</v>
      </c>
      <c r="M14" s="2" t="s">
        <v>11</v>
      </c>
      <c r="N14" s="2" t="s">
        <v>16</v>
      </c>
      <c r="O14" s="2" t="s">
        <v>17</v>
      </c>
    </row>
    <row r="15" spans="1:30" x14ac:dyDescent="0.3">
      <c r="A15" s="2">
        <v>1</v>
      </c>
      <c r="B15" s="3">
        <v>954.8</v>
      </c>
      <c r="C15" s="3">
        <v>953.3</v>
      </c>
      <c r="D15" s="3">
        <v>958.5</v>
      </c>
      <c r="E15" s="3">
        <v>942.5</v>
      </c>
      <c r="F15" s="3">
        <v>944.1</v>
      </c>
      <c r="G15" s="3">
        <v>938.3</v>
      </c>
      <c r="H15" s="3">
        <v>936.6</v>
      </c>
      <c r="I15" s="3"/>
      <c r="J15" s="3">
        <v>939.8</v>
      </c>
      <c r="K15" s="3">
        <v>942.8</v>
      </c>
      <c r="L15" s="3">
        <v>955.8</v>
      </c>
      <c r="M15" s="3">
        <v>955.4</v>
      </c>
      <c r="N15" s="3">
        <v>989.2</v>
      </c>
      <c r="O15" s="3">
        <v>942.9</v>
      </c>
    </row>
    <row r="16" spans="1:30" x14ac:dyDescent="0.3">
      <c r="A16" s="2">
        <v>2</v>
      </c>
      <c r="B16" s="3">
        <v>934.5</v>
      </c>
      <c r="C16" s="3">
        <v>944.8</v>
      </c>
      <c r="D16" s="3">
        <v>994.9</v>
      </c>
      <c r="E16" s="3"/>
      <c r="F16" s="3"/>
      <c r="G16" s="3">
        <v>938.5</v>
      </c>
      <c r="H16" s="3">
        <v>937.7</v>
      </c>
      <c r="I16" s="3">
        <v>951.2</v>
      </c>
      <c r="J16" s="3">
        <v>988</v>
      </c>
      <c r="K16" s="3">
        <v>945</v>
      </c>
      <c r="L16" s="3">
        <v>949.5</v>
      </c>
      <c r="M16" s="3"/>
      <c r="N16" s="3">
        <v>949.8</v>
      </c>
      <c r="O16" s="3">
        <v>941.8</v>
      </c>
    </row>
    <row r="17" spans="1:15" x14ac:dyDescent="0.3">
      <c r="A17" s="2">
        <v>3</v>
      </c>
      <c r="B17" s="3">
        <v>938.2</v>
      </c>
      <c r="C17" s="3">
        <v>944.6</v>
      </c>
      <c r="D17" s="3">
        <v>989.7</v>
      </c>
      <c r="E17" s="3"/>
      <c r="F17" s="3"/>
      <c r="G17" s="3">
        <v>949.6</v>
      </c>
      <c r="H17" s="3">
        <v>936.5</v>
      </c>
      <c r="I17" s="3">
        <v>945.5</v>
      </c>
      <c r="J17" s="3">
        <v>937.6</v>
      </c>
      <c r="K17" s="3">
        <v>991.5</v>
      </c>
      <c r="L17" s="3">
        <v>991.4</v>
      </c>
      <c r="M17" s="3"/>
      <c r="N17" s="3">
        <v>942.2</v>
      </c>
      <c r="O17" s="3">
        <v>937.8</v>
      </c>
    </row>
    <row r="18" spans="1:15" x14ac:dyDescent="0.3">
      <c r="A18" s="2">
        <v>4</v>
      </c>
      <c r="B18" s="3"/>
      <c r="C18" s="3">
        <v>941.1</v>
      </c>
      <c r="D18" s="3">
        <v>984.1</v>
      </c>
      <c r="E18" s="3"/>
      <c r="F18" s="3"/>
      <c r="G18" s="3"/>
      <c r="H18" s="3"/>
      <c r="I18" s="3">
        <v>945.2</v>
      </c>
      <c r="J18" s="3">
        <v>995.6</v>
      </c>
      <c r="K18" s="3">
        <v>949.9</v>
      </c>
      <c r="L18" s="3">
        <v>950.5</v>
      </c>
      <c r="M18" s="3"/>
      <c r="N18" s="3"/>
      <c r="O18" s="3"/>
    </row>
    <row r="19" spans="1:15" x14ac:dyDescent="0.3">
      <c r="A19" s="1"/>
    </row>
    <row r="20" spans="1:15" x14ac:dyDescent="0.3">
      <c r="A20" s="2" t="s">
        <v>14</v>
      </c>
      <c r="B20" s="2" t="s">
        <v>0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2" t="s">
        <v>10</v>
      </c>
      <c r="M20" s="2" t="s">
        <v>11</v>
      </c>
      <c r="N20" s="2" t="s">
        <v>16</v>
      </c>
      <c r="O20" s="2" t="s">
        <v>17</v>
      </c>
    </row>
    <row r="21" spans="1:15" x14ac:dyDescent="0.3">
      <c r="A21" s="2">
        <v>1</v>
      </c>
      <c r="B21" s="3">
        <f t="shared" ref="B21:H24" si="0">B15-B9</f>
        <v>1.3999999999999773</v>
      </c>
      <c r="C21" s="3">
        <f t="shared" si="0"/>
        <v>4.8999999999999773</v>
      </c>
      <c r="D21" s="3">
        <f t="shared" si="0"/>
        <v>5</v>
      </c>
      <c r="E21" s="3">
        <f t="shared" si="0"/>
        <v>1.5</v>
      </c>
      <c r="F21" s="3">
        <f t="shared" si="0"/>
        <v>2.2000000000000455</v>
      </c>
      <c r="G21" s="3">
        <f t="shared" si="0"/>
        <v>1.0999999999999091</v>
      </c>
      <c r="H21" s="3">
        <f t="shared" si="0"/>
        <v>1.3999999999999773</v>
      </c>
      <c r="I21" s="3"/>
      <c r="J21" s="3">
        <f>J15-J9</f>
        <v>3</v>
      </c>
      <c r="K21" s="3">
        <f t="shared" ref="K21:L21" si="1">K15-K9</f>
        <v>1.2999999999999545</v>
      </c>
      <c r="L21" s="3">
        <f t="shared" si="1"/>
        <v>2.2999999999999545</v>
      </c>
      <c r="M21" s="3">
        <f>M15-M9</f>
        <v>2</v>
      </c>
      <c r="N21" s="3">
        <f>N15-N9</f>
        <v>1.8000000000000682</v>
      </c>
      <c r="O21" s="3">
        <f>O15-O9</f>
        <v>1.6999999999999318</v>
      </c>
    </row>
    <row r="22" spans="1:15" x14ac:dyDescent="0.3">
      <c r="A22" s="2">
        <v>2</v>
      </c>
      <c r="B22" s="3">
        <f t="shared" si="0"/>
        <v>2</v>
      </c>
      <c r="C22" s="3">
        <f t="shared" si="0"/>
        <v>4.7999999999999545</v>
      </c>
      <c r="D22" s="3">
        <f t="shared" si="0"/>
        <v>3.6000000000000227</v>
      </c>
      <c r="E22" s="3"/>
      <c r="F22" s="3"/>
      <c r="G22" s="3">
        <f>G16-G10</f>
        <v>2</v>
      </c>
      <c r="H22" s="3">
        <f>H16-H10</f>
        <v>1.2000000000000455</v>
      </c>
      <c r="I22" s="3">
        <f>I16-I10</f>
        <v>3.2000000000000455</v>
      </c>
      <c r="J22" s="3">
        <f t="shared" ref="J22:L24" si="2">J16-J10</f>
        <v>2.5</v>
      </c>
      <c r="K22" s="3">
        <f t="shared" si="2"/>
        <v>2</v>
      </c>
      <c r="L22" s="3">
        <f t="shared" si="2"/>
        <v>8.7000000000000455</v>
      </c>
      <c r="M22" s="3"/>
      <c r="N22" s="3">
        <f t="shared" ref="N22:O23" si="3">N16-N10</f>
        <v>1.6999999999999318</v>
      </c>
      <c r="O22" s="3">
        <f t="shared" si="3"/>
        <v>2.0999999999999091</v>
      </c>
    </row>
    <row r="23" spans="1:15" x14ac:dyDescent="0.3">
      <c r="A23" s="2">
        <v>3</v>
      </c>
      <c r="B23" s="3">
        <f t="shared" si="0"/>
        <v>1.8000000000000682</v>
      </c>
      <c r="C23" s="3">
        <f t="shared" si="0"/>
        <v>3.1000000000000227</v>
      </c>
      <c r="D23" s="3">
        <f t="shared" si="0"/>
        <v>3.7000000000000455</v>
      </c>
      <c r="E23" s="3"/>
      <c r="F23" s="3"/>
      <c r="G23" s="3">
        <f>G17-G11</f>
        <v>1.3000000000000682</v>
      </c>
      <c r="H23" s="3">
        <f>H17-H11</f>
        <v>1.1000000000000227</v>
      </c>
      <c r="I23" s="3">
        <f t="shared" ref="I23:I24" si="4">I17-I11</f>
        <v>3.5</v>
      </c>
      <c r="J23" s="3">
        <f t="shared" si="2"/>
        <v>2.1000000000000227</v>
      </c>
      <c r="K23" s="3">
        <f t="shared" si="2"/>
        <v>2</v>
      </c>
      <c r="L23" s="3">
        <f t="shared" si="2"/>
        <v>2</v>
      </c>
      <c r="M23" s="3"/>
      <c r="N23" s="3">
        <f t="shared" si="3"/>
        <v>1.2000000000000455</v>
      </c>
      <c r="O23" s="3">
        <f t="shared" si="3"/>
        <v>1.5999999999999091</v>
      </c>
    </row>
    <row r="24" spans="1:15" x14ac:dyDescent="0.3">
      <c r="A24" s="2">
        <v>4</v>
      </c>
      <c r="B24" s="3"/>
      <c r="C24" s="3">
        <f t="shared" si="0"/>
        <v>4.1000000000000227</v>
      </c>
      <c r="D24" s="3">
        <f t="shared" si="0"/>
        <v>3.8999999999999773</v>
      </c>
      <c r="E24" s="3"/>
      <c r="F24" s="3"/>
      <c r="G24" s="3"/>
      <c r="H24" s="3"/>
      <c r="I24" s="3">
        <f t="shared" si="4"/>
        <v>2.6000000000000227</v>
      </c>
      <c r="J24" s="3">
        <f t="shared" si="2"/>
        <v>2.2000000000000455</v>
      </c>
      <c r="K24" s="3">
        <f t="shared" si="2"/>
        <v>2</v>
      </c>
      <c r="L24" s="3">
        <f t="shared" si="2"/>
        <v>2.2999999999999545</v>
      </c>
      <c r="M24" s="3"/>
      <c r="N24" s="3"/>
      <c r="O24" s="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2" sqref="B2:O2"/>
    </sheetView>
  </sheetViews>
  <sheetFormatPr defaultRowHeight="14.4" x14ac:dyDescent="0.3"/>
  <cols>
    <col min="3" max="3" width="6.6640625" customWidth="1"/>
    <col min="4" max="4" width="5" customWidth="1"/>
    <col min="5" max="6" width="5.44140625" bestFit="1" customWidth="1"/>
    <col min="7" max="8" width="5.88671875" bestFit="1" customWidth="1"/>
    <col min="9" max="9" width="7" bestFit="1" customWidth="1"/>
    <col min="10" max="10" width="5" bestFit="1" customWidth="1"/>
    <col min="11" max="11" width="7" bestFit="1" customWidth="1"/>
    <col min="12" max="12" width="6.33203125" bestFit="1" customWidth="1"/>
    <col min="13" max="14" width="5" bestFit="1" customWidth="1"/>
    <col min="15" max="15" width="5.5546875" bestFit="1" customWidth="1"/>
  </cols>
  <sheetData>
    <row r="1" spans="1:15" x14ac:dyDescent="0.3">
      <c r="A1" s="4" t="s">
        <v>15</v>
      </c>
      <c r="B1" s="6"/>
      <c r="C1" s="7" t="s">
        <v>21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x14ac:dyDescent="0.3">
      <c r="A2" s="2"/>
      <c r="B2" s="5" t="s">
        <v>0</v>
      </c>
      <c r="C2" s="5" t="s">
        <v>1</v>
      </c>
      <c r="D2" s="5" t="s">
        <v>2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18</v>
      </c>
      <c r="J2" s="5" t="s">
        <v>6</v>
      </c>
      <c r="K2" s="5" t="s">
        <v>16</v>
      </c>
      <c r="L2" s="5" t="s">
        <v>17</v>
      </c>
      <c r="M2" s="5" t="s">
        <v>3</v>
      </c>
      <c r="N2" s="5" t="s">
        <v>4</v>
      </c>
      <c r="O2" s="5" t="s">
        <v>11</v>
      </c>
    </row>
    <row r="3" spans="1:15" x14ac:dyDescent="0.3">
      <c r="A3" s="2">
        <v>1</v>
      </c>
      <c r="B3" s="3">
        <v>0.998</v>
      </c>
      <c r="C3" s="3">
        <v>1.4</v>
      </c>
      <c r="D3" s="3">
        <v>1.5</v>
      </c>
      <c r="E3" s="3">
        <v>1.22</v>
      </c>
      <c r="F3" s="3">
        <v>1.06</v>
      </c>
      <c r="G3" s="3">
        <v>0.88</v>
      </c>
      <c r="H3" s="3">
        <v>0.97</v>
      </c>
      <c r="I3" s="3">
        <v>0.47089999999999999</v>
      </c>
      <c r="J3" s="3">
        <v>0.48</v>
      </c>
      <c r="K3" s="3">
        <v>0.97599999999999998</v>
      </c>
      <c r="L3" s="3">
        <v>0.93</v>
      </c>
      <c r="M3" s="3">
        <v>0.85</v>
      </c>
      <c r="N3" s="3">
        <v>0.51</v>
      </c>
      <c r="O3" s="3">
        <v>0.91</v>
      </c>
    </row>
    <row r="4" spans="1:15" x14ac:dyDescent="0.3">
      <c r="A4" s="2">
        <v>2</v>
      </c>
      <c r="B4" s="3">
        <v>0.95199999999999996</v>
      </c>
      <c r="C4" s="3">
        <v>1.7</v>
      </c>
      <c r="D4" s="3">
        <v>1.29</v>
      </c>
      <c r="E4" s="3">
        <v>1.18</v>
      </c>
      <c r="F4" s="3">
        <v>1.03</v>
      </c>
      <c r="G4" s="3">
        <v>1.1200000000000001</v>
      </c>
      <c r="H4" s="3">
        <v>1.08</v>
      </c>
      <c r="I4" s="3">
        <v>0.47339999999999999</v>
      </c>
      <c r="J4" s="3">
        <v>0.49</v>
      </c>
      <c r="K4" s="3">
        <v>0.94340000000000002</v>
      </c>
      <c r="L4" s="3">
        <v>0.96</v>
      </c>
      <c r="M4" s="3"/>
      <c r="N4" s="3"/>
      <c r="O4" s="3"/>
    </row>
    <row r="5" spans="1:15" x14ac:dyDescent="0.3">
      <c r="A5" s="2">
        <v>3</v>
      </c>
      <c r="B5" s="3">
        <v>0.89949999999999997</v>
      </c>
      <c r="C5" s="3">
        <v>1.45</v>
      </c>
      <c r="D5" s="3">
        <v>1.39</v>
      </c>
      <c r="E5" s="3">
        <v>1.0900000000000001</v>
      </c>
      <c r="F5" s="3">
        <v>1.08</v>
      </c>
      <c r="G5" s="3">
        <v>0.97</v>
      </c>
      <c r="H5" s="3">
        <v>0.96</v>
      </c>
      <c r="I5" s="3">
        <v>0.41820000000000002</v>
      </c>
      <c r="J5" s="3">
        <v>0.46</v>
      </c>
      <c r="K5" s="3">
        <v>0.87</v>
      </c>
      <c r="L5" s="3">
        <v>0.98</v>
      </c>
      <c r="M5" s="3"/>
      <c r="N5" s="3"/>
      <c r="O5" s="3"/>
    </row>
    <row r="6" spans="1:15" x14ac:dyDescent="0.3">
      <c r="A6" s="2">
        <v>4</v>
      </c>
      <c r="B6" s="3"/>
      <c r="C6" s="3">
        <v>1.6</v>
      </c>
      <c r="D6" s="3">
        <v>1.3</v>
      </c>
      <c r="E6" s="3">
        <v>1.03</v>
      </c>
      <c r="F6" s="3">
        <v>1.1299999999999999</v>
      </c>
      <c r="G6" s="3">
        <v>1.1499999999999999</v>
      </c>
      <c r="H6" s="3">
        <v>0.88</v>
      </c>
      <c r="I6" s="3"/>
      <c r="J6" s="3"/>
      <c r="K6" s="3"/>
      <c r="L6" s="3"/>
      <c r="M6" s="3"/>
      <c r="N6" s="3"/>
      <c r="O6" s="3"/>
    </row>
    <row r="7" spans="1:15" x14ac:dyDescent="0.3">
      <c r="A7" s="2">
        <v>5</v>
      </c>
      <c r="B7" s="3"/>
      <c r="C7" s="3"/>
      <c r="D7" s="3"/>
      <c r="E7" s="3"/>
      <c r="F7" s="3">
        <v>1.2</v>
      </c>
      <c r="G7" s="3"/>
      <c r="H7" s="3"/>
      <c r="I7" s="3"/>
      <c r="J7" s="3"/>
      <c r="K7" s="3"/>
      <c r="L7" s="3"/>
      <c r="M7" s="3"/>
      <c r="N7" s="3"/>
      <c r="O7" s="3"/>
    </row>
    <row r="8" spans="1:15" x14ac:dyDescent="0.3">
      <c r="A8" s="1"/>
    </row>
    <row r="9" spans="1:15" x14ac:dyDescent="0.3">
      <c r="A9" s="1"/>
    </row>
    <row r="10" spans="1:15" x14ac:dyDescent="0.3">
      <c r="A10" s="1"/>
    </row>
    <row r="11" spans="1:15" x14ac:dyDescent="0.3">
      <c r="A11" s="1"/>
    </row>
    <row r="12" spans="1:15" x14ac:dyDescent="0.3">
      <c r="A12" s="1"/>
    </row>
    <row r="13" spans="1:15" x14ac:dyDescent="0.3">
      <c r="A13" s="1"/>
    </row>
    <row r="14" spans="1:15" x14ac:dyDescent="0.3">
      <c r="A14" s="1"/>
    </row>
    <row r="15" spans="1:15" x14ac:dyDescent="0.3">
      <c r="A15" s="1"/>
    </row>
    <row r="16" spans="1:15" x14ac:dyDescent="0.3">
      <c r="A16" s="1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Dry Weight Difference</vt:lpstr>
      <vt:lpstr>Proteinase</vt:lpstr>
      <vt:lpstr>Phospholipase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Chen</dc:creator>
  <cp:lastModifiedBy>seleem</cp:lastModifiedBy>
  <cp:lastPrinted>2015-05-19T19:32:50Z</cp:lastPrinted>
  <dcterms:created xsi:type="dcterms:W3CDTF">2015-05-19T17:51:26Z</dcterms:created>
  <dcterms:modified xsi:type="dcterms:W3CDTF">2015-12-16T20:05:16Z</dcterms:modified>
</cp:coreProperties>
</file>