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rata Lab\Documents\Emily\Lauroyl\Lauroyl Toxicity\"/>
    </mc:Choice>
  </mc:AlternateContent>
  <bookViews>
    <workbookView xWindow="765" yWindow="1305" windowWidth="21225" windowHeight="1462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8" i="1"/>
  <c r="L8" i="1"/>
  <c r="L9" i="1"/>
  <c r="L10" i="1"/>
  <c r="L12" i="1"/>
  <c r="K8" i="1"/>
  <c r="K9" i="1"/>
  <c r="K10" i="1"/>
  <c r="K12" i="1"/>
  <c r="J8" i="1"/>
  <c r="J9" i="1"/>
  <c r="J10" i="1"/>
  <c r="J12" i="1"/>
  <c r="I8" i="1"/>
  <c r="I9" i="1"/>
  <c r="I10" i="1"/>
  <c r="I12" i="1"/>
  <c r="H8" i="1"/>
  <c r="H9" i="1"/>
  <c r="H10" i="1"/>
  <c r="H12" i="1"/>
  <c r="G8" i="1"/>
  <c r="G9" i="1"/>
  <c r="G10" i="1"/>
  <c r="G12" i="1"/>
  <c r="F8" i="1"/>
  <c r="F9" i="1"/>
  <c r="F10" i="1"/>
  <c r="F12" i="1"/>
  <c r="E8" i="1"/>
  <c r="E9" i="1"/>
  <c r="E10" i="1"/>
  <c r="E12" i="1"/>
  <c r="D8" i="1"/>
  <c r="D9" i="1"/>
  <c r="D10" i="1"/>
  <c r="D12" i="1"/>
  <c r="C8" i="1"/>
  <c r="C9" i="1"/>
  <c r="C10" i="1"/>
  <c r="C12" i="1"/>
  <c r="B9" i="1"/>
  <c r="B10" i="1"/>
  <c r="B12" i="1"/>
  <c r="L11" i="1"/>
  <c r="K11" i="1"/>
  <c r="J11" i="1"/>
  <c r="I11" i="1"/>
  <c r="H11" i="1"/>
  <c r="G11" i="1"/>
  <c r="F11" i="1"/>
  <c r="E11" i="1"/>
  <c r="D11" i="1"/>
  <c r="C11" i="1"/>
  <c r="B11" i="1"/>
  <c r="C5" i="1"/>
  <c r="D5" i="1"/>
  <c r="E5" i="1"/>
  <c r="F5" i="1"/>
  <c r="G5" i="1"/>
  <c r="H5" i="1"/>
  <c r="I5" i="1"/>
  <c r="J5" i="1"/>
  <c r="K5" i="1"/>
  <c r="L5" i="1"/>
</calcChain>
</file>

<file path=xl/sharedStrings.xml><?xml version="1.0" encoding="utf-8"?>
<sst xmlns="http://schemas.openxmlformats.org/spreadsheetml/2006/main" count="6" uniqueCount="5">
  <si>
    <t>Avg</t>
  </si>
  <si>
    <t>%</t>
  </si>
  <si>
    <t>SD</t>
  </si>
  <si>
    <t>V</t>
  </si>
  <si>
    <t>[Lauroyl] (μM)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</si>
</sst>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" fontId="4" fillId="0" borderId="0" xfId="0" applyNumberFormat="1" applyFont="1"/>
    <xf numFmtId="165" fontId="4" fillId="0" borderId="0" xfId="0" applyNumberFormat="1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Lauroyl Toxicity Test 4/15/15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Sheet1!$B$12:$L$12</c:f>
                <c:numCache>
                  <c:formatCode>General</c:formatCode>
                  <c:ptCount val="11"/>
                  <c:pt idx="0">
                    <c:v>6.0259212281938375</c:v>
                  </c:pt>
                  <c:pt idx="1">
                    <c:v>20.576896885686963</c:v>
                  </c:pt>
                  <c:pt idx="2">
                    <c:v>19.299786693331193</c:v>
                  </c:pt>
                  <c:pt idx="3">
                    <c:v>5.9516003761432614</c:v>
                  </c:pt>
                  <c:pt idx="4">
                    <c:v>5.9027851582731827</c:v>
                  </c:pt>
                  <c:pt idx="5">
                    <c:v>2.2951378076179445</c:v>
                  </c:pt>
                  <c:pt idx="6">
                    <c:v>12.9230786415749</c:v>
                  </c:pt>
                  <c:pt idx="7">
                    <c:v>14.963547222234469</c:v>
                  </c:pt>
                  <c:pt idx="8">
                    <c:v>5.0902547007310401</c:v>
                  </c:pt>
                  <c:pt idx="9">
                    <c:v>4.5015019761513111</c:v>
                  </c:pt>
                  <c:pt idx="10">
                    <c:v>1.215570102407284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Sheet1!$B$1:$L$1</c:f>
              <c:strCache>
                <c:ptCount val="11"/>
                <c:pt idx="0">
                  <c:v>V</c:v>
                </c:pt>
                <c:pt idx="1">
                  <c:v>3.906</c:v>
                </c:pt>
                <c:pt idx="2">
                  <c:v>7.813</c:v>
                </c:pt>
                <c:pt idx="3">
                  <c:v>15.625</c:v>
                </c:pt>
                <c:pt idx="4">
                  <c:v>31.250</c:v>
                </c:pt>
                <c:pt idx="5">
                  <c:v>62.500</c:v>
                </c:pt>
                <c:pt idx="6">
                  <c:v>125.000</c:v>
                </c:pt>
                <c:pt idx="7">
                  <c:v>250.000</c:v>
                </c:pt>
                <c:pt idx="8">
                  <c:v>500.000</c:v>
                </c:pt>
                <c:pt idx="9">
                  <c:v>1000.000</c:v>
                </c:pt>
                <c:pt idx="10">
                  <c:v>2000.000</c:v>
                </c:pt>
              </c:strCache>
            </c:strRef>
          </c:cat>
          <c:val>
            <c:numRef>
              <c:f>Sheet1!$B$11:$L$11</c:f>
              <c:numCache>
                <c:formatCode>0.0</c:formatCode>
                <c:ptCount val="11"/>
                <c:pt idx="0">
                  <c:v>100</c:v>
                </c:pt>
                <c:pt idx="1">
                  <c:v>83.619845333548852</c:v>
                </c:pt>
                <c:pt idx="2">
                  <c:v>78.979402820991893</c:v>
                </c:pt>
                <c:pt idx="3">
                  <c:v>69.276903553787875</c:v>
                </c:pt>
                <c:pt idx="4">
                  <c:v>66.335140629479767</c:v>
                </c:pt>
                <c:pt idx="5">
                  <c:v>67.601057695576358</c:v>
                </c:pt>
                <c:pt idx="6">
                  <c:v>77.153017099000252</c:v>
                </c:pt>
                <c:pt idx="7">
                  <c:v>61.476735411587612</c:v>
                </c:pt>
                <c:pt idx="8">
                  <c:v>40.422593174125801</c:v>
                </c:pt>
                <c:pt idx="9">
                  <c:v>40.984019916656898</c:v>
                </c:pt>
                <c:pt idx="10">
                  <c:v>50.940323950337927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6733904"/>
        <c:axId val="-286737712"/>
      </c:barChart>
      <c:catAx>
        <c:axId val="-28673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[Lauroyl] (μM)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86737712"/>
        <c:crosses val="autoZero"/>
        <c:auto val="1"/>
        <c:lblAlgn val="ctr"/>
        <c:lblOffset val="100"/>
        <c:noMultiLvlLbl val="0"/>
      </c:catAx>
      <c:valAx>
        <c:axId val="-28673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Viable Cells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-28673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12</xdr:row>
      <xdr:rowOff>69850</xdr:rowOff>
    </xdr:from>
    <xdr:to>
      <xdr:col>12</xdr:col>
      <xdr:colOff>0</xdr:colOff>
      <xdr:row>38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16" sqref="M16"/>
    </sheetView>
  </sheetViews>
  <sheetFormatPr defaultColWidth="10.875" defaultRowHeight="12" x14ac:dyDescent="0.2"/>
  <cols>
    <col min="1" max="1" width="11.5" style="1" bestFit="1" customWidth="1"/>
    <col min="2" max="2" width="10.5" style="5" customWidth="1"/>
    <col min="3" max="3" width="8.125" style="5" customWidth="1"/>
    <col min="4" max="4" width="10.125" style="5" customWidth="1"/>
    <col min="5" max="5" width="9" style="5" customWidth="1"/>
    <col min="6" max="6" width="7" style="5" customWidth="1"/>
    <col min="7" max="7" width="6.875" style="5" customWidth="1"/>
    <col min="8" max="8" width="6.5" style="5" customWidth="1"/>
    <col min="9" max="10" width="8" style="1" bestFit="1" customWidth="1"/>
    <col min="11" max="12" width="8.75" style="1" bestFit="1" customWidth="1"/>
    <col min="13" max="16384" width="10.875" style="1"/>
  </cols>
  <sheetData>
    <row r="1" spans="1:12" x14ac:dyDescent="0.2">
      <c r="A1" s="1" t="s">
        <v>4</v>
      </c>
      <c r="B1" s="4" t="s">
        <v>3</v>
      </c>
      <c r="C1" s="5">
        <v>3.90625</v>
      </c>
      <c r="D1" s="5">
        <v>7.8125</v>
      </c>
      <c r="E1" s="5">
        <v>15.625</v>
      </c>
      <c r="F1" s="5">
        <v>31.25</v>
      </c>
      <c r="G1" s="5">
        <v>62.5</v>
      </c>
      <c r="H1" s="5">
        <v>125</v>
      </c>
      <c r="I1" s="5">
        <v>250</v>
      </c>
      <c r="J1" s="5">
        <v>500</v>
      </c>
      <c r="K1" s="5">
        <v>1000</v>
      </c>
      <c r="L1" s="5">
        <v>2000</v>
      </c>
    </row>
    <row r="2" spans="1:12" ht="15.75" x14ac:dyDescent="0.25">
      <c r="A2" s="1">
        <v>1</v>
      </c>
      <c r="B2">
        <v>7890.4809999999998</v>
      </c>
      <c r="C2">
        <v>5753.0820000000003</v>
      </c>
      <c r="D2">
        <v>5748.0330000000004</v>
      </c>
      <c r="E2">
        <v>5195.0519999999997</v>
      </c>
      <c r="F2">
        <v>5608.7110000000002</v>
      </c>
      <c r="G2">
        <v>5454.4409999999998</v>
      </c>
      <c r="H2">
        <v>6020.3209999999999</v>
      </c>
      <c r="I2">
        <v>3832.5390000000002</v>
      </c>
      <c r="J2">
        <v>3592.9470000000001</v>
      </c>
      <c r="K2">
        <v>2975.8789999999999</v>
      </c>
      <c r="L2">
        <v>4144.4560000000001</v>
      </c>
    </row>
    <row r="3" spans="1:12" ht="15.75" x14ac:dyDescent="0.25">
      <c r="A3" s="1">
        <v>2</v>
      </c>
      <c r="B3">
        <v>8867.8119999999999</v>
      </c>
      <c r="C3">
        <v>8912.3780000000006</v>
      </c>
      <c r="D3">
        <v>5537.4470000000001</v>
      </c>
      <c r="E3">
        <v>5971.7259999999997</v>
      </c>
      <c r="F3">
        <v>4985.2780000000002</v>
      </c>
      <c r="G3">
        <v>5579.6989999999996</v>
      </c>
      <c r="H3">
        <v>7631.61</v>
      </c>
      <c r="I3">
        <v>5185.3980000000001</v>
      </c>
      <c r="J3">
        <v>2872.6840000000002</v>
      </c>
      <c r="K3">
        <v>3635.1819999999998</v>
      </c>
      <c r="L3">
        <v>4344.3829999999998</v>
      </c>
    </row>
    <row r="4" spans="1:12" ht="15.75" x14ac:dyDescent="0.25">
      <c r="A4" s="1">
        <v>3</v>
      </c>
      <c r="B4">
        <v>8187.259</v>
      </c>
      <c r="C4">
        <v>6193.9719999999998</v>
      </c>
      <c r="D4">
        <v>8416.3680000000004</v>
      </c>
      <c r="E4">
        <v>6114.7280000000001</v>
      </c>
      <c r="F4">
        <v>5953.6779999999999</v>
      </c>
      <c r="G4">
        <v>5829.317</v>
      </c>
      <c r="H4">
        <v>5594.3149999999996</v>
      </c>
      <c r="I4">
        <v>6317.7740000000003</v>
      </c>
      <c r="J4">
        <v>3618.0079999999998</v>
      </c>
      <c r="K4">
        <v>3612.6289999999999</v>
      </c>
      <c r="L4">
        <v>4218.5060000000003</v>
      </c>
    </row>
    <row r="5" spans="1:12" x14ac:dyDescent="0.2">
      <c r="A5" s="1" t="s">
        <v>0</v>
      </c>
      <c r="B5" s="5">
        <f>AVERAGE(B2:B4)</f>
        <v>8315.1839999999993</v>
      </c>
      <c r="C5" s="5">
        <f t="shared" ref="C5:L5" si="0">AVERAGE(C2:C4)</f>
        <v>6953.1440000000002</v>
      </c>
      <c r="D5" s="5">
        <f t="shared" si="0"/>
        <v>6567.282666666666</v>
      </c>
      <c r="E5" s="5">
        <f t="shared" si="0"/>
        <v>5760.5019999999995</v>
      </c>
      <c r="F5" s="5">
        <f t="shared" si="0"/>
        <v>5515.8890000000001</v>
      </c>
      <c r="G5" s="5">
        <f t="shared" si="0"/>
        <v>5621.1523333333325</v>
      </c>
      <c r="H5" s="5">
        <f t="shared" si="0"/>
        <v>6415.4153333333334</v>
      </c>
      <c r="I5" s="5">
        <f t="shared" si="0"/>
        <v>5111.9036666666661</v>
      </c>
      <c r="J5" s="5">
        <f t="shared" si="0"/>
        <v>3361.2129999999997</v>
      </c>
      <c r="K5" s="5">
        <f t="shared" si="0"/>
        <v>3407.8966666666661</v>
      </c>
      <c r="L5" s="5">
        <f t="shared" si="0"/>
        <v>4235.7816666666668</v>
      </c>
    </row>
    <row r="6" spans="1:12" x14ac:dyDescent="0.2">
      <c r="I6" s="5"/>
      <c r="J6" s="5"/>
      <c r="K6" s="5"/>
      <c r="L6" s="5"/>
    </row>
    <row r="7" spans="1:12" x14ac:dyDescent="0.2">
      <c r="A7" s="3" t="s">
        <v>1</v>
      </c>
      <c r="B7" s="1"/>
      <c r="C7" s="1"/>
      <c r="D7" s="1"/>
      <c r="E7" s="1"/>
      <c r="F7" s="1"/>
      <c r="G7" s="1"/>
      <c r="H7" s="1"/>
    </row>
    <row r="8" spans="1:12" x14ac:dyDescent="0.2">
      <c r="A8" s="1">
        <v>1</v>
      </c>
      <c r="B8" s="2">
        <f>(B2/B5)*100</f>
        <v>94.892440143236769</v>
      </c>
      <c r="C8" s="2">
        <f>(C2/B5)*100</f>
        <v>69.187669208522635</v>
      </c>
      <c r="D8" s="2">
        <f>(D2/B5)*100</f>
        <v>69.126948964689177</v>
      </c>
      <c r="E8" s="2">
        <f>(E2/B5)*100</f>
        <v>62.476693239740698</v>
      </c>
      <c r="F8" s="2">
        <f>(F2/B5)*100</f>
        <v>67.451435831125323</v>
      </c>
      <c r="G8" s="2">
        <f>(G2/B5)*100</f>
        <v>65.596155178285898</v>
      </c>
      <c r="H8" s="2">
        <f>(H2/B5)*100</f>
        <v>72.401536754929296</v>
      </c>
      <c r="I8" s="2">
        <f>(I2/B5)*100</f>
        <v>46.090850184433691</v>
      </c>
      <c r="J8" s="2">
        <f>(J2/B5)*100</f>
        <v>43.209470770580666</v>
      </c>
      <c r="K8" s="2">
        <f>(K2/B5)*100</f>
        <v>35.788492473527953</v>
      </c>
      <c r="L8" s="2">
        <f>(L2/B5)*100</f>
        <v>49.842023940781111</v>
      </c>
    </row>
    <row r="9" spans="1:12" x14ac:dyDescent="0.2">
      <c r="A9" s="1">
        <v>2</v>
      </c>
      <c r="B9" s="2">
        <f>(B3/B5)*100</f>
        <v>106.64601047914275</v>
      </c>
      <c r="C9" s="2">
        <f>(C3/B5)*100</f>
        <v>107.18196975557007</v>
      </c>
      <c r="D9" s="2">
        <f>(D3/B5)*100</f>
        <v>66.594401278432329</v>
      </c>
      <c r="E9" s="2">
        <f>(E3/B5)*100</f>
        <v>71.817123950594492</v>
      </c>
      <c r="F9" s="2">
        <f>(F3/B5)*100</f>
        <v>59.953910821456269</v>
      </c>
      <c r="G9" s="2">
        <f>(G3/B5)*100</f>
        <v>67.102531946376658</v>
      </c>
      <c r="H9" s="2">
        <f>(H3/B5)*100</f>
        <v>91.779207772191214</v>
      </c>
      <c r="I9" s="2">
        <f>(I3/B5)*100</f>
        <v>62.360592381359211</v>
      </c>
      <c r="J9" s="2">
        <f>(J3/B5)*100</f>
        <v>34.547449581392307</v>
      </c>
      <c r="K9" s="2">
        <f>(K3/B5)*100</f>
        <v>43.717396993259563</v>
      </c>
      <c r="L9" s="2">
        <f>(L3/B5)*100</f>
        <v>52.246384445611795</v>
      </c>
    </row>
    <row r="10" spans="1:12" x14ac:dyDescent="0.2">
      <c r="A10" s="1">
        <v>3</v>
      </c>
      <c r="B10" s="2">
        <f>(B4/B5)*100</f>
        <v>98.461549377620514</v>
      </c>
      <c r="C10" s="2">
        <f>(C4/B5)*100</f>
        <v>74.489897036553856</v>
      </c>
      <c r="D10" s="2">
        <f>(D4/B5)*100</f>
        <v>101.2168582198542</v>
      </c>
      <c r="E10" s="2">
        <f>(E4/B5)*100</f>
        <v>73.536893471028435</v>
      </c>
      <c r="F10" s="2">
        <f>(F4/B5)*100</f>
        <v>71.600075235857688</v>
      </c>
      <c r="G10" s="2">
        <f>(G4/B5)*100</f>
        <v>70.104485962066505</v>
      </c>
      <c r="H10" s="2">
        <f>(H4/B5)*100</f>
        <v>67.27830676988026</v>
      </c>
      <c r="I10" s="2">
        <f>(I4/B5)*100</f>
        <v>75.978763668969933</v>
      </c>
      <c r="J10" s="2">
        <f>(J4/B5)*100</f>
        <v>43.510859170404409</v>
      </c>
      <c r="K10" s="2">
        <f>(K4/B5)*100</f>
        <v>43.446170283183157</v>
      </c>
      <c r="L10" s="2">
        <f>(L4/B5)*100</f>
        <v>50.732563464620874</v>
      </c>
    </row>
    <row r="11" spans="1:12" x14ac:dyDescent="0.2">
      <c r="A11" s="1" t="s">
        <v>0</v>
      </c>
      <c r="B11" s="2">
        <f>AVERAGE(B8:B10)</f>
        <v>100</v>
      </c>
      <c r="C11" s="2">
        <f t="shared" ref="C11:L11" si="1">AVERAGE(C8:C10)</f>
        <v>83.619845333548852</v>
      </c>
      <c r="D11" s="2">
        <f t="shared" si="1"/>
        <v>78.979402820991893</v>
      </c>
      <c r="E11" s="2">
        <f>AVERAGE(E8:E10)</f>
        <v>69.276903553787875</v>
      </c>
      <c r="F11" s="2">
        <f t="shared" si="1"/>
        <v>66.335140629479767</v>
      </c>
      <c r="G11" s="2">
        <f t="shared" si="1"/>
        <v>67.601057695576358</v>
      </c>
      <c r="H11" s="2">
        <f t="shared" si="1"/>
        <v>77.153017099000252</v>
      </c>
      <c r="I11" s="2">
        <f t="shared" si="1"/>
        <v>61.476735411587612</v>
      </c>
      <c r="J11" s="2">
        <f t="shared" si="1"/>
        <v>40.422593174125801</v>
      </c>
      <c r="K11" s="2">
        <f t="shared" si="1"/>
        <v>40.984019916656898</v>
      </c>
      <c r="L11" s="2">
        <f t="shared" si="1"/>
        <v>50.940323950337927</v>
      </c>
    </row>
    <row r="12" spans="1:12" x14ac:dyDescent="0.2">
      <c r="A12" s="1" t="s">
        <v>2</v>
      </c>
      <c r="B12" s="2">
        <f>STDEV(B8:B10)</f>
        <v>6.0259212281938375</v>
      </c>
      <c r="C12" s="2">
        <f t="shared" ref="C12:L12" si="2">STDEV(C8:C10)</f>
        <v>20.576896885686963</v>
      </c>
      <c r="D12" s="2">
        <f t="shared" si="2"/>
        <v>19.299786693331193</v>
      </c>
      <c r="E12" s="2">
        <f t="shared" si="2"/>
        <v>5.9516003761432614</v>
      </c>
      <c r="F12" s="2">
        <f t="shared" si="2"/>
        <v>5.9027851582731827</v>
      </c>
      <c r="G12" s="2">
        <f t="shared" si="2"/>
        <v>2.2951378076179445</v>
      </c>
      <c r="H12" s="2">
        <f t="shared" si="2"/>
        <v>12.9230786415749</v>
      </c>
      <c r="I12" s="2">
        <f t="shared" si="2"/>
        <v>14.963547222234469</v>
      </c>
      <c r="J12" s="2">
        <f t="shared" si="2"/>
        <v>5.0902547007310401</v>
      </c>
      <c r="K12" s="2">
        <f t="shared" si="2"/>
        <v>4.5015019761513111</v>
      </c>
      <c r="L12" s="2">
        <f t="shared" si="2"/>
        <v>1.215570102407284</v>
      </c>
    </row>
  </sheetData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Chen</dc:creator>
  <cp:lastModifiedBy>Emily Chen</cp:lastModifiedBy>
  <cp:lastPrinted>2014-09-25T19:37:37Z</cp:lastPrinted>
  <dcterms:created xsi:type="dcterms:W3CDTF">2014-01-14T19:35:07Z</dcterms:created>
  <dcterms:modified xsi:type="dcterms:W3CDTF">2015-04-15T22:37:35Z</dcterms:modified>
</cp:coreProperties>
</file>