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5640" activeTab="4"/>
  </bookViews>
  <sheets>
    <sheet name="HO" sheetId="4" r:id="rId1"/>
    <sheet name="HU" sheetId="2" r:id="rId2"/>
    <sheet name="CS" sheetId="7" r:id="rId3"/>
    <sheet name="TH" sheetId="6" r:id="rId4"/>
    <sheet name="Data" sheetId="5" r:id="rId5"/>
  </sheets>
  <calcPr calcId="145621"/>
</workbook>
</file>

<file path=xl/calcChain.xml><?xml version="1.0" encoding="utf-8"?>
<calcChain xmlns="http://schemas.openxmlformats.org/spreadsheetml/2006/main">
  <c r="H4" i="7" l="1"/>
  <c r="H3" i="7"/>
  <c r="G3" i="7"/>
  <c r="G4" i="7"/>
  <c r="H2" i="7"/>
  <c r="G2" i="7"/>
  <c r="H3" i="2"/>
  <c r="G3" i="2"/>
  <c r="H2" i="2"/>
  <c r="G2" i="2"/>
  <c r="H9" i="4"/>
  <c r="H8" i="4"/>
  <c r="H7" i="4"/>
  <c r="H6" i="4"/>
  <c r="G7" i="4"/>
  <c r="G9" i="4"/>
  <c r="G8" i="4"/>
  <c r="G6" i="4"/>
  <c r="G5" i="4"/>
  <c r="H5" i="4"/>
  <c r="H4" i="4"/>
  <c r="G4" i="4"/>
  <c r="H3" i="4"/>
  <c r="G3" i="4"/>
  <c r="H2" i="4"/>
  <c r="G2" i="4"/>
  <c r="H2" i="6" l="1"/>
  <c r="G2" i="6"/>
</calcChain>
</file>

<file path=xl/sharedStrings.xml><?xml version="1.0" encoding="utf-8"?>
<sst xmlns="http://schemas.openxmlformats.org/spreadsheetml/2006/main" count="177" uniqueCount="54">
  <si>
    <t>Sample</t>
  </si>
  <si>
    <t>Wet Weight (g)</t>
  </si>
  <si>
    <t>Dry Weight (g)</t>
  </si>
  <si>
    <t>Above</t>
  </si>
  <si>
    <t>Below</t>
  </si>
  <si>
    <t>Species</t>
  </si>
  <si>
    <t>HU</t>
  </si>
  <si>
    <t>HO</t>
  </si>
  <si>
    <t>CS</t>
  </si>
  <si>
    <t>TH</t>
  </si>
  <si>
    <t>Wet.Above</t>
  </si>
  <si>
    <t>Wet.Below</t>
  </si>
  <si>
    <t>Dry.Above</t>
  </si>
  <si>
    <t>Dry.Below</t>
  </si>
  <si>
    <t>Collected</t>
  </si>
  <si>
    <t>Processed</t>
  </si>
  <si>
    <t>Dried</t>
  </si>
  <si>
    <t>MI-1</t>
  </si>
  <si>
    <t>MI-2</t>
  </si>
  <si>
    <t>MI-3</t>
  </si>
  <si>
    <t>MI-4</t>
  </si>
  <si>
    <t>MI-5</t>
  </si>
  <si>
    <t>MI-6</t>
  </si>
  <si>
    <t>MI-7</t>
  </si>
  <si>
    <t>MI-8</t>
  </si>
  <si>
    <t>MI-9</t>
  </si>
  <si>
    <t>MI-10</t>
  </si>
  <si>
    <t>MI-11</t>
  </si>
  <si>
    <t>MI-12</t>
  </si>
  <si>
    <t>MI-13</t>
  </si>
  <si>
    <t>MI-14</t>
  </si>
  <si>
    <t>MI-15</t>
  </si>
  <si>
    <t>MI-16</t>
  </si>
  <si>
    <t>MI-17</t>
  </si>
  <si>
    <t>MI-18</t>
  </si>
  <si>
    <t>MI-19</t>
  </si>
  <si>
    <t>MI-20</t>
  </si>
  <si>
    <t>MI-21</t>
  </si>
  <si>
    <t>MI-22</t>
  </si>
  <si>
    <t>MI-23</t>
  </si>
  <si>
    <t>MI-24</t>
  </si>
  <si>
    <t>MI-25</t>
  </si>
  <si>
    <t>MI-26</t>
  </si>
  <si>
    <t>MI-27</t>
  </si>
  <si>
    <t>MI-28</t>
  </si>
  <si>
    <t>MI-29</t>
  </si>
  <si>
    <t>MI-30</t>
  </si>
  <si>
    <t>MI-31</t>
  </si>
  <si>
    <t>MI-32</t>
  </si>
  <si>
    <t>MI-33</t>
  </si>
  <si>
    <t>MI-34</t>
  </si>
  <si>
    <t>MI-35</t>
  </si>
  <si>
    <t>MI-36</t>
  </si>
  <si>
    <t>Date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</si>
</sst>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2" fillId="0" borderId="0" xfId="0" applyNumberFormat="1" applyFont="1" applyFill="1"/>
    <xf numFmtId="164" fontId="0" fillId="0" borderId="0" xfId="0" applyNumberFormat="1" applyBorder="1"/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ont="1" applyBorder="1" applyAlignment="1"/>
    <xf numFmtId="164" fontId="0" fillId="2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7" borderId="0" xfId="0" applyNumberFormat="1" applyFon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I5" sqref="I5"/>
    </sheetView>
  </sheetViews>
  <sheetFormatPr defaultRowHeight="15" x14ac:dyDescent="0.25"/>
  <cols>
    <col min="1" max="1" width="11" style="1" bestFit="1" customWidth="1"/>
    <col min="2" max="2" width="14.140625" style="2" bestFit="1" customWidth="1"/>
    <col min="3" max="3" width="14.7109375" style="1" bestFit="1" customWidth="1"/>
    <col min="4" max="4" width="10.140625" style="1" bestFit="1" customWidth="1"/>
    <col min="9" max="9" width="10.7109375" bestFit="1" customWidth="1"/>
  </cols>
  <sheetData>
    <row r="1" spans="1:9" s="12" customFormat="1" x14ac:dyDescent="0.25">
      <c r="A1" s="8" t="s">
        <v>10</v>
      </c>
      <c r="B1" s="8" t="s">
        <v>11</v>
      </c>
      <c r="C1" s="8" t="s">
        <v>12</v>
      </c>
      <c r="D1" s="8" t="s">
        <v>13</v>
      </c>
      <c r="F1" s="13" t="s">
        <v>0</v>
      </c>
      <c r="G1" s="13" t="s">
        <v>3</v>
      </c>
      <c r="H1" s="13" t="s">
        <v>4</v>
      </c>
      <c r="I1" s="13" t="s">
        <v>14</v>
      </c>
    </row>
    <row r="2" spans="1:9" x14ac:dyDescent="0.25">
      <c r="A2" s="4">
        <v>0.59099999999999997</v>
      </c>
      <c r="B2" s="4">
        <v>0.73399999999999999</v>
      </c>
      <c r="C2" s="15">
        <v>2.7E-2</v>
      </c>
      <c r="D2" s="15">
        <v>2.1999999999999999E-2</v>
      </c>
      <c r="F2" s="16">
        <v>1</v>
      </c>
      <c r="G2" s="42">
        <f>SUM(C2:C3)+C5+C6</f>
        <v>0.21000000000000002</v>
      </c>
      <c r="H2" s="42">
        <f>SUM(D2:D3)+D5+D6</f>
        <v>0.311</v>
      </c>
      <c r="I2" s="47">
        <v>41003</v>
      </c>
    </row>
    <row r="3" spans="1:9" x14ac:dyDescent="0.25">
      <c r="A3" s="4">
        <v>0.66100000000000003</v>
      </c>
      <c r="B3" s="4">
        <v>1.877</v>
      </c>
      <c r="C3" s="15">
        <v>2.8000000000000001E-2</v>
      </c>
      <c r="D3" s="15">
        <v>7.5999999999999998E-2</v>
      </c>
      <c r="F3" s="21">
        <v>2</v>
      </c>
      <c r="G3" s="38">
        <f>SUM(C7:C9)+C18</f>
        <v>0.22000000000000003</v>
      </c>
      <c r="H3" s="38">
        <f>SUM(D7:D9)+D18</f>
        <v>0.32200000000000001</v>
      </c>
      <c r="I3" s="47">
        <v>41003</v>
      </c>
    </row>
    <row r="4" spans="1:9" x14ac:dyDescent="0.25">
      <c r="A4" s="4">
        <v>0.26500000000000001</v>
      </c>
      <c r="B4" s="4">
        <v>0.44600000000000001</v>
      </c>
      <c r="C4" s="19">
        <v>1.2E-2</v>
      </c>
      <c r="D4" s="19">
        <v>1.7000000000000001E-2</v>
      </c>
      <c r="F4" s="22">
        <v>3</v>
      </c>
      <c r="G4" s="38">
        <f>SUM(C10:C12)+C16+C17+C4</f>
        <v>0.21300000000000002</v>
      </c>
      <c r="H4" s="38">
        <f>SUM(D10:D12)+D4+D16+D17</f>
        <v>0.20099999999999998</v>
      </c>
      <c r="I4" s="47">
        <v>41003</v>
      </c>
    </row>
    <row r="5" spans="1:9" x14ac:dyDescent="0.25">
      <c r="A5" s="4">
        <v>0.59299999999999997</v>
      </c>
      <c r="B5" s="4">
        <v>0.72</v>
      </c>
      <c r="C5" s="15">
        <v>2.4E-2</v>
      </c>
      <c r="D5" s="15">
        <v>2.4E-2</v>
      </c>
      <c r="F5" s="23">
        <v>4</v>
      </c>
      <c r="G5" s="38">
        <f>SUM(C13:C15)+C19</f>
        <v>0.20599999999999999</v>
      </c>
      <c r="H5" s="38">
        <f>SUM(D13:D15)+D19</f>
        <v>0.22700000000000001</v>
      </c>
      <c r="I5" s="47">
        <v>41003</v>
      </c>
    </row>
    <row r="6" spans="1:9" x14ac:dyDescent="0.25">
      <c r="A6" s="4">
        <v>2.4710000000000001</v>
      </c>
      <c r="B6" s="4">
        <v>4.0069999999999997</v>
      </c>
      <c r="C6" s="33">
        <v>0.13100000000000001</v>
      </c>
      <c r="D6" s="15">
        <v>0.189</v>
      </c>
      <c r="F6" s="35">
        <v>5</v>
      </c>
      <c r="G6" s="38">
        <f>C20+C21+C23+C24+C37</f>
        <v>0.23299999999999998</v>
      </c>
      <c r="H6" s="38">
        <f>D20+D21+D23+D24+D37</f>
        <v>0.52400000000000002</v>
      </c>
      <c r="I6" s="47">
        <v>41091</v>
      </c>
    </row>
    <row r="7" spans="1:9" x14ac:dyDescent="0.25">
      <c r="A7" s="4">
        <v>2.0009999999999999</v>
      </c>
      <c r="B7" s="4">
        <v>4.7960000000000003</v>
      </c>
      <c r="C7" s="34">
        <v>9.6000000000000002E-2</v>
      </c>
      <c r="D7" s="20">
        <v>0.187</v>
      </c>
      <c r="F7" s="24">
        <v>6</v>
      </c>
      <c r="G7" s="38">
        <f>C22+C25+C27+C30+C35</f>
        <v>0.21300000000000002</v>
      </c>
      <c r="H7" s="38">
        <f>D22+D25+D27+D30+D35</f>
        <v>0.38000000000000006</v>
      </c>
      <c r="I7" s="47">
        <v>41091</v>
      </c>
    </row>
    <row r="8" spans="1:9" x14ac:dyDescent="0.25">
      <c r="A8" s="4">
        <v>0.67300000000000004</v>
      </c>
      <c r="B8" s="4">
        <v>1.149</v>
      </c>
      <c r="C8" s="34">
        <v>2.9000000000000001E-2</v>
      </c>
      <c r="D8" s="34">
        <v>3.5000000000000003E-2</v>
      </c>
      <c r="F8" s="36">
        <v>7</v>
      </c>
      <c r="G8" s="38">
        <f>C29+C32+C36</f>
        <v>0.20699999999999999</v>
      </c>
      <c r="H8" s="27">
        <f>D29+D32+D36</f>
        <v>0.41400000000000003</v>
      </c>
      <c r="I8" s="47">
        <v>41091</v>
      </c>
    </row>
    <row r="9" spans="1:9" x14ac:dyDescent="0.25">
      <c r="A9" s="4">
        <v>2.1469999999999998</v>
      </c>
      <c r="B9" s="4">
        <v>3.121</v>
      </c>
      <c r="C9" s="34">
        <v>8.3000000000000004E-2</v>
      </c>
      <c r="D9" s="34">
        <v>9.1999999999999998E-2</v>
      </c>
      <c r="F9" s="37">
        <v>8</v>
      </c>
      <c r="G9" s="38">
        <f>C31+C33+C34+C26+C28</f>
        <v>0.22600000000000001</v>
      </c>
      <c r="H9" s="38">
        <f>D26+D28+D31+D33+D34</f>
        <v>0.33500000000000002</v>
      </c>
      <c r="I9" s="47">
        <v>41091</v>
      </c>
    </row>
    <row r="10" spans="1:9" x14ac:dyDescent="0.25">
      <c r="A10" s="4">
        <v>0.96899999999999997</v>
      </c>
      <c r="B10" s="4">
        <v>1.127</v>
      </c>
      <c r="C10" s="19">
        <v>4.4999999999999998E-2</v>
      </c>
      <c r="D10" s="19">
        <v>2.9000000000000001E-2</v>
      </c>
    </row>
    <row r="11" spans="1:9" x14ac:dyDescent="0.25">
      <c r="A11" s="4">
        <v>2.0550000000000002</v>
      </c>
      <c r="B11" s="4">
        <v>2.726</v>
      </c>
      <c r="C11" s="19">
        <v>9.8000000000000004E-2</v>
      </c>
      <c r="D11" s="19">
        <v>9.4E-2</v>
      </c>
    </row>
    <row r="12" spans="1:9" x14ac:dyDescent="0.25">
      <c r="A12" s="4">
        <v>0.55600000000000005</v>
      </c>
      <c r="B12" s="4">
        <v>0.80700000000000005</v>
      </c>
      <c r="C12" s="19">
        <v>2.1000000000000001E-2</v>
      </c>
      <c r="D12" s="19">
        <v>2.3E-2</v>
      </c>
      <c r="F12" s="52"/>
      <c r="G12" s="51"/>
      <c r="H12" s="51"/>
    </row>
    <row r="13" spans="1:9" x14ac:dyDescent="0.25">
      <c r="A13" s="4">
        <v>0.40200000000000002</v>
      </c>
      <c r="B13" s="4">
        <v>0.45800000000000002</v>
      </c>
      <c r="C13" s="30">
        <v>1.7000000000000001E-2</v>
      </c>
      <c r="D13" s="30">
        <v>1.2E-2</v>
      </c>
      <c r="F13" s="52"/>
      <c r="G13" s="51"/>
      <c r="H13" s="51"/>
    </row>
    <row r="14" spans="1:9" x14ac:dyDescent="0.25">
      <c r="A14" s="4">
        <v>2.0739999999999998</v>
      </c>
      <c r="B14" s="4">
        <v>3.1720000000000002</v>
      </c>
      <c r="C14" s="30">
        <v>9.1999999999999998E-2</v>
      </c>
      <c r="D14" s="30">
        <v>0.105</v>
      </c>
      <c r="F14" s="52"/>
      <c r="G14" s="51"/>
      <c r="H14" s="51"/>
    </row>
    <row r="15" spans="1:9" x14ac:dyDescent="0.25">
      <c r="A15" s="4">
        <v>0.90900000000000003</v>
      </c>
      <c r="B15" s="4">
        <v>0.98099999999999998</v>
      </c>
      <c r="C15" s="30">
        <v>4.4999999999999998E-2</v>
      </c>
      <c r="D15" s="30">
        <v>4.2000000000000003E-2</v>
      </c>
      <c r="F15" s="52"/>
      <c r="G15" s="51"/>
      <c r="H15" s="51"/>
    </row>
    <row r="16" spans="1:9" x14ac:dyDescent="0.25">
      <c r="A16" s="4">
        <v>0.61</v>
      </c>
      <c r="B16" s="4">
        <v>0.90100000000000002</v>
      </c>
      <c r="C16" s="19">
        <v>2.4E-2</v>
      </c>
      <c r="D16" s="19">
        <v>0.03</v>
      </c>
      <c r="F16" s="52"/>
      <c r="G16" s="51"/>
      <c r="H16" s="51"/>
    </row>
    <row r="17" spans="1:8" x14ac:dyDescent="0.25">
      <c r="A17" s="4">
        <v>0.36199999999999999</v>
      </c>
      <c r="B17" s="4">
        <v>0.29399999999999998</v>
      </c>
      <c r="C17" s="19">
        <v>1.2999999999999999E-2</v>
      </c>
      <c r="D17" s="19">
        <v>8.0000000000000002E-3</v>
      </c>
      <c r="F17" s="52"/>
      <c r="G17" s="51"/>
      <c r="H17" s="51"/>
    </row>
    <row r="18" spans="1:8" x14ac:dyDescent="0.25">
      <c r="A18" s="4">
        <v>0.308</v>
      </c>
      <c r="B18" s="4">
        <v>0.28599999999999998</v>
      </c>
      <c r="C18" s="34">
        <v>1.2E-2</v>
      </c>
      <c r="D18" s="34">
        <v>8.0000000000000002E-3</v>
      </c>
      <c r="F18" s="52"/>
      <c r="G18" s="51"/>
      <c r="H18" s="51"/>
    </row>
    <row r="19" spans="1:8" x14ac:dyDescent="0.25">
      <c r="A19" s="4">
        <v>1.016</v>
      </c>
      <c r="B19" s="4">
        <v>2.0680000000000001</v>
      </c>
      <c r="C19" s="30">
        <v>5.1999999999999998E-2</v>
      </c>
      <c r="D19" s="30">
        <v>6.8000000000000005E-2</v>
      </c>
      <c r="F19" s="52"/>
      <c r="G19" s="51"/>
      <c r="H19" s="51"/>
    </row>
    <row r="20" spans="1:8" x14ac:dyDescent="0.25">
      <c r="A20" s="4">
        <v>1.8879999999999999</v>
      </c>
      <c r="B20" s="4">
        <v>4.9260000000000002</v>
      </c>
      <c r="C20" s="39">
        <v>8.7999999999999995E-2</v>
      </c>
      <c r="D20" s="29">
        <v>0.218</v>
      </c>
      <c r="F20" s="52"/>
      <c r="G20" s="51"/>
      <c r="H20" s="51"/>
    </row>
    <row r="21" spans="1:8" x14ac:dyDescent="0.25">
      <c r="A21" s="4">
        <v>0.86299999999999999</v>
      </c>
      <c r="B21" s="9">
        <v>3.0579999999999998</v>
      </c>
      <c r="C21" s="39">
        <v>3.7999999999999999E-2</v>
      </c>
      <c r="D21" s="29">
        <v>0.10100000000000001</v>
      </c>
      <c r="F21" s="52"/>
      <c r="G21" s="51"/>
      <c r="H21" s="51"/>
    </row>
    <row r="22" spans="1:8" x14ac:dyDescent="0.25">
      <c r="A22" s="4">
        <v>1.5880000000000001</v>
      </c>
      <c r="B22" s="9">
        <v>2.3610000000000002</v>
      </c>
      <c r="C22" s="40">
        <v>6.9000000000000006E-2</v>
      </c>
      <c r="D22" s="40">
        <v>8.5999999999999993E-2</v>
      </c>
      <c r="F22" s="52"/>
      <c r="G22" s="51"/>
      <c r="H22" s="51"/>
    </row>
    <row r="23" spans="1:8" x14ac:dyDescent="0.25">
      <c r="A23" s="4">
        <v>0.88600000000000001</v>
      </c>
      <c r="B23" s="9">
        <v>2.883</v>
      </c>
      <c r="C23" s="39">
        <v>4.7E-2</v>
      </c>
      <c r="D23" s="29">
        <v>0.106</v>
      </c>
      <c r="F23" s="52"/>
      <c r="G23" s="51"/>
      <c r="H23" s="51"/>
    </row>
    <row r="24" spans="1:8" x14ac:dyDescent="0.25">
      <c r="A24" s="4">
        <v>0.45500000000000002</v>
      </c>
      <c r="B24" s="9">
        <v>1.115</v>
      </c>
      <c r="C24" s="39">
        <v>2.1000000000000001E-2</v>
      </c>
      <c r="D24" s="29">
        <v>3.6999999999999998E-2</v>
      </c>
      <c r="F24" s="52"/>
      <c r="G24" s="51"/>
      <c r="H24" s="51"/>
    </row>
    <row r="25" spans="1:8" x14ac:dyDescent="0.25">
      <c r="A25" s="4">
        <v>0.91200000000000003</v>
      </c>
      <c r="B25" s="9">
        <v>1.9430000000000001</v>
      </c>
      <c r="C25" s="40">
        <v>3.5999999999999997E-2</v>
      </c>
      <c r="D25" s="40">
        <v>6.3E-2</v>
      </c>
      <c r="F25" s="52"/>
      <c r="G25" s="51"/>
      <c r="H25" s="51"/>
    </row>
    <row r="26" spans="1:8" x14ac:dyDescent="0.25">
      <c r="A26" s="4">
        <v>0.19</v>
      </c>
      <c r="B26" s="9">
        <v>0.41599999999999998</v>
      </c>
      <c r="C26" s="41">
        <v>0.01</v>
      </c>
      <c r="D26" s="41">
        <v>2.8000000000000001E-2</v>
      </c>
      <c r="F26" s="52"/>
      <c r="G26" s="51"/>
      <c r="H26" s="51"/>
    </row>
    <row r="27" spans="1:8" x14ac:dyDescent="0.25">
      <c r="A27" s="4">
        <v>4.2999999999999997E-2</v>
      </c>
      <c r="B27" s="9">
        <v>0.14499999999999999</v>
      </c>
      <c r="C27" s="40">
        <v>3.0000000000000001E-3</v>
      </c>
      <c r="D27" s="40">
        <v>1.2E-2</v>
      </c>
      <c r="F27" s="52"/>
      <c r="G27" s="51"/>
      <c r="H27" s="51"/>
    </row>
    <row r="28" spans="1:8" x14ac:dyDescent="0.25">
      <c r="A28" s="4">
        <v>0.80700000000000005</v>
      </c>
      <c r="B28" s="9">
        <v>0.96799999999999997</v>
      </c>
      <c r="C28" s="41">
        <v>3.6999999999999998E-2</v>
      </c>
      <c r="D28" s="41">
        <v>0.04</v>
      </c>
      <c r="F28" s="52"/>
      <c r="G28" s="51"/>
      <c r="H28" s="51"/>
    </row>
    <row r="29" spans="1:8" x14ac:dyDescent="0.25">
      <c r="A29" s="4">
        <v>1.2789999999999999</v>
      </c>
      <c r="B29" s="9">
        <v>2.1789999999999998</v>
      </c>
      <c r="C29" s="36">
        <v>5.7000000000000002E-2</v>
      </c>
      <c r="D29" s="36">
        <v>0.09</v>
      </c>
      <c r="F29" s="52"/>
      <c r="G29" s="51"/>
      <c r="H29" s="51"/>
    </row>
    <row r="30" spans="1:8" x14ac:dyDescent="0.25">
      <c r="A30" s="4">
        <v>1.1850000000000001</v>
      </c>
      <c r="B30" s="9">
        <v>3.3279999999999998</v>
      </c>
      <c r="C30" s="40">
        <v>6.4000000000000001E-2</v>
      </c>
      <c r="D30" s="40">
        <v>0.13800000000000001</v>
      </c>
      <c r="F30" s="52"/>
      <c r="G30" s="51"/>
      <c r="H30" s="51"/>
    </row>
    <row r="31" spans="1:8" x14ac:dyDescent="0.25">
      <c r="A31" s="4">
        <v>1.0820000000000001</v>
      </c>
      <c r="B31" s="9">
        <v>1.7210000000000001</v>
      </c>
      <c r="C31" s="41">
        <v>5.1999999999999998E-2</v>
      </c>
      <c r="D31" s="41">
        <v>0.06</v>
      </c>
      <c r="F31" s="52"/>
      <c r="G31" s="51"/>
      <c r="H31" s="51"/>
    </row>
    <row r="32" spans="1:8" x14ac:dyDescent="0.25">
      <c r="A32" s="4">
        <v>1.9039999999999999</v>
      </c>
      <c r="B32" s="9">
        <v>3.617</v>
      </c>
      <c r="C32" s="36">
        <v>8.5999999999999993E-2</v>
      </c>
      <c r="D32" s="36">
        <v>0.16200000000000001</v>
      </c>
      <c r="F32" s="52"/>
      <c r="G32" s="51"/>
      <c r="H32" s="51"/>
    </row>
    <row r="33" spans="1:9" x14ac:dyDescent="0.25">
      <c r="A33" s="4">
        <v>1.4470000000000001</v>
      </c>
      <c r="B33" s="9">
        <v>2.4980000000000002</v>
      </c>
      <c r="C33" s="41">
        <v>7.0999999999999994E-2</v>
      </c>
      <c r="D33" s="41">
        <v>9.8000000000000004E-2</v>
      </c>
      <c r="F33" s="52"/>
      <c r="G33" s="51"/>
      <c r="H33" s="51"/>
    </row>
    <row r="34" spans="1:9" x14ac:dyDescent="0.25">
      <c r="A34" s="4">
        <v>1.109</v>
      </c>
      <c r="B34" s="9">
        <v>2.1419999999999999</v>
      </c>
      <c r="C34" s="41">
        <v>5.6000000000000001E-2</v>
      </c>
      <c r="D34" s="41">
        <v>0.109</v>
      </c>
      <c r="F34" s="52"/>
      <c r="G34" s="51"/>
      <c r="H34" s="51"/>
    </row>
    <row r="35" spans="1:9" x14ac:dyDescent="0.25">
      <c r="A35" s="4">
        <v>0.877</v>
      </c>
      <c r="B35" s="9">
        <v>1.915</v>
      </c>
      <c r="C35" s="40">
        <v>4.1000000000000002E-2</v>
      </c>
      <c r="D35" s="40">
        <v>8.1000000000000003E-2</v>
      </c>
      <c r="F35" s="52"/>
      <c r="G35" s="51"/>
      <c r="H35" s="51"/>
    </row>
    <row r="36" spans="1:9" x14ac:dyDescent="0.25">
      <c r="A36" s="4">
        <v>1.5549999999999999</v>
      </c>
      <c r="B36" s="9">
        <v>4.0890000000000004</v>
      </c>
      <c r="C36" s="36">
        <v>6.4000000000000001E-2</v>
      </c>
      <c r="D36" s="36">
        <v>0.16200000000000001</v>
      </c>
      <c r="F36" s="52"/>
      <c r="G36" s="42"/>
      <c r="H36" s="42"/>
    </row>
    <row r="37" spans="1:9" x14ac:dyDescent="0.25">
      <c r="A37" s="4">
        <v>0.90400000000000003</v>
      </c>
      <c r="B37" s="9">
        <v>1.458</v>
      </c>
      <c r="C37" s="29">
        <v>3.9E-2</v>
      </c>
      <c r="D37" s="29">
        <v>6.2E-2</v>
      </c>
      <c r="F37" s="52"/>
      <c r="G37" s="51"/>
      <c r="H37" s="51"/>
    </row>
    <row r="38" spans="1:9" x14ac:dyDescent="0.25">
      <c r="C38" s="18"/>
      <c r="F38" s="52"/>
      <c r="G38" s="42"/>
      <c r="H38" s="42"/>
    </row>
    <row r="39" spans="1:9" x14ac:dyDescent="0.25">
      <c r="A39" s="9"/>
      <c r="B39" s="4"/>
      <c r="C39" s="2"/>
      <c r="D39" s="4"/>
      <c r="E39" s="4"/>
      <c r="F39" s="52"/>
      <c r="G39" s="53"/>
      <c r="H39" s="53"/>
      <c r="I39" s="32"/>
    </row>
    <row r="40" spans="1:9" x14ac:dyDescent="0.25">
      <c r="A40" s="9"/>
      <c r="B40" s="4"/>
      <c r="C40" s="2"/>
      <c r="D40" s="4"/>
      <c r="E40" s="4"/>
      <c r="F40" s="52"/>
      <c r="G40" s="51"/>
      <c r="H40" s="51"/>
      <c r="I40" s="4"/>
    </row>
    <row r="41" spans="1:9" x14ac:dyDescent="0.25">
      <c r="A41" s="9"/>
      <c r="B41" s="4"/>
      <c r="C41" s="2"/>
      <c r="D41" s="4"/>
      <c r="E41" s="4"/>
      <c r="F41" s="52"/>
      <c r="G41" s="42"/>
      <c r="H41" s="42"/>
      <c r="I41" s="4"/>
    </row>
    <row r="42" spans="1:9" x14ac:dyDescent="0.25">
      <c r="A42" s="9"/>
      <c r="B42" s="4"/>
      <c r="C42" s="2"/>
      <c r="D42" s="4"/>
      <c r="E42" s="4"/>
      <c r="F42" s="52"/>
      <c r="G42" s="53"/>
      <c r="H42" s="53"/>
      <c r="I42" s="4"/>
    </row>
    <row r="43" spans="1:9" x14ac:dyDescent="0.25">
      <c r="A43" s="9"/>
      <c r="B43" s="4"/>
      <c r="C43" s="2"/>
      <c r="D43" s="4"/>
      <c r="E43" s="4"/>
      <c r="F43" s="52"/>
      <c r="G43" s="42"/>
      <c r="H43" s="42"/>
      <c r="I43" s="4"/>
    </row>
    <row r="44" spans="1:9" x14ac:dyDescent="0.25">
      <c r="A44" s="9"/>
      <c r="B44" s="4"/>
      <c r="C44" s="2"/>
      <c r="D44" s="4"/>
      <c r="E44" s="4"/>
      <c r="F44" s="52"/>
      <c r="G44" s="42"/>
      <c r="H44" s="42"/>
      <c r="I44" s="4"/>
    </row>
    <row r="45" spans="1:9" x14ac:dyDescent="0.25">
      <c r="A45" s="9"/>
      <c r="B45" s="4"/>
      <c r="C45" s="2"/>
      <c r="D45" s="4"/>
      <c r="E45" s="4"/>
      <c r="F45" s="52"/>
      <c r="G45" s="51"/>
      <c r="H45" s="51"/>
      <c r="I45" s="4"/>
    </row>
    <row r="46" spans="1:9" x14ac:dyDescent="0.25">
      <c r="A46" s="9"/>
      <c r="B46" s="4"/>
      <c r="C46" s="2"/>
      <c r="D46" s="4"/>
      <c r="E46" s="4"/>
      <c r="F46" s="52"/>
      <c r="G46" s="53"/>
      <c r="H46" s="53"/>
      <c r="I46" s="4"/>
    </row>
    <row r="47" spans="1:9" x14ac:dyDescent="0.25">
      <c r="A47" s="9"/>
      <c r="B47" s="4"/>
      <c r="C47" s="2"/>
      <c r="D47" s="4"/>
      <c r="E47" s="4"/>
      <c r="F47" s="52"/>
      <c r="G47" s="51"/>
      <c r="H47" s="51"/>
      <c r="I47" s="4"/>
    </row>
    <row r="48" spans="1:9" x14ac:dyDescent="0.25">
      <c r="A48" s="9"/>
      <c r="B48" s="4"/>
      <c r="C48" s="2"/>
      <c r="D48" s="4"/>
      <c r="E48" s="4"/>
      <c r="F48" s="51"/>
      <c r="G48" s="51"/>
      <c r="H48" s="51"/>
      <c r="I48" s="4"/>
    </row>
    <row r="49" spans="1:11" x14ac:dyDescent="0.25">
      <c r="A49" s="9"/>
      <c r="B49" s="4"/>
      <c r="C49" s="2"/>
      <c r="D49" s="4"/>
      <c r="E49" s="4"/>
      <c r="F49" s="51"/>
      <c r="G49" s="51"/>
      <c r="H49" s="51"/>
      <c r="I49" s="4"/>
    </row>
    <row r="50" spans="1:11" x14ac:dyDescent="0.25">
      <c r="A50" s="9"/>
      <c r="B50" s="4"/>
      <c r="C50" s="2"/>
      <c r="D50" s="4"/>
      <c r="E50" s="4"/>
      <c r="F50" s="51"/>
      <c r="G50" s="51"/>
      <c r="H50" s="51"/>
      <c r="I50" s="4"/>
    </row>
    <row r="51" spans="1:11" x14ac:dyDescent="0.25">
      <c r="C51" s="31"/>
      <c r="D51" s="28"/>
      <c r="E51" s="9"/>
      <c r="F51" s="51"/>
      <c r="G51" s="51"/>
      <c r="H51" s="51"/>
      <c r="I51" s="4"/>
    </row>
    <row r="52" spans="1:11" x14ac:dyDescent="0.25">
      <c r="C52" s="31"/>
      <c r="D52" s="28"/>
      <c r="E52" s="9"/>
      <c r="F52" s="51"/>
      <c r="G52" s="51"/>
      <c r="H52" s="51"/>
      <c r="I52" s="4"/>
    </row>
    <row r="53" spans="1:11" x14ac:dyDescent="0.25">
      <c r="C53" s="31"/>
      <c r="D53" s="28"/>
      <c r="E53" s="9"/>
      <c r="F53" s="51"/>
      <c r="G53" s="51"/>
      <c r="H53" s="51"/>
      <c r="I53" s="4"/>
    </row>
    <row r="54" spans="1:11" x14ac:dyDescent="0.25">
      <c r="C54" s="31"/>
      <c r="D54" s="28"/>
      <c r="E54" s="9"/>
      <c r="F54" s="51"/>
      <c r="G54" s="51"/>
      <c r="H54" s="51"/>
      <c r="I54" s="4"/>
    </row>
    <row r="55" spans="1:11" x14ac:dyDescent="0.25">
      <c r="C55" s="31"/>
      <c r="D55" s="28"/>
      <c r="E55" s="9"/>
      <c r="F55" s="51"/>
      <c r="G55" s="51"/>
      <c r="H55" s="51"/>
      <c r="I55" s="4"/>
    </row>
    <row r="56" spans="1:11" x14ac:dyDescent="0.25">
      <c r="C56" s="31"/>
      <c r="D56" s="28"/>
      <c r="E56" s="9"/>
      <c r="F56" s="51"/>
      <c r="G56" s="51"/>
      <c r="H56" s="51"/>
      <c r="I56" s="4"/>
    </row>
    <row r="57" spans="1:11" x14ac:dyDescent="0.25">
      <c r="C57" s="31"/>
      <c r="D57" s="28"/>
      <c r="E57" s="9"/>
      <c r="F57" s="51"/>
      <c r="G57" s="51"/>
      <c r="H57" s="51"/>
      <c r="I57" s="4"/>
    </row>
    <row r="58" spans="1:11" x14ac:dyDescent="0.25">
      <c r="C58" s="31"/>
      <c r="D58" s="28"/>
      <c r="E58" s="9"/>
      <c r="F58" s="51"/>
      <c r="G58" s="51"/>
      <c r="H58" s="51"/>
      <c r="I58" s="4"/>
    </row>
    <row r="59" spans="1:11" x14ac:dyDescent="0.25">
      <c r="C59" s="31"/>
      <c r="D59" s="28"/>
      <c r="E59" s="9"/>
      <c r="F59" s="51"/>
      <c r="G59" s="51"/>
      <c r="H59" s="51"/>
      <c r="I59" s="4"/>
    </row>
    <row r="60" spans="1:11" x14ac:dyDescent="0.25">
      <c r="C60" s="31"/>
      <c r="D60" s="28"/>
      <c r="E60" s="9"/>
      <c r="F60" s="51"/>
      <c r="G60" s="51"/>
      <c r="H60" s="51"/>
      <c r="I60" s="4"/>
    </row>
    <row r="61" spans="1:11" x14ac:dyDescent="0.25">
      <c r="C61" s="31"/>
      <c r="D61" s="28"/>
      <c r="E61" s="9"/>
      <c r="F61" s="51"/>
      <c r="G61" s="51"/>
      <c r="H61" s="51"/>
      <c r="I61" s="4"/>
    </row>
    <row r="62" spans="1:11" x14ac:dyDescent="0.25">
      <c r="C62" s="31"/>
      <c r="D62" s="28"/>
      <c r="E62" s="9"/>
      <c r="F62" s="51"/>
      <c r="G62" s="51"/>
      <c r="H62" s="51"/>
      <c r="I62" s="4"/>
    </row>
    <row r="63" spans="1:11" x14ac:dyDescent="0.25">
      <c r="C63" s="31"/>
      <c r="D63" s="28"/>
      <c r="E63" s="9"/>
      <c r="F63" s="51"/>
      <c r="G63" s="51"/>
      <c r="H63" s="51"/>
      <c r="I63" s="4"/>
    </row>
    <row r="64" spans="1:11" x14ac:dyDescent="0.25">
      <c r="C64" s="31"/>
      <c r="D64" s="28"/>
      <c r="E64" s="9"/>
      <c r="F64" s="51"/>
      <c r="G64" s="51"/>
      <c r="H64" s="51"/>
      <c r="I64" s="4"/>
      <c r="J64" s="6"/>
      <c r="K64" s="6"/>
    </row>
    <row r="65" spans="6:8" x14ac:dyDescent="0.25">
      <c r="F65" s="51"/>
      <c r="G65" s="51"/>
      <c r="H65" s="51"/>
    </row>
    <row r="66" spans="6:8" x14ac:dyDescent="0.25">
      <c r="F66" s="51"/>
      <c r="G66" s="51"/>
      <c r="H66" s="51"/>
    </row>
    <row r="67" spans="6:8" x14ac:dyDescent="0.25">
      <c r="F67" s="51"/>
      <c r="G67" s="51"/>
      <c r="H67" s="51"/>
    </row>
    <row r="68" spans="6:8" x14ac:dyDescent="0.25">
      <c r="F68" s="51"/>
      <c r="G68" s="51"/>
      <c r="H68" s="51"/>
    </row>
    <row r="69" spans="6:8" x14ac:dyDescent="0.25">
      <c r="F69" s="51"/>
      <c r="G69" s="51"/>
      <c r="H69" s="51"/>
    </row>
    <row r="70" spans="6:8" x14ac:dyDescent="0.25">
      <c r="F70" s="51"/>
      <c r="G70" s="51"/>
      <c r="H70" s="51"/>
    </row>
    <row r="71" spans="6:8" x14ac:dyDescent="0.25">
      <c r="F71" s="51"/>
      <c r="G71" s="51"/>
      <c r="H71" s="51"/>
    </row>
    <row r="72" spans="6:8" x14ac:dyDescent="0.25">
      <c r="F72" s="51"/>
      <c r="G72" s="51"/>
      <c r="H72" s="51"/>
    </row>
    <row r="73" spans="6:8" x14ac:dyDescent="0.25">
      <c r="F73" s="51"/>
      <c r="G73" s="51"/>
      <c r="H73" s="51"/>
    </row>
    <row r="74" spans="6:8" x14ac:dyDescent="0.25">
      <c r="F74" s="51"/>
      <c r="G74" s="51"/>
      <c r="H74" s="51"/>
    </row>
    <row r="75" spans="6:8" x14ac:dyDescent="0.25">
      <c r="F75" s="51"/>
      <c r="G75" s="51"/>
      <c r="H75" s="51"/>
    </row>
    <row r="76" spans="6:8" x14ac:dyDescent="0.25">
      <c r="F76" s="51"/>
      <c r="G76" s="51"/>
      <c r="H76" s="51"/>
    </row>
    <row r="77" spans="6:8" x14ac:dyDescent="0.25">
      <c r="F77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4" sqref="I4"/>
    </sheetView>
  </sheetViews>
  <sheetFormatPr defaultRowHeight="15" x14ac:dyDescent="0.25"/>
  <cols>
    <col min="1" max="1" width="11" style="1" bestFit="1" customWidth="1"/>
    <col min="2" max="2" width="10.85546875" style="2" bestFit="1" customWidth="1"/>
    <col min="3" max="3" width="10.28515625" style="1" bestFit="1" customWidth="1"/>
    <col min="4" max="4" width="10.140625" style="1" bestFit="1" customWidth="1"/>
    <col min="9" max="9" width="10.7109375" bestFit="1" customWidth="1"/>
  </cols>
  <sheetData>
    <row r="1" spans="1:9" s="12" customFormat="1" x14ac:dyDescent="0.25">
      <c r="A1" s="8" t="s">
        <v>10</v>
      </c>
      <c r="B1" s="8" t="s">
        <v>11</v>
      </c>
      <c r="C1" s="8" t="s">
        <v>12</v>
      </c>
      <c r="D1" s="8" t="s">
        <v>13</v>
      </c>
      <c r="F1" s="13" t="s">
        <v>0</v>
      </c>
      <c r="G1" s="13" t="s">
        <v>3</v>
      </c>
      <c r="H1" s="13" t="s">
        <v>4</v>
      </c>
      <c r="I1" s="13" t="s">
        <v>14</v>
      </c>
    </row>
    <row r="2" spans="1:9" x14ac:dyDescent="0.25">
      <c r="A2" s="3">
        <v>7.6999999999999999E-2</v>
      </c>
      <c r="B2" s="3">
        <v>0.13400000000000001</v>
      </c>
      <c r="C2" s="15">
        <v>7.0000000000000001E-3</v>
      </c>
      <c r="D2" s="15">
        <v>1.6E-2</v>
      </c>
      <c r="F2" s="16">
        <v>1</v>
      </c>
      <c r="G2" s="17">
        <f>SUM(C2:C6)</f>
        <v>9.0999999999999998E-2</v>
      </c>
      <c r="H2" s="17">
        <f>SUM(D2:D6)</f>
        <v>0.22600000000000001</v>
      </c>
      <c r="I2" s="47">
        <v>41003</v>
      </c>
    </row>
    <row r="3" spans="1:9" x14ac:dyDescent="0.25">
      <c r="A3" s="3">
        <v>9.4E-2</v>
      </c>
      <c r="B3" s="3">
        <v>3.5000000000000003E-2</v>
      </c>
      <c r="C3" s="15">
        <v>6.0000000000000001E-3</v>
      </c>
      <c r="D3" s="15">
        <v>4.0000000000000001E-3</v>
      </c>
      <c r="F3" s="35">
        <v>2</v>
      </c>
      <c r="G3" s="6">
        <f>SUM(C7:C17)</f>
        <v>0.33699999999999997</v>
      </c>
      <c r="H3" s="6">
        <f>SUM(D7:D17)</f>
        <v>0.93700000000000006</v>
      </c>
      <c r="I3" s="47">
        <v>41091</v>
      </c>
    </row>
    <row r="4" spans="1:9" x14ac:dyDescent="0.25">
      <c r="A4" s="3">
        <v>0.26400000000000001</v>
      </c>
      <c r="B4" s="3">
        <v>0.20399999999999999</v>
      </c>
      <c r="C4" s="15">
        <v>3.3000000000000002E-2</v>
      </c>
      <c r="D4" s="15">
        <v>5.8999999999999997E-2</v>
      </c>
      <c r="F4" s="14"/>
      <c r="G4" s="6"/>
      <c r="H4" s="6"/>
    </row>
    <row r="5" spans="1:9" x14ac:dyDescent="0.25">
      <c r="A5" s="3">
        <v>0.15</v>
      </c>
      <c r="B5" s="3">
        <v>0.52700000000000002</v>
      </c>
      <c r="C5" s="15">
        <v>1.4E-2</v>
      </c>
      <c r="D5" s="15">
        <v>5.2999999999999999E-2</v>
      </c>
      <c r="F5" s="14"/>
    </row>
    <row r="6" spans="1:9" x14ac:dyDescent="0.25">
      <c r="A6" s="3">
        <v>0.39200000000000002</v>
      </c>
      <c r="B6" s="3">
        <v>0.84399999999999997</v>
      </c>
      <c r="C6" s="15">
        <v>3.1E-2</v>
      </c>
      <c r="D6" s="15">
        <v>9.4E-2</v>
      </c>
      <c r="F6" s="14"/>
    </row>
    <row r="7" spans="1:9" x14ac:dyDescent="0.25">
      <c r="A7" s="4">
        <v>6.2E-2</v>
      </c>
      <c r="B7" s="9">
        <v>0.54100000000000004</v>
      </c>
      <c r="C7" s="29">
        <v>1.6E-2</v>
      </c>
      <c r="D7" s="29">
        <v>5.1999999999999998E-2</v>
      </c>
      <c r="F7" s="25"/>
    </row>
    <row r="8" spans="1:9" x14ac:dyDescent="0.25">
      <c r="A8" s="4">
        <v>0.29399999999999998</v>
      </c>
      <c r="B8" s="9">
        <v>0.52100000000000002</v>
      </c>
      <c r="C8" s="29">
        <v>3.5999999999999997E-2</v>
      </c>
      <c r="D8" s="29">
        <v>4.4999999999999998E-2</v>
      </c>
    </row>
    <row r="9" spans="1:9" x14ac:dyDescent="0.25">
      <c r="A9" s="4">
        <v>2.5999999999999999E-2</v>
      </c>
      <c r="B9" s="9">
        <v>7.6999999999999999E-2</v>
      </c>
      <c r="C9" s="29">
        <v>6.0000000000000001E-3</v>
      </c>
      <c r="D9" s="29">
        <v>1.2999999999999999E-2</v>
      </c>
    </row>
    <row r="10" spans="1:9" x14ac:dyDescent="0.25">
      <c r="A10" s="4">
        <v>0.17100000000000001</v>
      </c>
      <c r="B10" s="9">
        <v>1.137</v>
      </c>
      <c r="C10" s="29">
        <v>2.5999999999999999E-2</v>
      </c>
      <c r="D10" s="29">
        <v>0.151</v>
      </c>
    </row>
    <row r="11" spans="1:9" x14ac:dyDescent="0.25">
      <c r="A11" s="4">
        <v>0.36299999999999999</v>
      </c>
      <c r="B11" s="9">
        <v>0.878</v>
      </c>
      <c r="C11" s="29">
        <v>2.8000000000000001E-2</v>
      </c>
      <c r="D11" s="29">
        <v>7.2999999999999995E-2</v>
      </c>
    </row>
    <row r="12" spans="1:9" x14ac:dyDescent="0.25">
      <c r="A12" s="4">
        <v>0.17499999999999999</v>
      </c>
      <c r="B12" s="9">
        <v>0.69699999999999995</v>
      </c>
      <c r="C12" s="29">
        <v>1.9E-2</v>
      </c>
      <c r="D12" s="29">
        <v>7.9000000000000001E-2</v>
      </c>
    </row>
    <row r="13" spans="1:9" x14ac:dyDescent="0.25">
      <c r="A13" s="4">
        <v>0.19900000000000001</v>
      </c>
      <c r="B13" s="9">
        <v>0.192</v>
      </c>
      <c r="C13" s="29">
        <v>2.1999999999999999E-2</v>
      </c>
      <c r="D13" s="29">
        <v>2.9000000000000001E-2</v>
      </c>
    </row>
    <row r="14" spans="1:9" x14ac:dyDescent="0.25">
      <c r="A14" s="4">
        <v>0.23899999999999999</v>
      </c>
      <c r="B14" s="9">
        <v>0.495</v>
      </c>
      <c r="C14" s="29">
        <v>0.02</v>
      </c>
      <c r="D14" s="29">
        <v>6.2E-2</v>
      </c>
    </row>
    <row r="15" spans="1:9" x14ac:dyDescent="0.25">
      <c r="A15" s="4">
        <v>0.54600000000000004</v>
      </c>
      <c r="B15" s="9">
        <v>1.526</v>
      </c>
      <c r="C15" s="29">
        <v>4.9000000000000002E-2</v>
      </c>
      <c r="D15" s="29">
        <v>0.183</v>
      </c>
    </row>
    <row r="16" spans="1:9" x14ac:dyDescent="0.25">
      <c r="A16" s="4">
        <v>0.495</v>
      </c>
      <c r="B16" s="9">
        <v>0.80900000000000005</v>
      </c>
      <c r="C16" s="29">
        <v>4.9000000000000002E-2</v>
      </c>
      <c r="D16" s="29">
        <v>8.5000000000000006E-2</v>
      </c>
    </row>
    <row r="17" spans="1:5" x14ac:dyDescent="0.25">
      <c r="A17" s="4">
        <v>0.61699999999999999</v>
      </c>
      <c r="B17" s="9">
        <v>1.792</v>
      </c>
      <c r="C17" s="29">
        <v>6.6000000000000003E-2</v>
      </c>
      <c r="D17" s="29">
        <v>0.16500000000000001</v>
      </c>
    </row>
    <row r="18" spans="1:5" x14ac:dyDescent="0.25">
      <c r="C18" s="18"/>
    </row>
    <row r="19" spans="1:5" x14ac:dyDescent="0.25">
      <c r="A19" s="7"/>
      <c r="B19" s="26"/>
      <c r="C19" s="26"/>
      <c r="D19" s="26"/>
      <c r="E19" s="2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5" x14ac:dyDescent="0.25"/>
  <cols>
    <col min="1" max="1" width="11" style="1" bestFit="1" customWidth="1"/>
    <col min="2" max="2" width="10.85546875" style="2" bestFit="1" customWidth="1"/>
    <col min="3" max="3" width="10.28515625" style="1" bestFit="1" customWidth="1"/>
    <col min="4" max="4" width="10.140625" style="1" bestFit="1" customWidth="1"/>
    <col min="9" max="9" width="10.7109375" bestFit="1" customWidth="1"/>
  </cols>
  <sheetData>
    <row r="1" spans="1:9" s="12" customFormat="1" x14ac:dyDescent="0.25">
      <c r="A1" s="8" t="s">
        <v>10</v>
      </c>
      <c r="B1" s="8" t="s">
        <v>11</v>
      </c>
      <c r="C1" s="8" t="s">
        <v>12</v>
      </c>
      <c r="D1" s="8" t="s">
        <v>13</v>
      </c>
      <c r="F1" s="13" t="s">
        <v>0</v>
      </c>
      <c r="G1" s="13" t="s">
        <v>3</v>
      </c>
      <c r="H1" s="13" t="s">
        <v>4</v>
      </c>
      <c r="I1" s="13" t="s">
        <v>14</v>
      </c>
    </row>
    <row r="2" spans="1:9" x14ac:dyDescent="0.25">
      <c r="A2" s="3">
        <v>0.77800000000000002</v>
      </c>
      <c r="B2" s="3">
        <v>0.71299999999999997</v>
      </c>
      <c r="C2" s="15">
        <v>6.7000000000000004E-2</v>
      </c>
      <c r="D2" s="15">
        <v>7.9000000000000001E-2</v>
      </c>
      <c r="F2" s="16">
        <v>1</v>
      </c>
      <c r="G2" s="17">
        <f>SUM(C2:C6)</f>
        <v>0.30400000000000005</v>
      </c>
      <c r="H2" s="17">
        <f>SUM(D2:D6)</f>
        <v>0.443</v>
      </c>
      <c r="I2" s="47">
        <v>41003</v>
      </c>
    </row>
    <row r="3" spans="1:9" x14ac:dyDescent="0.25">
      <c r="A3" s="3">
        <v>0.85199999999999998</v>
      </c>
      <c r="B3" s="3">
        <v>1.2769999999999999</v>
      </c>
      <c r="C3" s="15">
        <v>6.2E-2</v>
      </c>
      <c r="D3" s="15">
        <v>0.111</v>
      </c>
      <c r="F3" s="35">
        <v>2</v>
      </c>
      <c r="G3" s="6">
        <f>SUM(C9:C11)+C14</f>
        <v>0.26700000000000002</v>
      </c>
      <c r="H3" s="6">
        <f>SUM(D9:D11)+D14</f>
        <v>0.39600000000000002</v>
      </c>
      <c r="I3" s="47">
        <v>41091</v>
      </c>
    </row>
    <row r="4" spans="1:9" x14ac:dyDescent="0.25">
      <c r="A4" s="3">
        <v>1.367</v>
      </c>
      <c r="B4" s="3">
        <v>1.232</v>
      </c>
      <c r="C4" s="15">
        <v>0.10100000000000001</v>
      </c>
      <c r="D4" s="15">
        <v>0.109</v>
      </c>
      <c r="F4" s="22">
        <v>3</v>
      </c>
      <c r="G4" s="6">
        <f>C8+C12+C13+C7</f>
        <v>0.31</v>
      </c>
      <c r="H4" s="6">
        <f>D7+D8+D12+D13</f>
        <v>0.42000000000000004</v>
      </c>
      <c r="I4" s="47">
        <v>41091</v>
      </c>
    </row>
    <row r="5" spans="1:9" x14ac:dyDescent="0.25">
      <c r="A5" s="3">
        <v>0.14799999999999999</v>
      </c>
      <c r="B5" s="3">
        <v>7.0999999999999994E-2</v>
      </c>
      <c r="C5" s="15">
        <v>1.2E-2</v>
      </c>
      <c r="D5" s="15">
        <v>4.0000000000000001E-3</v>
      </c>
      <c r="F5" s="14"/>
      <c r="G5" s="44"/>
      <c r="H5" s="44"/>
    </row>
    <row r="6" spans="1:9" x14ac:dyDescent="0.25">
      <c r="A6" s="3">
        <v>0.60699999999999998</v>
      </c>
      <c r="B6" s="3">
        <v>1.333</v>
      </c>
      <c r="C6" s="15">
        <v>6.2E-2</v>
      </c>
      <c r="D6" s="15">
        <v>0.14000000000000001</v>
      </c>
      <c r="F6" s="27"/>
      <c r="G6" s="44"/>
      <c r="H6" s="44"/>
    </row>
    <row r="7" spans="1:9" x14ac:dyDescent="0.25">
      <c r="A7" s="4">
        <v>0.30099999999999999</v>
      </c>
      <c r="B7" s="9">
        <v>0.17199999999999999</v>
      </c>
      <c r="C7" s="19">
        <v>5.3999999999999999E-2</v>
      </c>
      <c r="D7" s="19">
        <v>4.9000000000000002E-2</v>
      </c>
      <c r="F7" s="27"/>
      <c r="G7" s="44"/>
      <c r="H7" s="44"/>
    </row>
    <row r="8" spans="1:9" x14ac:dyDescent="0.25">
      <c r="A8" s="4">
        <v>0.42299999999999999</v>
      </c>
      <c r="B8" s="9">
        <v>0.73499999999999999</v>
      </c>
      <c r="C8" s="19">
        <v>4.2999999999999997E-2</v>
      </c>
      <c r="D8" s="19">
        <v>9.5000000000000001E-2</v>
      </c>
    </row>
    <row r="9" spans="1:9" x14ac:dyDescent="0.25">
      <c r="A9" s="4">
        <v>0.59699999999999998</v>
      </c>
      <c r="B9" s="9">
        <v>0.755</v>
      </c>
      <c r="C9" s="29">
        <v>4.9000000000000002E-2</v>
      </c>
      <c r="D9" s="29">
        <v>7.6999999999999999E-2</v>
      </c>
    </row>
    <row r="10" spans="1:9" x14ac:dyDescent="0.25">
      <c r="A10" s="4">
        <v>0.629</v>
      </c>
      <c r="B10" s="9">
        <v>0.76200000000000001</v>
      </c>
      <c r="C10" s="29">
        <v>6.9000000000000006E-2</v>
      </c>
      <c r="D10" s="29">
        <v>7.6999999999999999E-2</v>
      </c>
    </row>
    <row r="11" spans="1:9" x14ac:dyDescent="0.25">
      <c r="A11" s="4">
        <v>0.74099999999999999</v>
      </c>
      <c r="B11" s="9">
        <v>1.1739999999999999</v>
      </c>
      <c r="C11" s="29">
        <v>8.3000000000000004E-2</v>
      </c>
      <c r="D11" s="29">
        <v>0.13900000000000001</v>
      </c>
    </row>
    <row r="12" spans="1:9" x14ac:dyDescent="0.25">
      <c r="A12" s="4">
        <v>0.35199999999999998</v>
      </c>
      <c r="B12" s="9">
        <v>0.16800000000000001</v>
      </c>
      <c r="C12" s="19">
        <v>6.4000000000000001E-2</v>
      </c>
      <c r="D12" s="19">
        <v>3.5000000000000003E-2</v>
      </c>
    </row>
    <row r="13" spans="1:9" x14ac:dyDescent="0.25">
      <c r="A13" s="4">
        <v>1.284</v>
      </c>
      <c r="B13" s="9">
        <v>1.498</v>
      </c>
      <c r="C13" s="19">
        <v>0.14899999999999999</v>
      </c>
      <c r="D13" s="19">
        <v>0.24099999999999999</v>
      </c>
    </row>
    <row r="14" spans="1:9" x14ac:dyDescent="0.25">
      <c r="A14" s="4">
        <v>0.60199999999999998</v>
      </c>
      <c r="B14" s="9">
        <v>0.48599999999999999</v>
      </c>
      <c r="C14" s="29">
        <v>6.6000000000000003E-2</v>
      </c>
      <c r="D14" s="29">
        <v>0.10299999999999999</v>
      </c>
    </row>
    <row r="15" spans="1:9" x14ac:dyDescent="0.25">
      <c r="C15" s="18"/>
      <c r="D15" s="18"/>
    </row>
    <row r="17" spans="1:9" x14ac:dyDescent="0.25">
      <c r="A17" s="8"/>
      <c r="B17" s="8"/>
      <c r="C17" s="8"/>
      <c r="D17" s="43"/>
      <c r="E17" s="43"/>
      <c r="F17" s="8"/>
      <c r="G17" s="8"/>
      <c r="H17" s="8"/>
      <c r="I17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2" sqref="I2"/>
    </sheetView>
  </sheetViews>
  <sheetFormatPr defaultRowHeight="15" x14ac:dyDescent="0.25"/>
  <cols>
    <col min="1" max="1" width="11.140625" style="1" bestFit="1" customWidth="1"/>
    <col min="2" max="2" width="11" style="2" bestFit="1" customWidth="1"/>
    <col min="3" max="3" width="10.28515625" style="1" bestFit="1" customWidth="1"/>
    <col min="4" max="4" width="10.140625" style="1" bestFit="1" customWidth="1"/>
    <col min="9" max="9" width="14.140625" bestFit="1" customWidth="1"/>
  </cols>
  <sheetData>
    <row r="1" spans="1:9" s="12" customFormat="1" x14ac:dyDescent="0.25">
      <c r="A1" s="8" t="s">
        <v>10</v>
      </c>
      <c r="B1" s="8" t="s">
        <v>11</v>
      </c>
      <c r="C1" s="8" t="s">
        <v>12</v>
      </c>
      <c r="D1" s="8" t="s">
        <v>13</v>
      </c>
      <c r="F1" s="13" t="s">
        <v>0</v>
      </c>
      <c r="G1" s="13" t="s">
        <v>3</v>
      </c>
      <c r="H1" s="13" t="s">
        <v>4</v>
      </c>
      <c r="I1" s="13" t="s">
        <v>53</v>
      </c>
    </row>
    <row r="2" spans="1:9" x14ac:dyDescent="0.25">
      <c r="A2" s="4">
        <v>0.66200000000000003</v>
      </c>
      <c r="B2" s="2">
        <v>1.2909999999999999</v>
      </c>
      <c r="C2" s="15">
        <v>4.9000000000000002E-2</v>
      </c>
      <c r="D2" s="15">
        <v>9.5000000000000001E-2</v>
      </c>
      <c r="F2" s="16">
        <v>1</v>
      </c>
      <c r="G2" s="17">
        <f>C2+C3</f>
        <v>0.08</v>
      </c>
      <c r="H2" s="17">
        <f>D2+D3</f>
        <v>0.26</v>
      </c>
      <c r="I2" s="47">
        <v>41091</v>
      </c>
    </row>
    <row r="3" spans="1:9" x14ac:dyDescent="0.25">
      <c r="A3" s="4">
        <v>0.38100000000000001</v>
      </c>
      <c r="B3" s="2">
        <v>1.6259999999999999</v>
      </c>
      <c r="C3" s="15">
        <v>3.1E-2</v>
      </c>
      <c r="D3" s="15">
        <v>0.16500000000000001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RowHeight="15" x14ac:dyDescent="0.25"/>
  <cols>
    <col min="1" max="3" width="10.7109375" style="27" bestFit="1" customWidth="1"/>
    <col min="4" max="4" width="7.5703125" style="1" bestFit="1" customWidth="1"/>
    <col min="5" max="5" width="7.7109375" style="1" bestFit="1" customWidth="1"/>
    <col min="6" max="6" width="7.7109375" style="1" customWidth="1"/>
    <col min="7" max="7" width="7.7109375" style="2" customWidth="1"/>
    <col min="8" max="9" width="7.7109375" style="1" customWidth="1"/>
  </cols>
  <sheetData>
    <row r="1" spans="1:9" x14ac:dyDescent="0.25">
      <c r="F1" s="54" t="s">
        <v>1</v>
      </c>
      <c r="G1" s="54"/>
      <c r="H1" s="55" t="s">
        <v>2</v>
      </c>
      <c r="I1" s="54"/>
    </row>
    <row r="2" spans="1:9" x14ac:dyDescent="0.25">
      <c r="A2" s="48" t="s">
        <v>14</v>
      </c>
      <c r="B2" s="48" t="s">
        <v>15</v>
      </c>
      <c r="C2" s="48" t="s">
        <v>16</v>
      </c>
      <c r="D2" s="7" t="s">
        <v>0</v>
      </c>
      <c r="E2" s="7" t="s">
        <v>5</v>
      </c>
      <c r="F2" s="45" t="s">
        <v>3</v>
      </c>
      <c r="G2" s="45" t="s">
        <v>4</v>
      </c>
      <c r="H2" s="46" t="s">
        <v>3</v>
      </c>
      <c r="I2" s="45" t="s">
        <v>4</v>
      </c>
    </row>
    <row r="3" spans="1:9" x14ac:dyDescent="0.25">
      <c r="A3" s="49">
        <v>41003</v>
      </c>
      <c r="B3" s="49">
        <v>41086</v>
      </c>
      <c r="C3" s="49">
        <v>41088</v>
      </c>
      <c r="D3" s="50" t="s">
        <v>17</v>
      </c>
      <c r="E3" s="2" t="s">
        <v>7</v>
      </c>
      <c r="F3" s="3">
        <v>0.59099999999999997</v>
      </c>
      <c r="G3" s="3">
        <v>0.73399999999999999</v>
      </c>
      <c r="H3" s="5">
        <v>2.7E-2</v>
      </c>
      <c r="I3" s="3">
        <v>2.1999999999999999E-2</v>
      </c>
    </row>
    <row r="4" spans="1:9" x14ac:dyDescent="0.25">
      <c r="A4" s="49">
        <v>41003</v>
      </c>
      <c r="B4" s="49">
        <v>41086</v>
      </c>
      <c r="C4" s="49">
        <v>41088</v>
      </c>
      <c r="D4" s="50" t="s">
        <v>17</v>
      </c>
      <c r="E4" s="2" t="s">
        <v>6</v>
      </c>
      <c r="F4" s="3">
        <v>7.6999999999999999E-2</v>
      </c>
      <c r="G4" s="3">
        <v>0.13400000000000001</v>
      </c>
      <c r="H4" s="5">
        <v>7.0000000000000001E-3</v>
      </c>
      <c r="I4" s="3">
        <v>1.6E-2</v>
      </c>
    </row>
    <row r="5" spans="1:9" x14ac:dyDescent="0.25">
      <c r="A5" s="49">
        <v>41003</v>
      </c>
      <c r="B5" s="49">
        <v>41086</v>
      </c>
      <c r="C5" s="49">
        <v>41088</v>
      </c>
      <c r="D5" s="50" t="s">
        <v>18</v>
      </c>
      <c r="E5" s="2" t="s">
        <v>7</v>
      </c>
      <c r="F5" s="3">
        <v>0.66100000000000003</v>
      </c>
      <c r="G5" s="3">
        <v>1.877</v>
      </c>
      <c r="H5" s="5">
        <v>2.8000000000000001E-2</v>
      </c>
      <c r="I5" s="3">
        <v>7.5999999999999998E-2</v>
      </c>
    </row>
    <row r="6" spans="1:9" x14ac:dyDescent="0.25">
      <c r="A6" s="49">
        <v>41003</v>
      </c>
      <c r="B6" s="49">
        <v>41086</v>
      </c>
      <c r="C6" s="49">
        <v>41088</v>
      </c>
      <c r="D6" s="50" t="s">
        <v>19</v>
      </c>
      <c r="E6" s="2" t="s">
        <v>7</v>
      </c>
      <c r="F6" s="3">
        <v>0.26500000000000001</v>
      </c>
      <c r="G6" s="3">
        <v>0.44600000000000001</v>
      </c>
      <c r="H6" s="5">
        <v>1.2E-2</v>
      </c>
      <c r="I6" s="3">
        <v>1.7000000000000001E-2</v>
      </c>
    </row>
    <row r="7" spans="1:9" x14ac:dyDescent="0.25">
      <c r="A7" s="49">
        <v>41003</v>
      </c>
      <c r="B7" s="49">
        <v>41086</v>
      </c>
      <c r="C7" s="49">
        <v>41088</v>
      </c>
      <c r="D7" s="50" t="s">
        <v>19</v>
      </c>
      <c r="E7" s="2" t="s">
        <v>8</v>
      </c>
      <c r="F7" s="3">
        <v>0.77800000000000002</v>
      </c>
      <c r="G7" s="3">
        <v>0.71299999999999997</v>
      </c>
      <c r="H7" s="5">
        <v>6.7000000000000004E-2</v>
      </c>
      <c r="I7" s="3">
        <v>7.9000000000000001E-2</v>
      </c>
    </row>
    <row r="8" spans="1:9" x14ac:dyDescent="0.25">
      <c r="A8" s="49">
        <v>41003</v>
      </c>
      <c r="B8" s="49">
        <v>41086</v>
      </c>
      <c r="C8" s="49">
        <v>41088</v>
      </c>
      <c r="D8" s="50" t="s">
        <v>20</v>
      </c>
      <c r="E8" s="2" t="s">
        <v>7</v>
      </c>
      <c r="F8" s="3">
        <v>0.59299999999999997</v>
      </c>
      <c r="G8" s="3">
        <v>0.72</v>
      </c>
      <c r="H8" s="5">
        <v>2.4E-2</v>
      </c>
      <c r="I8" s="3">
        <v>2.4E-2</v>
      </c>
    </row>
    <row r="9" spans="1:9" x14ac:dyDescent="0.25">
      <c r="A9" s="49">
        <v>41003</v>
      </c>
      <c r="B9" s="49">
        <v>41086</v>
      </c>
      <c r="C9" s="49">
        <v>41088</v>
      </c>
      <c r="D9" s="50" t="s">
        <v>21</v>
      </c>
      <c r="E9" s="2" t="s">
        <v>7</v>
      </c>
      <c r="F9" s="3">
        <v>2.4710000000000001</v>
      </c>
      <c r="G9" s="3">
        <v>4.0069999999999997</v>
      </c>
      <c r="H9" s="5">
        <v>0.13100000000000001</v>
      </c>
      <c r="I9" s="3">
        <v>0.189</v>
      </c>
    </row>
    <row r="10" spans="1:9" x14ac:dyDescent="0.25">
      <c r="A10" s="49">
        <v>41003</v>
      </c>
      <c r="B10" s="49">
        <v>41086</v>
      </c>
      <c r="C10" s="49">
        <v>41088</v>
      </c>
      <c r="D10" s="50" t="s">
        <v>21</v>
      </c>
      <c r="E10" s="2" t="s">
        <v>6</v>
      </c>
      <c r="F10" s="3">
        <v>9.4E-2</v>
      </c>
      <c r="G10" s="3">
        <v>3.5000000000000003E-2</v>
      </c>
      <c r="H10" s="5">
        <v>6.0000000000000001E-3</v>
      </c>
      <c r="I10" s="3">
        <v>4.0000000000000001E-3</v>
      </c>
    </row>
    <row r="11" spans="1:9" x14ac:dyDescent="0.25">
      <c r="A11" s="49">
        <v>41003</v>
      </c>
      <c r="B11" s="49">
        <v>41087</v>
      </c>
      <c r="C11" s="49">
        <v>41089</v>
      </c>
      <c r="D11" s="50" t="s">
        <v>22</v>
      </c>
      <c r="E11" s="2" t="s">
        <v>7</v>
      </c>
      <c r="F11" s="3">
        <v>2.0009999999999999</v>
      </c>
      <c r="G11" s="3">
        <v>4.7960000000000003</v>
      </c>
      <c r="H11" s="5">
        <v>9.6000000000000002E-2</v>
      </c>
      <c r="I11" s="3">
        <v>0.187</v>
      </c>
    </row>
    <row r="12" spans="1:9" x14ac:dyDescent="0.25">
      <c r="A12" s="49">
        <v>41003</v>
      </c>
      <c r="B12" s="49">
        <v>41087</v>
      </c>
      <c r="C12" s="49">
        <v>41089</v>
      </c>
      <c r="D12" s="50" t="s">
        <v>23</v>
      </c>
      <c r="E12" s="2" t="s">
        <v>7</v>
      </c>
      <c r="F12" s="3">
        <v>0.67300000000000004</v>
      </c>
      <c r="G12" s="3">
        <v>1.149</v>
      </c>
      <c r="H12" s="5">
        <v>2.9000000000000001E-2</v>
      </c>
      <c r="I12" s="3">
        <v>3.5000000000000003E-2</v>
      </c>
    </row>
    <row r="13" spans="1:9" x14ac:dyDescent="0.25">
      <c r="A13" s="49">
        <v>41003</v>
      </c>
      <c r="B13" s="49">
        <v>41087</v>
      </c>
      <c r="C13" s="49">
        <v>41089</v>
      </c>
      <c r="D13" s="50" t="s">
        <v>23</v>
      </c>
      <c r="E13" s="2" t="s">
        <v>8</v>
      </c>
      <c r="F13" s="3">
        <v>0.85199999999999998</v>
      </c>
      <c r="G13" s="3">
        <v>1.2769999999999999</v>
      </c>
      <c r="H13" s="5">
        <v>6.2E-2</v>
      </c>
      <c r="I13" s="3">
        <v>0.111</v>
      </c>
    </row>
    <row r="14" spans="1:9" x14ac:dyDescent="0.25">
      <c r="A14" s="49">
        <v>41003</v>
      </c>
      <c r="B14" s="49">
        <v>41087</v>
      </c>
      <c r="C14" s="49">
        <v>41089</v>
      </c>
      <c r="D14" s="50" t="s">
        <v>24</v>
      </c>
      <c r="E14" s="2" t="s">
        <v>7</v>
      </c>
      <c r="F14" s="3">
        <v>2.1469999999999998</v>
      </c>
      <c r="G14" s="3">
        <v>3.121</v>
      </c>
      <c r="H14" s="5">
        <v>8.3000000000000004E-2</v>
      </c>
      <c r="I14" s="3">
        <v>9.1999999999999998E-2</v>
      </c>
    </row>
    <row r="15" spans="1:9" x14ac:dyDescent="0.25">
      <c r="A15" s="49">
        <v>41003</v>
      </c>
      <c r="B15" s="49">
        <v>41087</v>
      </c>
      <c r="C15" s="49">
        <v>41089</v>
      </c>
      <c r="D15" s="50" t="s">
        <v>25</v>
      </c>
      <c r="E15" s="2" t="s">
        <v>7</v>
      </c>
      <c r="F15" s="3">
        <v>0.96899999999999997</v>
      </c>
      <c r="G15" s="3">
        <v>1.127</v>
      </c>
      <c r="H15" s="5">
        <v>4.4999999999999998E-2</v>
      </c>
      <c r="I15" s="3">
        <v>2.9000000000000001E-2</v>
      </c>
    </row>
    <row r="16" spans="1:9" x14ac:dyDescent="0.25">
      <c r="A16" s="49">
        <v>41003</v>
      </c>
      <c r="B16" s="49">
        <v>41089</v>
      </c>
      <c r="C16" s="49">
        <v>41092</v>
      </c>
      <c r="D16" s="50" t="s">
        <v>26</v>
      </c>
      <c r="E16" s="2" t="s">
        <v>7</v>
      </c>
      <c r="F16" s="3">
        <v>2.0550000000000002</v>
      </c>
      <c r="G16" s="3">
        <v>2.726</v>
      </c>
      <c r="H16" s="5">
        <v>9.8000000000000004E-2</v>
      </c>
      <c r="I16" s="3">
        <v>9.4E-2</v>
      </c>
    </row>
    <row r="17" spans="1:9" x14ac:dyDescent="0.25">
      <c r="A17" s="49">
        <v>41003</v>
      </c>
      <c r="B17" s="49">
        <v>41089</v>
      </c>
      <c r="C17" s="49">
        <v>41092</v>
      </c>
      <c r="D17" s="50" t="s">
        <v>27</v>
      </c>
      <c r="E17" s="2" t="s">
        <v>7</v>
      </c>
      <c r="F17" s="3">
        <v>0.55600000000000005</v>
      </c>
      <c r="G17" s="3">
        <v>0.80700000000000005</v>
      </c>
      <c r="H17" s="5">
        <v>2.1000000000000001E-2</v>
      </c>
      <c r="I17" s="3">
        <v>2.3E-2</v>
      </c>
    </row>
    <row r="18" spans="1:9" x14ac:dyDescent="0.25">
      <c r="A18" s="49">
        <v>41003</v>
      </c>
      <c r="B18" s="49">
        <v>41089</v>
      </c>
      <c r="C18" s="49">
        <v>41092</v>
      </c>
      <c r="D18" s="50" t="s">
        <v>27</v>
      </c>
      <c r="E18" s="2" t="s">
        <v>8</v>
      </c>
      <c r="F18" s="3">
        <v>1.367</v>
      </c>
      <c r="G18" s="3">
        <v>1.232</v>
      </c>
      <c r="H18" s="5">
        <v>0.10100000000000001</v>
      </c>
      <c r="I18" s="3">
        <v>0.109</v>
      </c>
    </row>
    <row r="19" spans="1:9" x14ac:dyDescent="0.25">
      <c r="A19" s="49">
        <v>41003</v>
      </c>
      <c r="B19" s="49">
        <v>41089</v>
      </c>
      <c r="C19" s="49">
        <v>41092</v>
      </c>
      <c r="D19" s="50" t="s">
        <v>28</v>
      </c>
      <c r="E19" s="2" t="s">
        <v>7</v>
      </c>
      <c r="F19" s="3">
        <v>0.40200000000000002</v>
      </c>
      <c r="G19" s="3">
        <v>0.45800000000000002</v>
      </c>
      <c r="H19" s="5">
        <v>1.7000000000000001E-2</v>
      </c>
      <c r="I19" s="3">
        <v>1.2E-2</v>
      </c>
    </row>
    <row r="20" spans="1:9" x14ac:dyDescent="0.25">
      <c r="A20" s="49">
        <v>41003</v>
      </c>
      <c r="B20" s="49">
        <v>41089</v>
      </c>
      <c r="C20" s="49">
        <v>41092</v>
      </c>
      <c r="D20" s="50" t="s">
        <v>29</v>
      </c>
      <c r="E20" s="2" t="s">
        <v>7</v>
      </c>
      <c r="F20" s="3">
        <v>2.0739999999999998</v>
      </c>
      <c r="G20" s="3">
        <v>3.1720000000000002</v>
      </c>
      <c r="H20" s="5">
        <v>9.1999999999999998E-2</v>
      </c>
      <c r="I20" s="3">
        <v>0.105</v>
      </c>
    </row>
    <row r="21" spans="1:9" x14ac:dyDescent="0.25">
      <c r="A21" s="49">
        <v>41003</v>
      </c>
      <c r="B21" s="49">
        <v>41093</v>
      </c>
      <c r="C21" s="49">
        <v>41095</v>
      </c>
      <c r="D21" s="50" t="s">
        <v>30</v>
      </c>
      <c r="E21" s="2" t="s">
        <v>7</v>
      </c>
      <c r="F21" s="3">
        <v>0.90900000000000003</v>
      </c>
      <c r="G21" s="3">
        <v>0.98099999999999998</v>
      </c>
      <c r="H21" s="5">
        <v>4.4999999999999998E-2</v>
      </c>
      <c r="I21" s="3">
        <v>4.2000000000000003E-2</v>
      </c>
    </row>
    <row r="22" spans="1:9" x14ac:dyDescent="0.25">
      <c r="A22" s="49">
        <v>41003</v>
      </c>
      <c r="B22" s="49">
        <v>41093</v>
      </c>
      <c r="C22" s="49">
        <v>41095</v>
      </c>
      <c r="D22" s="50" t="s">
        <v>30</v>
      </c>
      <c r="E22" s="2" t="s">
        <v>6</v>
      </c>
      <c r="F22" s="3">
        <v>0.26400000000000001</v>
      </c>
      <c r="G22" s="3">
        <v>0.20399999999999999</v>
      </c>
      <c r="H22" s="5">
        <v>3.3000000000000002E-2</v>
      </c>
      <c r="I22" s="3">
        <v>5.8999999999999997E-2</v>
      </c>
    </row>
    <row r="23" spans="1:9" x14ac:dyDescent="0.25">
      <c r="A23" s="49">
        <v>41003</v>
      </c>
      <c r="B23" s="49">
        <v>41093</v>
      </c>
      <c r="C23" s="49">
        <v>41095</v>
      </c>
      <c r="D23" s="50" t="s">
        <v>31</v>
      </c>
      <c r="E23" s="2" t="s">
        <v>7</v>
      </c>
      <c r="F23" s="3">
        <v>0.61</v>
      </c>
      <c r="G23" s="3">
        <v>0.90100000000000002</v>
      </c>
      <c r="H23" s="5">
        <v>2.4E-2</v>
      </c>
      <c r="I23" s="3">
        <v>0.03</v>
      </c>
    </row>
    <row r="24" spans="1:9" x14ac:dyDescent="0.25">
      <c r="A24" s="49">
        <v>41003</v>
      </c>
      <c r="B24" s="49">
        <v>41093</v>
      </c>
      <c r="C24" s="49">
        <v>41095</v>
      </c>
      <c r="D24" s="50" t="s">
        <v>31</v>
      </c>
      <c r="E24" s="2" t="s">
        <v>6</v>
      </c>
      <c r="F24" s="3">
        <v>0.15</v>
      </c>
      <c r="G24" s="3">
        <v>0.52700000000000002</v>
      </c>
      <c r="H24" s="5">
        <v>1.4E-2</v>
      </c>
      <c r="I24" s="3">
        <v>5.2999999999999999E-2</v>
      </c>
    </row>
    <row r="25" spans="1:9" x14ac:dyDescent="0.25">
      <c r="A25" s="49">
        <v>41003</v>
      </c>
      <c r="B25" s="49">
        <v>41093</v>
      </c>
      <c r="C25" s="49">
        <v>41095</v>
      </c>
      <c r="D25" s="50" t="s">
        <v>31</v>
      </c>
      <c r="E25" s="2" t="s">
        <v>8</v>
      </c>
      <c r="F25" s="3">
        <v>0.14799999999999999</v>
      </c>
      <c r="G25" s="3">
        <v>7.0999999999999994E-2</v>
      </c>
      <c r="H25" s="5">
        <v>1.2E-2</v>
      </c>
      <c r="I25" s="3">
        <v>4.0000000000000001E-3</v>
      </c>
    </row>
    <row r="26" spans="1:9" x14ac:dyDescent="0.25">
      <c r="A26" s="49">
        <v>41003</v>
      </c>
      <c r="B26" s="49">
        <v>41093</v>
      </c>
      <c r="C26" s="49">
        <v>41095</v>
      </c>
      <c r="D26" s="50" t="s">
        <v>32</v>
      </c>
      <c r="E26" s="2" t="s">
        <v>7</v>
      </c>
      <c r="F26" s="3">
        <v>0.36199999999999999</v>
      </c>
      <c r="G26" s="3">
        <v>0.29399999999999998</v>
      </c>
      <c r="H26" s="5">
        <v>1.2999999999999999E-2</v>
      </c>
      <c r="I26" s="3">
        <v>8.0000000000000002E-3</v>
      </c>
    </row>
    <row r="27" spans="1:9" x14ac:dyDescent="0.25">
      <c r="A27" s="49">
        <v>41003</v>
      </c>
      <c r="B27" s="49">
        <v>41093</v>
      </c>
      <c r="C27" s="49">
        <v>41095</v>
      </c>
      <c r="D27" s="50" t="s">
        <v>33</v>
      </c>
      <c r="E27" s="2" t="s">
        <v>7</v>
      </c>
      <c r="F27" s="3">
        <v>0.308</v>
      </c>
      <c r="G27" s="3">
        <v>0.28599999999999998</v>
      </c>
      <c r="H27" s="5">
        <v>1.2E-2</v>
      </c>
      <c r="I27" s="3">
        <v>8.0000000000000002E-3</v>
      </c>
    </row>
    <row r="28" spans="1:9" x14ac:dyDescent="0.25">
      <c r="A28" s="49">
        <v>41003</v>
      </c>
      <c r="B28" s="49">
        <v>41093</v>
      </c>
      <c r="C28" s="49">
        <v>41095</v>
      </c>
      <c r="D28" s="50" t="s">
        <v>33</v>
      </c>
      <c r="E28" s="2" t="s">
        <v>8</v>
      </c>
      <c r="F28" s="3">
        <v>0.60699999999999998</v>
      </c>
      <c r="G28" s="3">
        <v>1.333</v>
      </c>
      <c r="H28" s="5">
        <v>6.2E-2</v>
      </c>
      <c r="I28" s="3">
        <v>0.14000000000000001</v>
      </c>
    </row>
    <row r="29" spans="1:9" x14ac:dyDescent="0.25">
      <c r="A29" s="49">
        <v>41003</v>
      </c>
      <c r="B29" s="49">
        <v>41093</v>
      </c>
      <c r="C29" s="49">
        <v>41095</v>
      </c>
      <c r="D29" s="50" t="s">
        <v>34</v>
      </c>
      <c r="E29" s="2" t="s">
        <v>7</v>
      </c>
      <c r="F29" s="3">
        <v>1.016</v>
      </c>
      <c r="G29" s="3">
        <v>2.0680000000000001</v>
      </c>
      <c r="H29" s="5">
        <v>5.1999999999999998E-2</v>
      </c>
      <c r="I29" s="3">
        <v>6.8000000000000005E-2</v>
      </c>
    </row>
    <row r="30" spans="1:9" x14ac:dyDescent="0.25">
      <c r="A30" s="49">
        <v>41003</v>
      </c>
      <c r="B30" s="49">
        <v>41093</v>
      </c>
      <c r="C30" s="49">
        <v>41095</v>
      </c>
      <c r="D30" s="50" t="s">
        <v>34</v>
      </c>
      <c r="E30" s="2" t="s">
        <v>6</v>
      </c>
      <c r="F30" s="3">
        <v>0.39200000000000002</v>
      </c>
      <c r="G30" s="3">
        <v>0.84399999999999997</v>
      </c>
      <c r="H30" s="5">
        <v>3.1E-2</v>
      </c>
      <c r="I30" s="3">
        <v>9.4E-2</v>
      </c>
    </row>
    <row r="31" spans="1:9" x14ac:dyDescent="0.25">
      <c r="A31" s="49">
        <v>41091</v>
      </c>
      <c r="B31" s="49">
        <v>41093</v>
      </c>
      <c r="C31" s="49">
        <v>41095</v>
      </c>
      <c r="D31" s="50" t="s">
        <v>35</v>
      </c>
      <c r="E31" s="2" t="s">
        <v>7</v>
      </c>
      <c r="F31" s="3">
        <v>1.8879999999999999</v>
      </c>
      <c r="G31" s="3">
        <v>4.9260000000000002</v>
      </c>
      <c r="H31" s="5">
        <v>8.7999999999999995E-2</v>
      </c>
      <c r="I31" s="3">
        <v>0.218</v>
      </c>
    </row>
    <row r="32" spans="1:9" x14ac:dyDescent="0.25">
      <c r="A32" s="49">
        <v>41091</v>
      </c>
      <c r="B32" s="49">
        <v>41093</v>
      </c>
      <c r="C32" s="49">
        <v>41095</v>
      </c>
      <c r="D32" s="50" t="s">
        <v>35</v>
      </c>
      <c r="E32" s="9" t="s">
        <v>6</v>
      </c>
      <c r="F32" s="4">
        <v>6.2E-2</v>
      </c>
      <c r="G32" s="10">
        <v>0.54100000000000004</v>
      </c>
      <c r="H32" s="11">
        <v>1.6E-2</v>
      </c>
      <c r="I32" s="4">
        <v>5.1999999999999998E-2</v>
      </c>
    </row>
    <row r="33" spans="1:9" x14ac:dyDescent="0.25">
      <c r="A33" s="49">
        <v>41091</v>
      </c>
      <c r="B33" s="49">
        <v>41093</v>
      </c>
      <c r="C33" s="49">
        <v>41095</v>
      </c>
      <c r="D33" s="50" t="s">
        <v>35</v>
      </c>
      <c r="E33" s="9" t="s">
        <v>8</v>
      </c>
      <c r="F33" s="4">
        <v>0.30099999999999999</v>
      </c>
      <c r="G33" s="10">
        <v>0.17199999999999999</v>
      </c>
      <c r="H33" s="11">
        <v>5.3999999999999999E-2</v>
      </c>
      <c r="I33" s="4">
        <v>4.9000000000000002E-2</v>
      </c>
    </row>
    <row r="34" spans="1:9" x14ac:dyDescent="0.25">
      <c r="A34" s="49">
        <v>41091</v>
      </c>
      <c r="B34" s="49">
        <v>41093</v>
      </c>
      <c r="C34" s="49">
        <v>41095</v>
      </c>
      <c r="D34" s="28" t="s">
        <v>36</v>
      </c>
      <c r="E34" s="9" t="s">
        <v>7</v>
      </c>
      <c r="F34" s="4">
        <v>0.86299999999999999</v>
      </c>
      <c r="G34" s="10">
        <v>3.0579999999999998</v>
      </c>
      <c r="H34" s="11">
        <v>3.7999999999999999E-2</v>
      </c>
      <c r="I34" s="4">
        <v>0.10100000000000001</v>
      </c>
    </row>
    <row r="35" spans="1:9" x14ac:dyDescent="0.25">
      <c r="A35" s="49">
        <v>41091</v>
      </c>
      <c r="B35" s="49">
        <v>41093</v>
      </c>
      <c r="C35" s="49">
        <v>41095</v>
      </c>
      <c r="D35" s="28" t="s">
        <v>36</v>
      </c>
      <c r="E35" s="9" t="s">
        <v>8</v>
      </c>
      <c r="F35" s="4">
        <v>0.42299999999999999</v>
      </c>
      <c r="G35" s="10">
        <v>0.73499999999999999</v>
      </c>
      <c r="H35" s="11">
        <v>4.2999999999999997E-2</v>
      </c>
      <c r="I35" s="4">
        <v>9.5000000000000001E-2</v>
      </c>
    </row>
    <row r="36" spans="1:9" x14ac:dyDescent="0.25">
      <c r="A36" s="49">
        <v>41091</v>
      </c>
      <c r="B36" s="49">
        <v>41093</v>
      </c>
      <c r="C36" s="49">
        <v>41095</v>
      </c>
      <c r="D36" s="28" t="s">
        <v>37</v>
      </c>
      <c r="E36" s="9" t="s">
        <v>7</v>
      </c>
      <c r="F36" s="4">
        <v>1.5880000000000001</v>
      </c>
      <c r="G36" s="10">
        <v>2.3610000000000002</v>
      </c>
      <c r="H36" s="11">
        <v>6.9000000000000006E-2</v>
      </c>
      <c r="I36" s="4">
        <v>8.5999999999999993E-2</v>
      </c>
    </row>
    <row r="37" spans="1:9" x14ac:dyDescent="0.25">
      <c r="A37" s="49">
        <v>41091</v>
      </c>
      <c r="B37" s="49">
        <v>41093</v>
      </c>
      <c r="C37" s="49">
        <v>41095</v>
      </c>
      <c r="D37" s="28" t="s">
        <v>37</v>
      </c>
      <c r="E37" s="9" t="s">
        <v>9</v>
      </c>
      <c r="F37" s="4">
        <v>0.66200000000000003</v>
      </c>
      <c r="G37" s="10">
        <v>1.2909999999999999</v>
      </c>
      <c r="H37" s="11">
        <v>4.9000000000000002E-2</v>
      </c>
      <c r="I37" s="4">
        <v>9.5000000000000001E-2</v>
      </c>
    </row>
    <row r="38" spans="1:9" x14ac:dyDescent="0.25">
      <c r="A38" s="49">
        <v>41091</v>
      </c>
      <c r="B38" s="49">
        <v>41093</v>
      </c>
      <c r="C38" s="49">
        <v>41095</v>
      </c>
      <c r="D38" s="28" t="s">
        <v>38</v>
      </c>
      <c r="E38" s="9" t="s">
        <v>7</v>
      </c>
      <c r="F38" s="4">
        <v>0.88600000000000001</v>
      </c>
      <c r="G38" s="10">
        <v>2.883</v>
      </c>
      <c r="H38" s="11">
        <v>4.7E-2</v>
      </c>
      <c r="I38" s="4">
        <v>0.106</v>
      </c>
    </row>
    <row r="39" spans="1:9" x14ac:dyDescent="0.25">
      <c r="A39" s="49">
        <v>41091</v>
      </c>
      <c r="B39" s="49">
        <v>41093</v>
      </c>
      <c r="C39" s="49">
        <v>41095</v>
      </c>
      <c r="D39" s="28" t="s">
        <v>38</v>
      </c>
      <c r="E39" s="9" t="s">
        <v>6</v>
      </c>
      <c r="F39" s="4">
        <v>0.29399999999999998</v>
      </c>
      <c r="G39" s="10">
        <v>0.52100000000000002</v>
      </c>
      <c r="H39" s="11">
        <v>3.5999999999999997E-2</v>
      </c>
      <c r="I39" s="4">
        <v>4.4999999999999998E-2</v>
      </c>
    </row>
    <row r="40" spans="1:9" x14ac:dyDescent="0.25">
      <c r="A40" s="49">
        <v>41091</v>
      </c>
      <c r="B40" s="49">
        <v>41093</v>
      </c>
      <c r="C40" s="49">
        <v>41095</v>
      </c>
      <c r="D40" s="28" t="s">
        <v>38</v>
      </c>
      <c r="E40" s="9" t="s">
        <v>8</v>
      </c>
      <c r="F40" s="4">
        <v>0.59699999999999998</v>
      </c>
      <c r="G40" s="10">
        <v>0.755</v>
      </c>
      <c r="H40" s="11">
        <v>4.9000000000000002E-2</v>
      </c>
      <c r="I40" s="4">
        <v>7.6999999999999999E-2</v>
      </c>
    </row>
    <row r="41" spans="1:9" x14ac:dyDescent="0.25">
      <c r="A41" s="49">
        <v>41091</v>
      </c>
      <c r="B41" s="49">
        <v>41093</v>
      </c>
      <c r="C41" s="49">
        <v>41095</v>
      </c>
      <c r="D41" s="28" t="s">
        <v>38</v>
      </c>
      <c r="E41" s="9" t="s">
        <v>9</v>
      </c>
      <c r="F41" s="4">
        <v>0.38100000000000001</v>
      </c>
      <c r="G41" s="10">
        <v>1.6259999999999999</v>
      </c>
      <c r="H41" s="11">
        <v>3.1E-2</v>
      </c>
      <c r="I41" s="4">
        <v>0.16500000000000001</v>
      </c>
    </row>
    <row r="42" spans="1:9" x14ac:dyDescent="0.25">
      <c r="A42" s="49">
        <v>41091</v>
      </c>
      <c r="B42" s="49">
        <v>41093</v>
      </c>
      <c r="C42" s="49">
        <v>41095</v>
      </c>
      <c r="D42" s="28" t="s">
        <v>39</v>
      </c>
      <c r="E42" s="9" t="s">
        <v>7</v>
      </c>
      <c r="F42" s="4">
        <v>0.45500000000000002</v>
      </c>
      <c r="G42" s="10">
        <v>1.115</v>
      </c>
      <c r="H42" s="11">
        <v>2.1000000000000001E-2</v>
      </c>
      <c r="I42" s="4">
        <v>3.6999999999999998E-2</v>
      </c>
    </row>
    <row r="43" spans="1:9" x14ac:dyDescent="0.25">
      <c r="A43" s="49">
        <v>41091</v>
      </c>
      <c r="B43" s="49">
        <v>41093</v>
      </c>
      <c r="C43" s="49">
        <v>41095</v>
      </c>
      <c r="D43" s="28" t="s">
        <v>39</v>
      </c>
      <c r="E43" s="9" t="s">
        <v>8</v>
      </c>
      <c r="F43" s="4">
        <v>0.629</v>
      </c>
      <c r="G43" s="10">
        <v>0.76200000000000001</v>
      </c>
      <c r="H43" s="11">
        <v>6.9000000000000006E-2</v>
      </c>
      <c r="I43" s="4">
        <v>7.6999999999999999E-2</v>
      </c>
    </row>
    <row r="44" spans="1:9" x14ac:dyDescent="0.25">
      <c r="A44" s="49">
        <v>41091</v>
      </c>
      <c r="B44" s="49">
        <v>41093</v>
      </c>
      <c r="C44" s="49">
        <v>41095</v>
      </c>
      <c r="D44" s="28" t="s">
        <v>40</v>
      </c>
      <c r="E44" s="9" t="s">
        <v>7</v>
      </c>
      <c r="F44" s="4">
        <v>0.91200000000000003</v>
      </c>
      <c r="G44" s="10">
        <v>1.9430000000000001</v>
      </c>
      <c r="H44" s="11">
        <v>3.5999999999999997E-2</v>
      </c>
      <c r="I44" s="4">
        <v>6.3E-2</v>
      </c>
    </row>
    <row r="45" spans="1:9" x14ac:dyDescent="0.25">
      <c r="A45" s="49">
        <v>41091</v>
      </c>
      <c r="B45" s="49">
        <v>41093</v>
      </c>
      <c r="C45" s="49">
        <v>41095</v>
      </c>
      <c r="D45" s="28" t="s">
        <v>40</v>
      </c>
      <c r="E45" s="9" t="s">
        <v>8</v>
      </c>
      <c r="F45" s="4">
        <v>0.74099999999999999</v>
      </c>
      <c r="G45" s="10">
        <v>1.1739999999999999</v>
      </c>
      <c r="H45" s="11">
        <v>8.3000000000000004E-2</v>
      </c>
      <c r="I45" s="4">
        <v>0.13900000000000001</v>
      </c>
    </row>
    <row r="46" spans="1:9" x14ac:dyDescent="0.25">
      <c r="A46" s="49">
        <v>41091</v>
      </c>
      <c r="B46" s="49">
        <v>41094</v>
      </c>
      <c r="C46" s="49">
        <v>41096</v>
      </c>
      <c r="D46" s="28" t="s">
        <v>41</v>
      </c>
      <c r="E46" s="9" t="s">
        <v>7</v>
      </c>
      <c r="F46" s="4">
        <v>0.19</v>
      </c>
      <c r="G46" s="10">
        <v>0.41599999999999998</v>
      </c>
      <c r="H46" s="11">
        <v>0.01</v>
      </c>
      <c r="I46" s="4">
        <v>2.8000000000000001E-2</v>
      </c>
    </row>
    <row r="47" spans="1:9" x14ac:dyDescent="0.25">
      <c r="A47" s="49">
        <v>41091</v>
      </c>
      <c r="B47" s="49">
        <v>41094</v>
      </c>
      <c r="C47" s="49">
        <v>41096</v>
      </c>
      <c r="D47" s="28" t="s">
        <v>41</v>
      </c>
      <c r="E47" s="9" t="s">
        <v>8</v>
      </c>
      <c r="F47" s="4">
        <v>0.35199999999999998</v>
      </c>
      <c r="G47" s="10">
        <v>0.16800000000000001</v>
      </c>
      <c r="H47" s="11">
        <v>6.4000000000000001E-2</v>
      </c>
      <c r="I47" s="4">
        <v>3.5000000000000003E-2</v>
      </c>
    </row>
    <row r="48" spans="1:9" x14ac:dyDescent="0.25">
      <c r="A48" s="49">
        <v>41091</v>
      </c>
      <c r="B48" s="49">
        <v>41094</v>
      </c>
      <c r="C48" s="49">
        <v>41096</v>
      </c>
      <c r="D48" s="28" t="s">
        <v>42</v>
      </c>
      <c r="E48" s="9" t="s">
        <v>7</v>
      </c>
      <c r="F48" s="4">
        <v>4.2999999999999997E-2</v>
      </c>
      <c r="G48" s="10">
        <v>0.14499999999999999</v>
      </c>
      <c r="H48" s="11">
        <v>3.0000000000000001E-3</v>
      </c>
      <c r="I48" s="4">
        <v>1.2E-2</v>
      </c>
    </row>
    <row r="49" spans="1:9" x14ac:dyDescent="0.25">
      <c r="A49" s="49">
        <v>41091</v>
      </c>
      <c r="B49" s="49">
        <v>41094</v>
      </c>
      <c r="C49" s="49">
        <v>41096</v>
      </c>
      <c r="D49" s="28" t="s">
        <v>42</v>
      </c>
      <c r="E49" s="9" t="s">
        <v>8</v>
      </c>
      <c r="F49" s="4">
        <v>1.284</v>
      </c>
      <c r="G49" s="10">
        <v>1.498</v>
      </c>
      <c r="H49" s="11">
        <v>0.14899999999999999</v>
      </c>
      <c r="I49" s="4">
        <v>0.24099999999999999</v>
      </c>
    </row>
    <row r="50" spans="1:9" x14ac:dyDescent="0.25">
      <c r="A50" s="49">
        <v>41091</v>
      </c>
      <c r="B50" s="49">
        <v>41094</v>
      </c>
      <c r="C50" s="49">
        <v>41096</v>
      </c>
      <c r="D50" s="28" t="s">
        <v>43</v>
      </c>
      <c r="E50" s="9" t="s">
        <v>7</v>
      </c>
      <c r="F50" s="4">
        <v>0.80700000000000005</v>
      </c>
      <c r="G50" s="10">
        <v>0.96799999999999997</v>
      </c>
      <c r="H50" s="11">
        <v>3.6999999999999998E-2</v>
      </c>
      <c r="I50" s="4">
        <v>0.04</v>
      </c>
    </row>
    <row r="51" spans="1:9" x14ac:dyDescent="0.25">
      <c r="A51" s="49">
        <v>41091</v>
      </c>
      <c r="B51" s="49">
        <v>41094</v>
      </c>
      <c r="C51" s="49">
        <v>41096</v>
      </c>
      <c r="D51" s="28" t="s">
        <v>43</v>
      </c>
      <c r="E51" s="9" t="s">
        <v>8</v>
      </c>
      <c r="F51" s="4">
        <v>0.60199999999999998</v>
      </c>
      <c r="G51" s="10">
        <v>0.48599999999999999</v>
      </c>
      <c r="H51" s="11">
        <v>6.6000000000000003E-2</v>
      </c>
      <c r="I51" s="4">
        <v>0.10299999999999999</v>
      </c>
    </row>
    <row r="52" spans="1:9" x14ac:dyDescent="0.25">
      <c r="A52" s="49">
        <v>41091</v>
      </c>
      <c r="B52" s="49">
        <v>41094</v>
      </c>
      <c r="C52" s="49">
        <v>41096</v>
      </c>
      <c r="D52" s="28" t="s">
        <v>44</v>
      </c>
      <c r="E52" s="9" t="s">
        <v>7</v>
      </c>
      <c r="F52" s="4">
        <v>1.2789999999999999</v>
      </c>
      <c r="G52" s="10">
        <v>2.1789999999999998</v>
      </c>
      <c r="H52" s="11">
        <v>5.7000000000000002E-2</v>
      </c>
      <c r="I52" s="4">
        <v>0.09</v>
      </c>
    </row>
    <row r="53" spans="1:9" x14ac:dyDescent="0.25">
      <c r="A53" s="49">
        <v>41091</v>
      </c>
      <c r="B53" s="49">
        <v>41094</v>
      </c>
      <c r="C53" s="49">
        <v>41096</v>
      </c>
      <c r="D53" s="28" t="s">
        <v>44</v>
      </c>
      <c r="E53" s="9" t="s">
        <v>6</v>
      </c>
      <c r="F53" s="4">
        <v>2.5999999999999999E-2</v>
      </c>
      <c r="G53" s="10">
        <v>7.6999999999999999E-2</v>
      </c>
      <c r="H53" s="11">
        <v>6.0000000000000001E-3</v>
      </c>
      <c r="I53" s="4">
        <v>1.2999999999999999E-2</v>
      </c>
    </row>
    <row r="54" spans="1:9" x14ac:dyDescent="0.25">
      <c r="A54" s="49">
        <v>41091</v>
      </c>
      <c r="B54" s="49">
        <v>41094</v>
      </c>
      <c r="C54" s="49">
        <v>41096</v>
      </c>
      <c r="D54" s="28" t="s">
        <v>45</v>
      </c>
      <c r="E54" s="9" t="s">
        <v>7</v>
      </c>
      <c r="F54" s="4">
        <v>1.1850000000000001</v>
      </c>
      <c r="G54" s="10">
        <v>3.3279999999999998</v>
      </c>
      <c r="H54" s="11">
        <v>6.4000000000000001E-2</v>
      </c>
      <c r="I54" s="4">
        <v>0.13800000000000001</v>
      </c>
    </row>
    <row r="55" spans="1:9" x14ac:dyDescent="0.25">
      <c r="A55" s="49">
        <v>41091</v>
      </c>
      <c r="B55" s="49">
        <v>41094</v>
      </c>
      <c r="C55" s="49">
        <v>41096</v>
      </c>
      <c r="D55" s="28" t="s">
        <v>45</v>
      </c>
      <c r="E55" s="9" t="s">
        <v>6</v>
      </c>
      <c r="F55" s="4">
        <v>0.17100000000000001</v>
      </c>
      <c r="G55" s="10">
        <v>1.137</v>
      </c>
      <c r="H55" s="11">
        <v>2.5999999999999999E-2</v>
      </c>
      <c r="I55" s="4">
        <v>0.151</v>
      </c>
    </row>
    <row r="56" spans="1:9" x14ac:dyDescent="0.25">
      <c r="A56" s="49">
        <v>41091</v>
      </c>
      <c r="B56" s="49">
        <v>41094</v>
      </c>
      <c r="C56" s="49">
        <v>41096</v>
      </c>
      <c r="D56" s="28" t="s">
        <v>46</v>
      </c>
      <c r="E56" s="9" t="s">
        <v>7</v>
      </c>
      <c r="F56" s="4">
        <v>1.0820000000000001</v>
      </c>
      <c r="G56" s="10">
        <v>1.7210000000000001</v>
      </c>
      <c r="H56" s="11">
        <v>5.1999999999999998E-2</v>
      </c>
      <c r="I56" s="4">
        <v>0.06</v>
      </c>
    </row>
    <row r="57" spans="1:9" x14ac:dyDescent="0.25">
      <c r="A57" s="49">
        <v>41091</v>
      </c>
      <c r="B57" s="49">
        <v>41094</v>
      </c>
      <c r="C57" s="49">
        <v>41096</v>
      </c>
      <c r="D57" s="28" t="s">
        <v>46</v>
      </c>
      <c r="E57" s="9" t="s">
        <v>6</v>
      </c>
      <c r="F57" s="4">
        <v>0.36299999999999999</v>
      </c>
      <c r="G57" s="10">
        <v>0.878</v>
      </c>
      <c r="H57" s="11">
        <v>2.8000000000000001E-2</v>
      </c>
      <c r="I57" s="4">
        <v>7.2999999999999995E-2</v>
      </c>
    </row>
    <row r="58" spans="1:9" x14ac:dyDescent="0.25">
      <c r="A58" s="49">
        <v>41091</v>
      </c>
      <c r="B58" s="49">
        <v>41094</v>
      </c>
      <c r="C58" s="49">
        <v>41096</v>
      </c>
      <c r="D58" s="28" t="s">
        <v>47</v>
      </c>
      <c r="E58" s="9" t="s">
        <v>7</v>
      </c>
      <c r="F58" s="4">
        <v>1.9039999999999999</v>
      </c>
      <c r="G58" s="10">
        <v>3.617</v>
      </c>
      <c r="H58" s="11">
        <v>8.5999999999999993E-2</v>
      </c>
      <c r="I58" s="4">
        <v>0.16200000000000001</v>
      </c>
    </row>
    <row r="59" spans="1:9" x14ac:dyDescent="0.25">
      <c r="A59" s="49">
        <v>41091</v>
      </c>
      <c r="B59" s="49">
        <v>41094</v>
      </c>
      <c r="C59" s="49">
        <v>41096</v>
      </c>
      <c r="D59" s="28" t="s">
        <v>47</v>
      </c>
      <c r="E59" s="9" t="s">
        <v>6</v>
      </c>
      <c r="F59" s="4">
        <v>0.17499999999999999</v>
      </c>
      <c r="G59" s="10">
        <v>0.69699999999999995</v>
      </c>
      <c r="H59" s="11">
        <v>1.9E-2</v>
      </c>
      <c r="I59" s="4">
        <v>7.9000000000000001E-2</v>
      </c>
    </row>
    <row r="60" spans="1:9" x14ac:dyDescent="0.25">
      <c r="A60" s="49">
        <v>41091</v>
      </c>
      <c r="B60" s="49">
        <v>41094</v>
      </c>
      <c r="C60" s="49">
        <v>41096</v>
      </c>
      <c r="D60" s="28" t="s">
        <v>48</v>
      </c>
      <c r="E60" s="9" t="s">
        <v>7</v>
      </c>
      <c r="F60" s="4">
        <v>1.4470000000000001</v>
      </c>
      <c r="G60" s="10">
        <v>2.4980000000000002</v>
      </c>
      <c r="H60" s="11">
        <v>7.0999999999999994E-2</v>
      </c>
      <c r="I60" s="4">
        <v>9.8000000000000004E-2</v>
      </c>
    </row>
    <row r="61" spans="1:9" x14ac:dyDescent="0.25">
      <c r="A61" s="49">
        <v>41091</v>
      </c>
      <c r="B61" s="49">
        <v>41094</v>
      </c>
      <c r="C61" s="49">
        <v>41096</v>
      </c>
      <c r="D61" s="28" t="s">
        <v>48</v>
      </c>
      <c r="E61" s="9" t="s">
        <v>6</v>
      </c>
      <c r="F61" s="4">
        <v>0.19900000000000001</v>
      </c>
      <c r="G61" s="10">
        <v>0.192</v>
      </c>
      <c r="H61" s="11">
        <v>2.1999999999999999E-2</v>
      </c>
      <c r="I61" s="4">
        <v>2.9000000000000001E-2</v>
      </c>
    </row>
    <row r="62" spans="1:9" x14ac:dyDescent="0.25">
      <c r="A62" s="49">
        <v>41091</v>
      </c>
      <c r="B62" s="49">
        <v>41094</v>
      </c>
      <c r="C62" s="49">
        <v>41096</v>
      </c>
      <c r="D62" s="28" t="s">
        <v>49</v>
      </c>
      <c r="E62" s="9" t="s">
        <v>7</v>
      </c>
      <c r="F62" s="4">
        <v>1.109</v>
      </c>
      <c r="G62" s="10">
        <v>2.1419999999999999</v>
      </c>
      <c r="H62" s="11">
        <v>5.6000000000000001E-2</v>
      </c>
      <c r="I62" s="4">
        <v>0.109</v>
      </c>
    </row>
    <row r="63" spans="1:9" x14ac:dyDescent="0.25">
      <c r="A63" s="49">
        <v>41091</v>
      </c>
      <c r="B63" s="49">
        <v>41094</v>
      </c>
      <c r="C63" s="49">
        <v>41096</v>
      </c>
      <c r="D63" s="28" t="s">
        <v>49</v>
      </c>
      <c r="E63" s="9" t="s">
        <v>6</v>
      </c>
      <c r="F63" s="4">
        <v>0.23899999999999999</v>
      </c>
      <c r="G63" s="10">
        <v>0.495</v>
      </c>
      <c r="H63" s="11">
        <v>0.02</v>
      </c>
      <c r="I63" s="4">
        <v>6.2E-2</v>
      </c>
    </row>
    <row r="64" spans="1:9" x14ac:dyDescent="0.25">
      <c r="A64" s="49">
        <v>41091</v>
      </c>
      <c r="B64" s="49">
        <v>41094</v>
      </c>
      <c r="C64" s="49">
        <v>41096</v>
      </c>
      <c r="D64" s="28" t="s">
        <v>50</v>
      </c>
      <c r="E64" s="9" t="s">
        <v>7</v>
      </c>
      <c r="F64" s="4">
        <v>0.877</v>
      </c>
      <c r="G64" s="10">
        <v>1.915</v>
      </c>
      <c r="H64" s="11">
        <v>4.1000000000000002E-2</v>
      </c>
      <c r="I64" s="4">
        <v>8.1000000000000003E-2</v>
      </c>
    </row>
    <row r="65" spans="1:9" x14ac:dyDescent="0.25">
      <c r="A65" s="49">
        <v>41091</v>
      </c>
      <c r="B65" s="49">
        <v>41094</v>
      </c>
      <c r="C65" s="49">
        <v>41096</v>
      </c>
      <c r="D65" s="28" t="s">
        <v>50</v>
      </c>
      <c r="E65" s="9" t="s">
        <v>6</v>
      </c>
      <c r="F65" s="4">
        <v>0.54600000000000004</v>
      </c>
      <c r="G65" s="10">
        <v>1.526</v>
      </c>
      <c r="H65" s="11">
        <v>4.9000000000000002E-2</v>
      </c>
      <c r="I65" s="4">
        <v>0.183</v>
      </c>
    </row>
    <row r="66" spans="1:9" x14ac:dyDescent="0.25">
      <c r="A66" s="49">
        <v>41091</v>
      </c>
      <c r="B66" s="49">
        <v>41094</v>
      </c>
      <c r="C66" s="49">
        <v>41096</v>
      </c>
      <c r="D66" s="28" t="s">
        <v>51</v>
      </c>
      <c r="E66" s="9" t="s">
        <v>7</v>
      </c>
      <c r="F66" s="4">
        <v>1.5549999999999999</v>
      </c>
      <c r="G66" s="10">
        <v>4.0890000000000004</v>
      </c>
      <c r="H66" s="11">
        <v>6.4000000000000001E-2</v>
      </c>
      <c r="I66" s="4">
        <v>0.16200000000000001</v>
      </c>
    </row>
    <row r="67" spans="1:9" x14ac:dyDescent="0.25">
      <c r="A67" s="49">
        <v>41091</v>
      </c>
      <c r="B67" s="49">
        <v>41094</v>
      </c>
      <c r="C67" s="49">
        <v>41096</v>
      </c>
      <c r="D67" s="28" t="s">
        <v>51</v>
      </c>
      <c r="E67" s="9" t="s">
        <v>6</v>
      </c>
      <c r="F67" s="4">
        <v>0.495</v>
      </c>
      <c r="G67" s="10">
        <v>0.80900000000000005</v>
      </c>
      <c r="H67" s="11">
        <v>4.9000000000000002E-2</v>
      </c>
      <c r="I67" s="4">
        <v>8.5000000000000006E-2</v>
      </c>
    </row>
    <row r="68" spans="1:9" x14ac:dyDescent="0.25">
      <c r="A68" s="49">
        <v>41091</v>
      </c>
      <c r="B68" s="49">
        <v>41094</v>
      </c>
      <c r="C68" s="49">
        <v>41096</v>
      </c>
      <c r="D68" s="28" t="s">
        <v>52</v>
      </c>
      <c r="E68" s="9" t="s">
        <v>7</v>
      </c>
      <c r="F68" s="4">
        <v>0.90400000000000003</v>
      </c>
      <c r="G68" s="10">
        <v>1.458</v>
      </c>
      <c r="H68" s="11">
        <v>3.9E-2</v>
      </c>
      <c r="I68" s="4">
        <v>6.2E-2</v>
      </c>
    </row>
    <row r="69" spans="1:9" x14ac:dyDescent="0.25">
      <c r="A69" s="49">
        <v>41091</v>
      </c>
      <c r="B69" s="49">
        <v>41094</v>
      </c>
      <c r="C69" s="49">
        <v>41096</v>
      </c>
      <c r="D69" s="28" t="s">
        <v>52</v>
      </c>
      <c r="E69" s="9" t="s">
        <v>6</v>
      </c>
      <c r="F69" s="4">
        <v>0.61699999999999999</v>
      </c>
      <c r="G69" s="10">
        <v>1.792</v>
      </c>
      <c r="H69" s="11">
        <v>6.6000000000000003E-2</v>
      </c>
      <c r="I69" s="4">
        <v>0.16500000000000001</v>
      </c>
    </row>
  </sheetData>
  <mergeCells count="2"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</vt:lpstr>
      <vt:lpstr>HU</vt:lpstr>
      <vt:lpstr>CS</vt:lpstr>
      <vt:lpstr>TH</vt:lpstr>
      <vt:lpstr>Data</vt:lpstr>
    </vt:vector>
  </TitlesOfParts>
  <Company>eMachines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eMachines Customer</dc:creator>
  <cp:lastModifiedBy>Administrator</cp:lastModifiedBy>
  <cp:lastPrinted>2012-07-10T00:55:08Z</cp:lastPrinted>
  <dcterms:created xsi:type="dcterms:W3CDTF">2012-03-19T06:07:12Z</dcterms:created>
  <dcterms:modified xsi:type="dcterms:W3CDTF">2012-09-16T09:50:43Z</dcterms:modified>
</cp:coreProperties>
</file>