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activating potential" sheetId="2" r:id="rId1"/>
    <sheet name="cleavage rate" sheetId="3" r:id="rId2"/>
  </sheets>
  <calcPr calcId="152511"/>
</workbook>
</file>

<file path=xl/calcChain.xml><?xml version="1.0" encoding="utf-8"?>
<calcChain xmlns="http://schemas.openxmlformats.org/spreadsheetml/2006/main">
  <c r="F20" i="3" l="1"/>
  <c r="E20" i="3"/>
  <c r="D20" i="3"/>
  <c r="C20" i="3"/>
  <c r="F19" i="3"/>
  <c r="E19" i="3"/>
  <c r="D19" i="3"/>
  <c r="C19" i="3"/>
  <c r="F18" i="3"/>
  <c r="E18" i="3"/>
  <c r="D18" i="3"/>
  <c r="C18" i="3"/>
  <c r="F17" i="3"/>
  <c r="F30" i="3" s="1"/>
  <c r="F35" i="3" s="1"/>
  <c r="E17" i="3"/>
  <c r="E30" i="3" s="1"/>
  <c r="E35" i="3" s="1"/>
  <c r="D17" i="3"/>
  <c r="D30" i="3" s="1"/>
  <c r="D35" i="3" s="1"/>
  <c r="C17" i="3"/>
  <c r="C30" i="3" s="1"/>
  <c r="C35" i="3" s="1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F29" i="3" s="1"/>
  <c r="F34" i="3" s="1"/>
  <c r="E13" i="3"/>
  <c r="E29" i="3" s="1"/>
  <c r="E34" i="3" s="1"/>
  <c r="D13" i="3"/>
  <c r="D29" i="3" s="1"/>
  <c r="D34" i="3" s="1"/>
  <c r="C13" i="3"/>
  <c r="C29" i="3" s="1"/>
  <c r="C34" i="3" s="1"/>
  <c r="D35" i="2"/>
  <c r="E35" i="2"/>
  <c r="F35" i="2"/>
  <c r="C35" i="2"/>
  <c r="D34" i="2"/>
  <c r="E34" i="2"/>
  <c r="F34" i="2"/>
  <c r="C34" i="2"/>
  <c r="D30" i="2"/>
  <c r="E30" i="2"/>
  <c r="F30" i="2"/>
  <c r="D29" i="2"/>
  <c r="E29" i="2"/>
  <c r="F29" i="2"/>
  <c r="C30" i="2"/>
  <c r="C29" i="2"/>
  <c r="D25" i="2"/>
  <c r="E25" i="2"/>
  <c r="F25" i="2"/>
  <c r="D24" i="2"/>
  <c r="E24" i="2"/>
  <c r="F24" i="2"/>
  <c r="C25" i="2"/>
  <c r="C24" i="2"/>
  <c r="D20" i="2"/>
  <c r="E20" i="2"/>
  <c r="F20" i="2"/>
  <c r="D19" i="2"/>
  <c r="E19" i="2"/>
  <c r="F19" i="2"/>
  <c r="D18" i="2"/>
  <c r="E18" i="2"/>
  <c r="F18" i="2"/>
  <c r="D17" i="2"/>
  <c r="E17" i="2"/>
  <c r="F17" i="2"/>
  <c r="D16" i="2"/>
  <c r="E16" i="2"/>
  <c r="F16" i="2"/>
  <c r="D15" i="2"/>
  <c r="E15" i="2"/>
  <c r="F15" i="2"/>
  <c r="D14" i="2"/>
  <c r="E14" i="2"/>
  <c r="F14" i="2"/>
  <c r="D13" i="2"/>
  <c r="E13" i="2"/>
  <c r="F13" i="2"/>
  <c r="C14" i="2"/>
  <c r="C15" i="2"/>
  <c r="C16" i="2"/>
  <c r="C17" i="2"/>
  <c r="C18" i="2"/>
  <c r="C19" i="2"/>
  <c r="C20" i="2"/>
  <c r="C13" i="2"/>
  <c r="C24" i="3" l="1"/>
  <c r="C25" i="3"/>
  <c r="D24" i="3"/>
  <c r="D25" i="3"/>
  <c r="E24" i="3"/>
  <c r="E25" i="3"/>
  <c r="F24" i="3"/>
  <c r="F25" i="3"/>
</calcChain>
</file>

<file path=xl/sharedStrings.xml><?xml version="1.0" encoding="utf-8"?>
<sst xmlns="http://schemas.openxmlformats.org/spreadsheetml/2006/main" count="100" uniqueCount="16">
  <si>
    <t>0.0 mM SAC</t>
  </si>
  <si>
    <t>MII oocytes</t>
  </si>
  <si>
    <t>activated oocytes</t>
  </si>
  <si>
    <t>0.1 mM SAC</t>
  </si>
  <si>
    <t>0.5 mM SAC</t>
  </si>
  <si>
    <t>1.0 mM SAC</t>
  </si>
  <si>
    <t>zygotes</t>
  </si>
  <si>
    <t>embryos</t>
  </si>
  <si>
    <t>%</t>
  </si>
  <si>
    <t>mean</t>
  </si>
  <si>
    <t>SD</t>
  </si>
  <si>
    <t>SEM</t>
  </si>
  <si>
    <t>rep. 1</t>
  </si>
  <si>
    <t>rep. 2</t>
  </si>
  <si>
    <t>rep. 3</t>
  </si>
  <si>
    <t>rep.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</si>
</sst>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Fill="1" applyBorder="1"/>
    <xf numFmtId="2" fontId="0" fillId="0" borderId="0" xfId="0" applyNumberFormat="1"/>
    <xf numFmtId="2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L19" sqref="L19"/>
    </sheetView>
  </sheetViews>
  <sheetFormatPr defaultRowHeight="15" x14ac:dyDescent="0.25"/>
  <cols>
    <col min="3" max="3" width="9.28515625" bestFit="1" customWidth="1"/>
    <col min="4" max="4" width="9.5703125" bestFit="1" customWidth="1"/>
    <col min="5" max="6" width="9.28515625" bestFit="1" customWidth="1"/>
  </cols>
  <sheetData>
    <row r="1" spans="1:6" x14ac:dyDescent="0.25">
      <c r="C1" t="s">
        <v>0</v>
      </c>
      <c r="D1" t="s">
        <v>3</v>
      </c>
      <c r="E1" t="s">
        <v>4</v>
      </c>
      <c r="F1" t="s">
        <v>5</v>
      </c>
    </row>
    <row r="2" spans="1:6" x14ac:dyDescent="0.25">
      <c r="A2" t="s">
        <v>1</v>
      </c>
      <c r="B2" t="s">
        <v>12</v>
      </c>
      <c r="C2">
        <v>2</v>
      </c>
      <c r="D2">
        <v>0</v>
      </c>
      <c r="E2">
        <v>1</v>
      </c>
      <c r="F2">
        <v>2</v>
      </c>
    </row>
    <row r="3" spans="1:6" x14ac:dyDescent="0.25">
      <c r="B3" t="s">
        <v>13</v>
      </c>
      <c r="C3">
        <v>2</v>
      </c>
      <c r="D3">
        <v>1</v>
      </c>
      <c r="E3">
        <v>1</v>
      </c>
      <c r="F3">
        <v>2</v>
      </c>
    </row>
    <row r="4" spans="1:6" x14ac:dyDescent="0.25">
      <c r="B4" t="s">
        <v>14</v>
      </c>
      <c r="C4">
        <v>2</v>
      </c>
      <c r="D4">
        <v>0</v>
      </c>
      <c r="E4">
        <v>1</v>
      </c>
      <c r="F4">
        <v>1</v>
      </c>
    </row>
    <row r="5" spans="1:6" ht="15.75" thickBot="1" x14ac:dyDescent="0.3">
      <c r="B5" t="s">
        <v>15</v>
      </c>
      <c r="C5">
        <v>1</v>
      </c>
      <c r="D5">
        <v>1</v>
      </c>
      <c r="E5">
        <v>2</v>
      </c>
      <c r="F5">
        <v>2</v>
      </c>
    </row>
    <row r="6" spans="1:6" x14ac:dyDescent="0.25">
      <c r="A6" s="1" t="s">
        <v>2</v>
      </c>
      <c r="B6" s="1" t="s">
        <v>12</v>
      </c>
      <c r="C6" s="1">
        <v>28</v>
      </c>
      <c r="D6" s="1">
        <v>30</v>
      </c>
      <c r="E6" s="1">
        <v>29</v>
      </c>
      <c r="F6" s="1">
        <v>28</v>
      </c>
    </row>
    <row r="7" spans="1:6" x14ac:dyDescent="0.25">
      <c r="B7" t="s">
        <v>13</v>
      </c>
      <c r="C7" s="2">
        <v>28</v>
      </c>
      <c r="D7" s="2">
        <v>29</v>
      </c>
      <c r="E7" s="2">
        <v>29</v>
      </c>
      <c r="F7" s="2">
        <v>28</v>
      </c>
    </row>
    <row r="8" spans="1:6" x14ac:dyDescent="0.25">
      <c r="B8" t="s">
        <v>14</v>
      </c>
      <c r="C8" s="2">
        <v>28</v>
      </c>
      <c r="D8" s="2">
        <v>30</v>
      </c>
      <c r="E8" s="2">
        <v>29</v>
      </c>
      <c r="F8" s="2">
        <v>29</v>
      </c>
    </row>
    <row r="9" spans="1:6" x14ac:dyDescent="0.25">
      <c r="B9" t="s">
        <v>15</v>
      </c>
      <c r="C9" s="2">
        <v>29</v>
      </c>
      <c r="D9" s="2">
        <v>29</v>
      </c>
      <c r="E9" s="2">
        <v>28</v>
      </c>
      <c r="F9" s="2">
        <v>28</v>
      </c>
    </row>
    <row r="12" spans="1:6" x14ac:dyDescent="0.25">
      <c r="A12" t="s">
        <v>8</v>
      </c>
      <c r="C12" t="s">
        <v>0</v>
      </c>
      <c r="D12" t="s">
        <v>3</v>
      </c>
      <c r="E12" t="s">
        <v>4</v>
      </c>
      <c r="F12" t="s">
        <v>5</v>
      </c>
    </row>
    <row r="13" spans="1:6" x14ac:dyDescent="0.25">
      <c r="A13" t="s">
        <v>1</v>
      </c>
      <c r="B13" t="s">
        <v>12</v>
      </c>
      <c r="C13" s="3">
        <f>C2/30*100</f>
        <v>6.666666666666667</v>
      </c>
      <c r="D13" s="3">
        <f t="shared" ref="D13:F13" si="0">D2/30*100</f>
        <v>0</v>
      </c>
      <c r="E13" s="3">
        <f t="shared" si="0"/>
        <v>3.3333333333333335</v>
      </c>
      <c r="F13" s="3">
        <f t="shared" si="0"/>
        <v>6.666666666666667</v>
      </c>
    </row>
    <row r="14" spans="1:6" x14ac:dyDescent="0.25">
      <c r="B14" t="s">
        <v>13</v>
      </c>
      <c r="C14" s="3">
        <f t="shared" ref="C14:F20" si="1">C3/30*100</f>
        <v>6.666666666666667</v>
      </c>
      <c r="D14" s="3">
        <f t="shared" si="1"/>
        <v>3.3333333333333335</v>
      </c>
      <c r="E14" s="3">
        <f t="shared" si="1"/>
        <v>3.3333333333333335</v>
      </c>
      <c r="F14" s="3">
        <f t="shared" si="1"/>
        <v>6.666666666666667</v>
      </c>
    </row>
    <row r="15" spans="1:6" x14ac:dyDescent="0.25">
      <c r="B15" t="s">
        <v>14</v>
      </c>
      <c r="C15" s="3">
        <f t="shared" si="1"/>
        <v>6.666666666666667</v>
      </c>
      <c r="D15" s="3">
        <f t="shared" si="1"/>
        <v>0</v>
      </c>
      <c r="E15" s="3">
        <f t="shared" si="1"/>
        <v>3.3333333333333335</v>
      </c>
      <c r="F15" s="3">
        <f t="shared" si="1"/>
        <v>3.3333333333333335</v>
      </c>
    </row>
    <row r="16" spans="1:6" ht="15.75" thickBot="1" x14ac:dyDescent="0.3">
      <c r="B16" t="s">
        <v>15</v>
      </c>
      <c r="C16" s="3">
        <f t="shared" si="1"/>
        <v>3.3333333333333335</v>
      </c>
      <c r="D16" s="3">
        <f t="shared" si="1"/>
        <v>3.3333333333333335</v>
      </c>
      <c r="E16" s="3">
        <f t="shared" si="1"/>
        <v>6.666666666666667</v>
      </c>
      <c r="F16" s="3">
        <f t="shared" si="1"/>
        <v>6.666666666666667</v>
      </c>
    </row>
    <row r="17" spans="1:6" x14ac:dyDescent="0.25">
      <c r="A17" s="1" t="s">
        <v>2</v>
      </c>
      <c r="B17" s="1" t="s">
        <v>12</v>
      </c>
      <c r="C17" s="4">
        <f t="shared" si="1"/>
        <v>93.333333333333329</v>
      </c>
      <c r="D17" s="4">
        <f t="shared" si="1"/>
        <v>100</v>
      </c>
      <c r="E17" s="4">
        <f t="shared" si="1"/>
        <v>96.666666666666671</v>
      </c>
      <c r="F17" s="4">
        <f t="shared" si="1"/>
        <v>93.333333333333329</v>
      </c>
    </row>
    <row r="18" spans="1:6" x14ac:dyDescent="0.25">
      <c r="B18" t="s">
        <v>13</v>
      </c>
      <c r="C18" s="3">
        <f t="shared" si="1"/>
        <v>93.333333333333329</v>
      </c>
      <c r="D18" s="3">
        <f t="shared" si="1"/>
        <v>96.666666666666671</v>
      </c>
      <c r="E18" s="3">
        <f t="shared" si="1"/>
        <v>96.666666666666671</v>
      </c>
      <c r="F18" s="3">
        <f t="shared" si="1"/>
        <v>93.333333333333329</v>
      </c>
    </row>
    <row r="19" spans="1:6" x14ac:dyDescent="0.25">
      <c r="B19" t="s">
        <v>14</v>
      </c>
      <c r="C19" s="3">
        <f t="shared" si="1"/>
        <v>93.333333333333329</v>
      </c>
      <c r="D19" s="3">
        <f t="shared" si="1"/>
        <v>100</v>
      </c>
      <c r="E19" s="3">
        <f t="shared" si="1"/>
        <v>96.666666666666671</v>
      </c>
      <c r="F19" s="3">
        <f t="shared" si="1"/>
        <v>96.666666666666671</v>
      </c>
    </row>
    <row r="20" spans="1:6" x14ac:dyDescent="0.25">
      <c r="B20" t="s">
        <v>15</v>
      </c>
      <c r="C20" s="3">
        <f t="shared" si="1"/>
        <v>96.666666666666671</v>
      </c>
      <c r="D20" s="3">
        <f t="shared" si="1"/>
        <v>96.666666666666671</v>
      </c>
      <c r="E20" s="3">
        <f t="shared" si="1"/>
        <v>93.333333333333329</v>
      </c>
      <c r="F20" s="3">
        <f t="shared" si="1"/>
        <v>93.333333333333329</v>
      </c>
    </row>
    <row r="23" spans="1:6" x14ac:dyDescent="0.25">
      <c r="A23" t="s">
        <v>9</v>
      </c>
      <c r="C23" t="s">
        <v>0</v>
      </c>
      <c r="D23" t="s">
        <v>3</v>
      </c>
      <c r="E23" t="s">
        <v>4</v>
      </c>
      <c r="F23" t="s">
        <v>5</v>
      </c>
    </row>
    <row r="24" spans="1:6" x14ac:dyDescent="0.25">
      <c r="A24" t="s">
        <v>1</v>
      </c>
      <c r="C24" s="3">
        <f>AVERAGE(C13:C16)</f>
        <v>5.833333333333333</v>
      </c>
      <c r="D24" s="3">
        <f t="shared" ref="D24:F24" si="2">AVERAGE(D13:D16)</f>
        <v>1.6666666666666667</v>
      </c>
      <c r="E24" s="3">
        <f t="shared" si="2"/>
        <v>4.166666666666667</v>
      </c>
      <c r="F24" s="3">
        <f t="shared" si="2"/>
        <v>5.8333333333333339</v>
      </c>
    </row>
    <row r="25" spans="1:6" x14ac:dyDescent="0.25">
      <c r="A25" t="s">
        <v>2</v>
      </c>
      <c r="C25" s="3">
        <f>AVERAGE(C17:C20)</f>
        <v>94.166666666666671</v>
      </c>
      <c r="D25" s="3">
        <f t="shared" ref="D25:F25" si="3">AVERAGE(D17:D20)</f>
        <v>98.333333333333343</v>
      </c>
      <c r="E25" s="3">
        <f t="shared" si="3"/>
        <v>95.833333333333329</v>
      </c>
      <c r="F25" s="3">
        <f t="shared" si="3"/>
        <v>94.166666666666657</v>
      </c>
    </row>
    <row r="28" spans="1:6" x14ac:dyDescent="0.25">
      <c r="A28" t="s">
        <v>10</v>
      </c>
      <c r="C28" t="s">
        <v>0</v>
      </c>
      <c r="D28" t="s">
        <v>3</v>
      </c>
      <c r="E28" t="s">
        <v>4</v>
      </c>
      <c r="F28" t="s">
        <v>5</v>
      </c>
    </row>
    <row r="29" spans="1:6" x14ac:dyDescent="0.25">
      <c r="A29" t="s">
        <v>1</v>
      </c>
      <c r="C29">
        <f>STDEV(C13:C16)</f>
        <v>1.6666666666666705</v>
      </c>
      <c r="D29">
        <f t="shared" ref="D29:F29" si="4">STDEV(D13:D16)</f>
        <v>1.9245008972987527</v>
      </c>
      <c r="E29">
        <f t="shared" si="4"/>
        <v>1.6666666666666663</v>
      </c>
      <c r="F29">
        <f t="shared" si="4"/>
        <v>1.6666666666666647</v>
      </c>
    </row>
    <row r="30" spans="1:6" x14ac:dyDescent="0.25">
      <c r="A30" t="s">
        <v>2</v>
      </c>
      <c r="C30">
        <f>STDEV(C17:C20)</f>
        <v>1.6666666666666714</v>
      </c>
      <c r="D30">
        <f t="shared" ref="D30:F30" si="5">STDEV(D17:D20)</f>
        <v>1.9245008972987498</v>
      </c>
      <c r="E30">
        <f t="shared" si="5"/>
        <v>1.6666666666666714</v>
      </c>
      <c r="F30">
        <f t="shared" si="5"/>
        <v>1.6666666666666714</v>
      </c>
    </row>
    <row r="33" spans="1:6" x14ac:dyDescent="0.25">
      <c r="A33" t="s">
        <v>11</v>
      </c>
      <c r="C33" t="s">
        <v>0</v>
      </c>
      <c r="D33" t="s">
        <v>3</v>
      </c>
      <c r="E33" t="s">
        <v>4</v>
      </c>
      <c r="F33" t="s">
        <v>5</v>
      </c>
    </row>
    <row r="34" spans="1:6" x14ac:dyDescent="0.25">
      <c r="A34" t="s">
        <v>1</v>
      </c>
      <c r="C34">
        <f>C29/2</f>
        <v>0.83333333333333526</v>
      </c>
      <c r="D34">
        <f t="shared" ref="D34:F34" si="6">D29/2</f>
        <v>0.96225044864937637</v>
      </c>
      <c r="E34">
        <f t="shared" si="6"/>
        <v>0.83333333333333315</v>
      </c>
      <c r="F34">
        <f t="shared" si="6"/>
        <v>0.83333333333333237</v>
      </c>
    </row>
    <row r="35" spans="1:6" x14ac:dyDescent="0.25">
      <c r="A35" t="s">
        <v>2</v>
      </c>
      <c r="C35">
        <f>C30/2</f>
        <v>0.8333333333333357</v>
      </c>
      <c r="D35">
        <f t="shared" ref="D35:F35" si="7">D30/2</f>
        <v>0.96225044864937492</v>
      </c>
      <c r="E35">
        <f t="shared" si="7"/>
        <v>0.8333333333333357</v>
      </c>
      <c r="F35">
        <f t="shared" si="7"/>
        <v>0.8333333333333357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M19" sqref="M19"/>
    </sheetView>
  </sheetViews>
  <sheetFormatPr defaultRowHeight="15" x14ac:dyDescent="0.25"/>
  <sheetData>
    <row r="1" spans="1:6" x14ac:dyDescent="0.25">
      <c r="C1" t="s">
        <v>0</v>
      </c>
      <c r="D1" t="s">
        <v>3</v>
      </c>
      <c r="E1" t="s">
        <v>4</v>
      </c>
      <c r="F1" t="s">
        <v>5</v>
      </c>
    </row>
    <row r="2" spans="1:6" x14ac:dyDescent="0.25">
      <c r="A2" t="s">
        <v>6</v>
      </c>
      <c r="B2" t="s">
        <v>12</v>
      </c>
      <c r="C2">
        <v>28</v>
      </c>
      <c r="D2">
        <v>19</v>
      </c>
      <c r="E2">
        <v>16</v>
      </c>
      <c r="F2">
        <v>16</v>
      </c>
    </row>
    <row r="3" spans="1:6" x14ac:dyDescent="0.25">
      <c r="B3" t="s">
        <v>13</v>
      </c>
      <c r="C3">
        <v>27</v>
      </c>
      <c r="D3">
        <v>18</v>
      </c>
      <c r="E3">
        <v>18</v>
      </c>
      <c r="F3">
        <v>16</v>
      </c>
    </row>
    <row r="4" spans="1:6" x14ac:dyDescent="0.25">
      <c r="B4" t="s">
        <v>14</v>
      </c>
      <c r="C4">
        <v>28</v>
      </c>
      <c r="D4">
        <v>16</v>
      </c>
      <c r="E4">
        <v>17</v>
      </c>
      <c r="F4">
        <v>18</v>
      </c>
    </row>
    <row r="5" spans="1:6" ht="15.75" thickBot="1" x14ac:dyDescent="0.3">
      <c r="B5" t="s">
        <v>15</v>
      </c>
      <c r="C5">
        <v>27</v>
      </c>
      <c r="D5">
        <v>17</v>
      </c>
      <c r="E5">
        <v>17</v>
      </c>
      <c r="F5">
        <v>18</v>
      </c>
    </row>
    <row r="6" spans="1:6" x14ac:dyDescent="0.25">
      <c r="A6" s="1" t="s">
        <v>7</v>
      </c>
      <c r="B6" s="1" t="s">
        <v>12</v>
      </c>
      <c r="C6" s="1">
        <v>2</v>
      </c>
      <c r="D6" s="1">
        <v>11</v>
      </c>
      <c r="E6" s="1">
        <v>14</v>
      </c>
      <c r="F6" s="1">
        <v>14</v>
      </c>
    </row>
    <row r="7" spans="1:6" x14ac:dyDescent="0.25">
      <c r="B7" t="s">
        <v>13</v>
      </c>
      <c r="C7" s="2">
        <v>3</v>
      </c>
      <c r="D7" s="2">
        <v>12</v>
      </c>
      <c r="E7" s="2">
        <v>12</v>
      </c>
      <c r="F7" s="2">
        <v>14</v>
      </c>
    </row>
    <row r="8" spans="1:6" x14ac:dyDescent="0.25">
      <c r="B8" t="s">
        <v>14</v>
      </c>
      <c r="C8" s="2">
        <v>2</v>
      </c>
      <c r="D8" s="2">
        <v>14</v>
      </c>
      <c r="E8" s="2">
        <v>13</v>
      </c>
      <c r="F8" s="2">
        <v>12</v>
      </c>
    </row>
    <row r="9" spans="1:6" x14ac:dyDescent="0.25">
      <c r="B9" t="s">
        <v>15</v>
      </c>
      <c r="C9" s="2">
        <v>3</v>
      </c>
      <c r="D9" s="2">
        <v>13</v>
      </c>
      <c r="E9" s="2">
        <v>13</v>
      </c>
      <c r="F9" s="2">
        <v>12</v>
      </c>
    </row>
    <row r="12" spans="1:6" x14ac:dyDescent="0.25">
      <c r="A12" t="s">
        <v>8</v>
      </c>
      <c r="C12" t="s">
        <v>0</v>
      </c>
      <c r="D12" t="s">
        <v>3</v>
      </c>
      <c r="E12" t="s">
        <v>4</v>
      </c>
      <c r="F12" t="s">
        <v>5</v>
      </c>
    </row>
    <row r="13" spans="1:6" x14ac:dyDescent="0.25">
      <c r="A13" t="s">
        <v>6</v>
      </c>
      <c r="B13" t="s">
        <v>12</v>
      </c>
      <c r="C13" s="3">
        <f>C2/30*100</f>
        <v>93.333333333333329</v>
      </c>
      <c r="D13" s="3">
        <f t="shared" ref="D13:F13" si="0">D2/30*100</f>
        <v>63.333333333333329</v>
      </c>
      <c r="E13" s="3">
        <f t="shared" si="0"/>
        <v>53.333333333333336</v>
      </c>
      <c r="F13" s="3">
        <f t="shared" si="0"/>
        <v>53.333333333333336</v>
      </c>
    </row>
    <row r="14" spans="1:6" x14ac:dyDescent="0.25">
      <c r="B14" t="s">
        <v>13</v>
      </c>
      <c r="C14" s="3">
        <f t="shared" ref="C14:F20" si="1">C3/30*100</f>
        <v>90</v>
      </c>
      <c r="D14" s="3">
        <f t="shared" si="1"/>
        <v>60</v>
      </c>
      <c r="E14" s="3">
        <f t="shared" si="1"/>
        <v>60</v>
      </c>
      <c r="F14" s="3">
        <f t="shared" si="1"/>
        <v>53.333333333333336</v>
      </c>
    </row>
    <row r="15" spans="1:6" x14ac:dyDescent="0.25">
      <c r="B15" t="s">
        <v>14</v>
      </c>
      <c r="C15" s="3">
        <f t="shared" si="1"/>
        <v>93.333333333333329</v>
      </c>
      <c r="D15" s="3">
        <f t="shared" si="1"/>
        <v>53.333333333333336</v>
      </c>
      <c r="E15" s="3">
        <f t="shared" si="1"/>
        <v>56.666666666666664</v>
      </c>
      <c r="F15" s="3">
        <f t="shared" si="1"/>
        <v>60</v>
      </c>
    </row>
    <row r="16" spans="1:6" ht="15.75" thickBot="1" x14ac:dyDescent="0.3">
      <c r="B16" t="s">
        <v>15</v>
      </c>
      <c r="C16" s="3">
        <f t="shared" si="1"/>
        <v>90</v>
      </c>
      <c r="D16" s="3">
        <f t="shared" si="1"/>
        <v>56.666666666666664</v>
      </c>
      <c r="E16" s="3">
        <f t="shared" si="1"/>
        <v>56.666666666666664</v>
      </c>
      <c r="F16" s="3">
        <f t="shared" si="1"/>
        <v>60</v>
      </c>
    </row>
    <row r="17" spans="1:6" x14ac:dyDescent="0.25">
      <c r="A17" s="1" t="s">
        <v>7</v>
      </c>
      <c r="B17" s="1" t="s">
        <v>12</v>
      </c>
      <c r="C17" s="4">
        <f t="shared" si="1"/>
        <v>6.666666666666667</v>
      </c>
      <c r="D17" s="4">
        <f t="shared" si="1"/>
        <v>36.666666666666664</v>
      </c>
      <c r="E17" s="4">
        <f t="shared" si="1"/>
        <v>46.666666666666664</v>
      </c>
      <c r="F17" s="4">
        <f t="shared" si="1"/>
        <v>46.666666666666664</v>
      </c>
    </row>
    <row r="18" spans="1:6" x14ac:dyDescent="0.25">
      <c r="B18" t="s">
        <v>13</v>
      </c>
      <c r="C18" s="3">
        <f t="shared" si="1"/>
        <v>10</v>
      </c>
      <c r="D18" s="3">
        <f t="shared" si="1"/>
        <v>40</v>
      </c>
      <c r="E18" s="3">
        <f t="shared" si="1"/>
        <v>40</v>
      </c>
      <c r="F18" s="3">
        <f t="shared" si="1"/>
        <v>46.666666666666664</v>
      </c>
    </row>
    <row r="19" spans="1:6" x14ac:dyDescent="0.25">
      <c r="B19" t="s">
        <v>14</v>
      </c>
      <c r="C19" s="3">
        <f t="shared" si="1"/>
        <v>6.666666666666667</v>
      </c>
      <c r="D19" s="3">
        <f t="shared" si="1"/>
        <v>46.666666666666664</v>
      </c>
      <c r="E19" s="3">
        <f t="shared" si="1"/>
        <v>43.333333333333336</v>
      </c>
      <c r="F19" s="3">
        <f t="shared" si="1"/>
        <v>40</v>
      </c>
    </row>
    <row r="20" spans="1:6" x14ac:dyDescent="0.25">
      <c r="B20" t="s">
        <v>15</v>
      </c>
      <c r="C20" s="3">
        <f t="shared" si="1"/>
        <v>10</v>
      </c>
      <c r="D20" s="3">
        <f t="shared" si="1"/>
        <v>43.333333333333336</v>
      </c>
      <c r="E20" s="3">
        <f t="shared" si="1"/>
        <v>43.333333333333336</v>
      </c>
      <c r="F20" s="3">
        <f t="shared" si="1"/>
        <v>40</v>
      </c>
    </row>
    <row r="23" spans="1:6" x14ac:dyDescent="0.25">
      <c r="A23" t="s">
        <v>9</v>
      </c>
      <c r="C23" t="s">
        <v>0</v>
      </c>
      <c r="D23" t="s">
        <v>3</v>
      </c>
      <c r="E23" t="s">
        <v>4</v>
      </c>
      <c r="F23" t="s">
        <v>5</v>
      </c>
    </row>
    <row r="24" spans="1:6" x14ac:dyDescent="0.25">
      <c r="A24" t="s">
        <v>6</v>
      </c>
      <c r="C24" s="3">
        <f>AVERAGE(C13:C16)</f>
        <v>91.666666666666657</v>
      </c>
      <c r="D24" s="3">
        <f t="shared" ref="D24:F24" si="2">AVERAGE(D13:D16)</f>
        <v>58.333333333333329</v>
      </c>
      <c r="E24" s="3">
        <f t="shared" si="2"/>
        <v>56.666666666666664</v>
      </c>
      <c r="F24" s="3">
        <f t="shared" si="2"/>
        <v>56.666666666666671</v>
      </c>
    </row>
    <row r="25" spans="1:6" x14ac:dyDescent="0.25">
      <c r="A25" t="s">
        <v>7</v>
      </c>
      <c r="C25" s="3">
        <f>AVERAGE(C17:C20)</f>
        <v>8.3333333333333339</v>
      </c>
      <c r="D25" s="3">
        <f t="shared" ref="D25:F25" si="3">AVERAGE(D17:D20)</f>
        <v>41.666666666666664</v>
      </c>
      <c r="E25" s="3">
        <f t="shared" si="3"/>
        <v>43.333333333333336</v>
      </c>
      <c r="F25" s="3">
        <f t="shared" si="3"/>
        <v>43.333333333333329</v>
      </c>
    </row>
    <row r="28" spans="1:6" x14ac:dyDescent="0.25">
      <c r="A28" t="s">
        <v>10</v>
      </c>
      <c r="C28" t="s">
        <v>0</v>
      </c>
      <c r="D28" t="s">
        <v>3</v>
      </c>
      <c r="E28" t="s">
        <v>4</v>
      </c>
      <c r="F28" t="s">
        <v>5</v>
      </c>
    </row>
    <row r="29" spans="1:6" x14ac:dyDescent="0.25">
      <c r="A29" t="s">
        <v>6</v>
      </c>
      <c r="C29">
        <f>STDEV(C13:C16)</f>
        <v>1.9245008972987498</v>
      </c>
      <c r="D29">
        <f t="shared" ref="D29:F29" si="4">STDEV(D13:D16)</f>
        <v>4.3033148291193495</v>
      </c>
      <c r="E29">
        <f t="shared" si="4"/>
        <v>2.7216552697590859</v>
      </c>
      <c r="F29">
        <f t="shared" si="4"/>
        <v>3.8490017945975037</v>
      </c>
    </row>
    <row r="30" spans="1:6" x14ac:dyDescent="0.25">
      <c r="A30" t="s">
        <v>7</v>
      </c>
      <c r="C30">
        <f>STDEV(C17:C20)</f>
        <v>1.9245008972987503</v>
      </c>
      <c r="D30">
        <f t="shared" ref="D30:F30" si="5">STDEV(D17:D20)</f>
        <v>4.3033148291193521</v>
      </c>
      <c r="E30">
        <f t="shared" si="5"/>
        <v>2.7216552697590859</v>
      </c>
      <c r="F30">
        <f t="shared" si="5"/>
        <v>3.8490017945975037</v>
      </c>
    </row>
    <row r="33" spans="1:6" x14ac:dyDescent="0.25">
      <c r="A33" t="s">
        <v>11</v>
      </c>
      <c r="C33" t="s">
        <v>0</v>
      </c>
      <c r="D33" t="s">
        <v>3</v>
      </c>
      <c r="E33" t="s">
        <v>4</v>
      </c>
      <c r="F33" t="s">
        <v>5</v>
      </c>
    </row>
    <row r="34" spans="1:6" x14ac:dyDescent="0.25">
      <c r="A34" t="s">
        <v>6</v>
      </c>
      <c r="C34">
        <f>C29/2</f>
        <v>0.96225044864937492</v>
      </c>
      <c r="D34">
        <f t="shared" ref="D34:F35" si="6">D29/2</f>
        <v>2.1516574145596747</v>
      </c>
      <c r="E34">
        <f t="shared" si="6"/>
        <v>1.3608276348795429</v>
      </c>
      <c r="F34">
        <f t="shared" si="6"/>
        <v>1.9245008972987518</v>
      </c>
    </row>
    <row r="35" spans="1:6" x14ac:dyDescent="0.25">
      <c r="A35" t="s">
        <v>7</v>
      </c>
      <c r="C35">
        <f>C30/2</f>
        <v>0.96225044864937515</v>
      </c>
      <c r="D35">
        <f t="shared" si="6"/>
        <v>2.1516574145596761</v>
      </c>
      <c r="E35">
        <f t="shared" si="6"/>
        <v>1.3608276348795429</v>
      </c>
      <c r="F35">
        <f t="shared" si="6"/>
        <v>1.9245008972987518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activating potential</vt:lpstr>
      <vt:lpstr>cleavage 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2016-05-04T11:29:18Z</dcterms:modified>
</cp:coreProperties>
</file>