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My PHD\PAPERS\24 days osteo\Drafts\PeerJ\"/>
    </mc:Choice>
  </mc:AlternateContent>
  <bookViews>
    <workbookView xWindow="0" yWindow="180" windowWidth="19035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23" i="1" l="1"/>
  <c r="P24" i="1"/>
  <c r="P25" i="1"/>
  <c r="O23" i="1"/>
  <c r="O24" i="1"/>
  <c r="O25" i="1"/>
  <c r="N23" i="1"/>
  <c r="N24" i="1"/>
  <c r="N25" i="1"/>
  <c r="N22" i="1"/>
  <c r="O22" i="1"/>
  <c r="P22" i="1"/>
  <c r="L23" i="1"/>
  <c r="L24" i="1"/>
  <c r="L25" i="1"/>
  <c r="L22" i="1"/>
  <c r="H23" i="1"/>
  <c r="H24" i="1"/>
  <c r="H25" i="1"/>
  <c r="H22" i="1"/>
  <c r="D23" i="1"/>
  <c r="E31" i="1" s="1"/>
  <c r="D24" i="1"/>
  <c r="E32" i="1" s="1"/>
  <c r="D25" i="1"/>
  <c r="I33" i="1" s="1"/>
  <c r="D22" i="1"/>
  <c r="I30" i="1" s="1"/>
  <c r="K23" i="1"/>
  <c r="K24" i="1"/>
  <c r="K25" i="1"/>
  <c r="J23" i="1"/>
  <c r="J24" i="1"/>
  <c r="J25" i="1"/>
  <c r="K22" i="1"/>
  <c r="J22" i="1"/>
  <c r="G23" i="1"/>
  <c r="G24" i="1"/>
  <c r="G25" i="1"/>
  <c r="G22" i="1"/>
  <c r="F23" i="1"/>
  <c r="F24" i="1"/>
  <c r="F25" i="1"/>
  <c r="F22" i="1"/>
  <c r="C23" i="1"/>
  <c r="C24" i="1"/>
  <c r="H32" i="1" s="1"/>
  <c r="C25" i="1"/>
  <c r="D33" i="1" s="1"/>
  <c r="B23" i="1"/>
  <c r="B24" i="1"/>
  <c r="B25" i="1"/>
  <c r="C22" i="1"/>
  <c r="B22" i="1"/>
  <c r="E33" i="1" l="1"/>
  <c r="H30" i="1"/>
  <c r="H33" i="1"/>
  <c r="G32" i="1"/>
  <c r="H31" i="1"/>
  <c r="I32" i="1"/>
  <c r="G31" i="1"/>
  <c r="D31" i="1"/>
  <c r="G30" i="1"/>
  <c r="I31" i="1"/>
  <c r="G33" i="1"/>
  <c r="C30" i="1"/>
  <c r="E30" i="1"/>
  <c r="C31" i="1"/>
  <c r="C33" i="1"/>
  <c r="D30" i="1"/>
  <c r="C32" i="1"/>
  <c r="D32" i="1"/>
</calcChain>
</file>

<file path=xl/sharedStrings.xml><?xml version="1.0" encoding="utf-8"?>
<sst xmlns="http://schemas.openxmlformats.org/spreadsheetml/2006/main" count="94" uniqueCount="16">
  <si>
    <t>CTL</t>
  </si>
  <si>
    <t>PRC</t>
  </si>
  <si>
    <t>8 Days</t>
  </si>
  <si>
    <t>0 Days</t>
  </si>
  <si>
    <t>16 Days</t>
  </si>
  <si>
    <t>24 Days</t>
  </si>
  <si>
    <t>0 Day</t>
  </si>
  <si>
    <t>AVERAGE</t>
  </si>
  <si>
    <t>SD</t>
  </si>
  <si>
    <t>DNA</t>
  </si>
  <si>
    <t>OSTEOCAL/DNA</t>
  </si>
  <si>
    <t>OM</t>
  </si>
  <si>
    <t>Control</t>
  </si>
  <si>
    <t>PRC- Platelet Rich Concentrate</t>
  </si>
  <si>
    <t>OM - Osteogenic Medium</t>
  </si>
  <si>
    <t xml:space="preserve">Osteocalcin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</si>
</sst>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Sheet1!$G$30:$G$33</c:f>
                <c:numCache>
                  <c:formatCode>General</c:formatCode>
                  <c:ptCount val="4"/>
                  <c:pt idx="0">
                    <c:v>4.8819783411614449E-2</c:v>
                  </c:pt>
                  <c:pt idx="1">
                    <c:v>2.9229422866349389E-2</c:v>
                  </c:pt>
                  <c:pt idx="2">
                    <c:v>0.10596302398699892</c:v>
                  </c:pt>
                  <c:pt idx="3">
                    <c:v>5.0177799663922204E-2</c:v>
                  </c:pt>
                </c:numCache>
              </c:numRef>
            </c:plus>
            <c:minus>
              <c:numRef>
                <c:f>Sheet1!$G$30:$G$33</c:f>
                <c:numCache>
                  <c:formatCode>General</c:formatCode>
                  <c:ptCount val="4"/>
                  <c:pt idx="0">
                    <c:v>4.8819783411614449E-2</c:v>
                  </c:pt>
                  <c:pt idx="1">
                    <c:v>2.9229422866349389E-2</c:v>
                  </c:pt>
                  <c:pt idx="2">
                    <c:v>0.10596302398699892</c:v>
                  </c:pt>
                  <c:pt idx="3">
                    <c:v>5.0177799663922204E-2</c:v>
                  </c:pt>
                </c:numCache>
              </c:numRef>
            </c:minus>
          </c:errBars>
          <c:cat>
            <c:strRef>
              <c:f>Sheet1!$B$30:$B$33</c:f>
              <c:strCache>
                <c:ptCount val="4"/>
                <c:pt idx="0">
                  <c:v>0 Day</c:v>
                </c:pt>
                <c:pt idx="1">
                  <c:v>8 Days</c:v>
                </c:pt>
                <c:pt idx="2">
                  <c:v>16 Days</c:v>
                </c:pt>
                <c:pt idx="3">
                  <c:v>24 Days</c:v>
                </c:pt>
              </c:strCache>
            </c:strRef>
          </c:cat>
          <c:val>
            <c:numRef>
              <c:f>Sheet1!$C$30:$C$33</c:f>
              <c:numCache>
                <c:formatCode>General</c:formatCode>
                <c:ptCount val="4"/>
                <c:pt idx="0">
                  <c:v>0.1698260294651015</c:v>
                </c:pt>
                <c:pt idx="1">
                  <c:v>0.17415167100504833</c:v>
                </c:pt>
                <c:pt idx="2">
                  <c:v>0.43844754392385377</c:v>
                </c:pt>
                <c:pt idx="3">
                  <c:v>0.52567179550548571</c:v>
                </c:pt>
              </c:numCache>
            </c:numRef>
          </c:val>
        </c:ser>
        <c:ser>
          <c:idx val="1"/>
          <c:order val="1"/>
          <c:tx>
            <c:strRef>
              <c:f>Sheet1!$D$29</c:f>
              <c:strCache>
                <c:ptCount val="1"/>
                <c:pt idx="0">
                  <c:v>PRC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Sheet1!$H$30:$H$33</c:f>
                <c:numCache>
                  <c:formatCode>General</c:formatCode>
                  <c:ptCount val="4"/>
                  <c:pt idx="0">
                    <c:v>4.8819783411614449E-2</c:v>
                  </c:pt>
                  <c:pt idx="1">
                    <c:v>0.11182269325305196</c:v>
                  </c:pt>
                  <c:pt idx="2">
                    <c:v>0.32679699053045619</c:v>
                  </c:pt>
                  <c:pt idx="3">
                    <c:v>0.44825218970634695</c:v>
                  </c:pt>
                </c:numCache>
              </c:numRef>
            </c:plus>
            <c:minus>
              <c:numRef>
                <c:f>Sheet1!$H$30:$H$33</c:f>
                <c:numCache>
                  <c:formatCode>General</c:formatCode>
                  <c:ptCount val="4"/>
                  <c:pt idx="0">
                    <c:v>4.8819783411614449E-2</c:v>
                  </c:pt>
                  <c:pt idx="1">
                    <c:v>0.11182269325305196</c:v>
                  </c:pt>
                  <c:pt idx="2">
                    <c:v>0.32679699053045619</c:v>
                  </c:pt>
                  <c:pt idx="3">
                    <c:v>0.44825218970634695</c:v>
                  </c:pt>
                </c:numCache>
              </c:numRef>
            </c:minus>
          </c:errBars>
          <c:cat>
            <c:strRef>
              <c:f>Sheet1!$B$30:$B$33</c:f>
              <c:strCache>
                <c:ptCount val="4"/>
                <c:pt idx="0">
                  <c:v>0 Day</c:v>
                </c:pt>
                <c:pt idx="1">
                  <c:v>8 Days</c:v>
                </c:pt>
                <c:pt idx="2">
                  <c:v>16 Days</c:v>
                </c:pt>
                <c:pt idx="3">
                  <c:v>24 Days</c:v>
                </c:pt>
              </c:strCache>
            </c:strRef>
          </c:cat>
          <c:val>
            <c:numRef>
              <c:f>Sheet1!$D$30:$D$33</c:f>
              <c:numCache>
                <c:formatCode>General</c:formatCode>
                <c:ptCount val="4"/>
                <c:pt idx="0">
                  <c:v>0.1698260294651015</c:v>
                </c:pt>
                <c:pt idx="1">
                  <c:v>0.91977432512790325</c:v>
                </c:pt>
                <c:pt idx="2">
                  <c:v>2.1531103007398187</c:v>
                </c:pt>
                <c:pt idx="3">
                  <c:v>3.7360771968038682</c:v>
                </c:pt>
              </c:numCache>
            </c:numRef>
          </c:val>
        </c:ser>
        <c:ser>
          <c:idx val="2"/>
          <c:order val="2"/>
          <c:tx>
            <c:strRef>
              <c:f>Sheet1!$E$29</c:f>
              <c:strCache>
                <c:ptCount val="1"/>
                <c:pt idx="0">
                  <c:v>OM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Sheet1!$I$30:$I$33</c:f>
                <c:numCache>
                  <c:formatCode>General</c:formatCode>
                  <c:ptCount val="4"/>
                  <c:pt idx="0">
                    <c:v>4.8819783411614449E-2</c:v>
                  </c:pt>
                  <c:pt idx="1">
                    <c:v>0.14101253852805598</c:v>
                  </c:pt>
                  <c:pt idx="2">
                    <c:v>0.17224623990892501</c:v>
                  </c:pt>
                  <c:pt idx="3">
                    <c:v>0.48901092887104436</c:v>
                  </c:pt>
                </c:numCache>
              </c:numRef>
            </c:plus>
            <c:minus>
              <c:numRef>
                <c:f>Sheet1!$I$30:$I$33</c:f>
                <c:numCache>
                  <c:formatCode>General</c:formatCode>
                  <c:ptCount val="4"/>
                  <c:pt idx="0">
                    <c:v>4.8819783411614449E-2</c:v>
                  </c:pt>
                  <c:pt idx="1">
                    <c:v>0.14101253852805598</c:v>
                  </c:pt>
                  <c:pt idx="2">
                    <c:v>0.17224623990892501</c:v>
                  </c:pt>
                  <c:pt idx="3">
                    <c:v>0.48901092887104436</c:v>
                  </c:pt>
                </c:numCache>
              </c:numRef>
            </c:minus>
          </c:errBars>
          <c:cat>
            <c:strRef>
              <c:f>Sheet1!$B$30:$B$33</c:f>
              <c:strCache>
                <c:ptCount val="4"/>
                <c:pt idx="0">
                  <c:v>0 Day</c:v>
                </c:pt>
                <c:pt idx="1">
                  <c:v>8 Days</c:v>
                </c:pt>
                <c:pt idx="2">
                  <c:v>16 Days</c:v>
                </c:pt>
                <c:pt idx="3">
                  <c:v>24 Days</c:v>
                </c:pt>
              </c:strCache>
            </c:strRef>
          </c:cat>
          <c:val>
            <c:numRef>
              <c:f>Sheet1!$E$30:$E$33</c:f>
              <c:numCache>
                <c:formatCode>General</c:formatCode>
                <c:ptCount val="4"/>
                <c:pt idx="0">
                  <c:v>0.1698260294651015</c:v>
                </c:pt>
                <c:pt idx="1">
                  <c:v>0.81452212872218321</c:v>
                </c:pt>
                <c:pt idx="2">
                  <c:v>1.7623685109533578</c:v>
                </c:pt>
                <c:pt idx="3">
                  <c:v>2.6697180603732229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8112"/>
        <c:axId val="-41259200"/>
      </c:barChart>
      <c:catAx>
        <c:axId val="-412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-41259200"/>
        <c:crosses val="autoZero"/>
        <c:auto val="1"/>
        <c:lblAlgn val="ctr"/>
        <c:lblOffset val="100"/>
        <c:noMultiLvlLbl val="0"/>
      </c:catAx>
      <c:valAx>
        <c:axId val="-41259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MY" sz="1100">
                    <a:latin typeface="Times New Roman" pitchFamily="18" charset="0"/>
                    <a:cs typeface="Times New Roman" pitchFamily="18" charset="0"/>
                  </a:rPr>
                  <a:t>Osteocalcin/DNA</a:t>
                </a:r>
                <a:r>
                  <a:rPr lang="en-MY" sz="1100" baseline="0">
                    <a:latin typeface="Times New Roman" pitchFamily="18" charset="0"/>
                    <a:cs typeface="Times New Roman" pitchFamily="18" charset="0"/>
                  </a:rPr>
                  <a:t> (ng/ng)</a:t>
                </a:r>
                <a:endParaRPr lang="en-MY" sz="11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7027097803250785E-2"/>
              <c:y val="0.181172813924575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-41258112"/>
        <c:crosses val="autoZero"/>
        <c:crossBetween val="between"/>
        <c:majorUnit val="0.5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25</xdr:row>
      <xdr:rowOff>38100</xdr:rowOff>
    </xdr:from>
    <xdr:to>
      <xdr:col>15</xdr:col>
      <xdr:colOff>0</xdr:colOff>
      <xdr:row>38</xdr:row>
      <xdr:rowOff>76200</xdr:rowOff>
    </xdr:to>
    <xdr:graphicFrame macro="">
      <xdr:nvGraphicFramePr>
        <xdr:cNvPr id="11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topLeftCell="A16" workbookViewId="0">
      <selection activeCell="D6" sqref="D6"/>
    </sheetView>
  </sheetViews>
  <sheetFormatPr defaultRowHeight="12.75" x14ac:dyDescent="0.2"/>
  <sheetData>
    <row r="2" spans="1:16" x14ac:dyDescent="0.2">
      <c r="A2" s="2" t="s">
        <v>13</v>
      </c>
      <c r="B2" s="2"/>
      <c r="C2" s="2"/>
    </row>
    <row r="3" spans="1:16" x14ac:dyDescent="0.2">
      <c r="A3" s="2" t="s">
        <v>14</v>
      </c>
      <c r="B3" s="2"/>
      <c r="C3" s="2"/>
    </row>
    <row r="6" spans="1:16" x14ac:dyDescent="0.2">
      <c r="A6" s="2" t="s">
        <v>15</v>
      </c>
      <c r="B6" s="2"/>
      <c r="K6" s="1"/>
    </row>
    <row r="7" spans="1:16" x14ac:dyDescent="0.2">
      <c r="B7" t="s">
        <v>0</v>
      </c>
      <c r="C7" t="s">
        <v>1</v>
      </c>
      <c r="D7" t="s">
        <v>11</v>
      </c>
      <c r="F7" t="s">
        <v>0</v>
      </c>
      <c r="G7" t="s">
        <v>1</v>
      </c>
      <c r="H7" t="s">
        <v>11</v>
      </c>
      <c r="J7" t="s">
        <v>0</v>
      </c>
      <c r="K7" t="s">
        <v>1</v>
      </c>
      <c r="L7" t="s">
        <v>11</v>
      </c>
      <c r="N7" t="s">
        <v>0</v>
      </c>
      <c r="O7" t="s">
        <v>1</v>
      </c>
      <c r="P7" t="s">
        <v>11</v>
      </c>
    </row>
    <row r="8" spans="1:16" x14ac:dyDescent="0.2">
      <c r="A8" t="s">
        <v>6</v>
      </c>
      <c r="B8">
        <v>0.25383072571600002</v>
      </c>
      <c r="C8">
        <v>0.25383072571600002</v>
      </c>
      <c r="D8">
        <v>0.25383072571600002</v>
      </c>
      <c r="E8" t="s">
        <v>6</v>
      </c>
      <c r="F8">
        <v>0.21299999999999999</v>
      </c>
      <c r="G8">
        <v>0.21299999999999999</v>
      </c>
      <c r="H8">
        <v>0.21299999999999999</v>
      </c>
      <c r="I8" t="s">
        <v>6</v>
      </c>
      <c r="J8">
        <v>0.45112107623317999</v>
      </c>
      <c r="K8">
        <v>0.45112107623317999</v>
      </c>
      <c r="L8">
        <v>0.45112107623317999</v>
      </c>
      <c r="N8">
        <v>0.36212329999999998</v>
      </c>
      <c r="O8">
        <v>0.36212329999999998</v>
      </c>
      <c r="P8">
        <v>0.36212329999999998</v>
      </c>
    </row>
    <row r="9" spans="1:16" x14ac:dyDescent="0.2">
      <c r="A9" t="s">
        <v>2</v>
      </c>
      <c r="B9">
        <v>0.65131109200000004</v>
      </c>
      <c r="C9">
        <v>6.1256829762559999</v>
      </c>
      <c r="D9">
        <v>4.1782971</v>
      </c>
      <c r="E9" t="s">
        <v>2</v>
      </c>
      <c r="F9">
        <v>1.0217000000000001</v>
      </c>
      <c r="G9">
        <v>4.9630000000000001</v>
      </c>
      <c r="H9">
        <v>4.1144270000000001</v>
      </c>
      <c r="I9" t="s">
        <v>2</v>
      </c>
      <c r="J9">
        <v>1.0919282511210764</v>
      </c>
      <c r="K9">
        <v>5.7376681614349803</v>
      </c>
      <c r="L9">
        <v>4.3971571999999997</v>
      </c>
      <c r="N9">
        <v>1.04271523</v>
      </c>
      <c r="O9">
        <v>5.4165362999999997</v>
      </c>
      <c r="P9">
        <v>5.1172880999999997</v>
      </c>
    </row>
    <row r="10" spans="1:16" x14ac:dyDescent="0.2">
      <c r="A10" t="s">
        <v>4</v>
      </c>
      <c r="B10">
        <v>3.1879474564904999</v>
      </c>
      <c r="C10">
        <v>15.2229591876065</v>
      </c>
      <c r="D10">
        <v>10.657198299999999</v>
      </c>
      <c r="E10" t="s">
        <v>4</v>
      </c>
      <c r="F10">
        <v>3.1332</v>
      </c>
      <c r="G10">
        <v>15.1007</v>
      </c>
      <c r="H10">
        <v>9.1802791999999993</v>
      </c>
      <c r="I10" t="s">
        <v>4</v>
      </c>
      <c r="J10">
        <v>5.3295964125560547</v>
      </c>
      <c r="K10">
        <v>16.930493273542599</v>
      </c>
      <c r="L10">
        <v>10.789351999999999</v>
      </c>
      <c r="N10">
        <v>4.2671172999999998</v>
      </c>
      <c r="O10">
        <v>16.173661299999999</v>
      </c>
      <c r="P10">
        <v>11.176287619</v>
      </c>
    </row>
    <row r="11" spans="1:16" x14ac:dyDescent="0.2">
      <c r="A11" t="s">
        <v>5</v>
      </c>
      <c r="B11">
        <v>3.592482347936</v>
      </c>
      <c r="C11">
        <v>23.452571000414501</v>
      </c>
      <c r="D11">
        <v>12.173284000000001</v>
      </c>
      <c r="E11" t="s">
        <v>5</v>
      </c>
      <c r="F11">
        <v>4.1870000000000003</v>
      </c>
      <c r="G11">
        <v>21.388999999999999</v>
      </c>
      <c r="H11">
        <v>12.98714</v>
      </c>
      <c r="I11" t="s">
        <v>5</v>
      </c>
      <c r="J11">
        <v>5.4865470852017939</v>
      </c>
      <c r="K11">
        <v>22.486547085201</v>
      </c>
      <c r="L11">
        <v>13.871536000000001</v>
      </c>
      <c r="N11">
        <v>4.7153731099999998</v>
      </c>
      <c r="O11">
        <v>19.32551728</v>
      </c>
      <c r="P11">
        <v>12.336199231</v>
      </c>
    </row>
    <row r="12" spans="1:16" x14ac:dyDescent="0.2">
      <c r="A12" s="2" t="s">
        <v>9</v>
      </c>
      <c r="E12" t="s">
        <v>9</v>
      </c>
      <c r="M12" t="s">
        <v>9</v>
      </c>
    </row>
    <row r="13" spans="1:16" x14ac:dyDescent="0.2">
      <c r="B13" t="s">
        <v>0</v>
      </c>
      <c r="C13" t="s">
        <v>1</v>
      </c>
      <c r="D13" t="s">
        <v>11</v>
      </c>
      <c r="F13" t="s">
        <v>0</v>
      </c>
      <c r="G13" t="s">
        <v>1</v>
      </c>
      <c r="J13" t="s">
        <v>0</v>
      </c>
      <c r="K13" t="s">
        <v>1</v>
      </c>
      <c r="L13" t="s">
        <v>11</v>
      </c>
      <c r="N13" t="s">
        <v>0</v>
      </c>
      <c r="O13" t="s">
        <v>1</v>
      </c>
      <c r="P13" t="s">
        <v>11</v>
      </c>
    </row>
    <row r="14" spans="1:16" x14ac:dyDescent="0.2">
      <c r="A14" t="s">
        <v>3</v>
      </c>
      <c r="B14">
        <v>1.8710662348581573</v>
      </c>
      <c r="C14">
        <v>1.8710662348581573</v>
      </c>
      <c r="D14">
        <v>1.8710662348581573</v>
      </c>
      <c r="E14" t="s">
        <v>3</v>
      </c>
      <c r="F14">
        <v>1.7430000000000001</v>
      </c>
      <c r="G14">
        <v>1.7430000000000001</v>
      </c>
      <c r="H14">
        <v>1.7430000000000001</v>
      </c>
      <c r="I14" t="s">
        <v>3</v>
      </c>
      <c r="J14">
        <v>2.0110000000000001</v>
      </c>
      <c r="K14">
        <v>2.0110000000000001</v>
      </c>
      <c r="L14">
        <v>2.0110000000000001</v>
      </c>
      <c r="N14">
        <v>1.8371329999999999</v>
      </c>
      <c r="O14">
        <v>1.8371329999999999</v>
      </c>
      <c r="P14">
        <v>1.8371329999999999</v>
      </c>
    </row>
    <row r="15" spans="1:16" x14ac:dyDescent="0.2">
      <c r="A15" t="s">
        <v>2</v>
      </c>
      <c r="B15">
        <v>4.9461448634509404</v>
      </c>
      <c r="C15">
        <v>5.7417728022919068</v>
      </c>
      <c r="D15">
        <v>5.3184310999999997</v>
      </c>
      <c r="E15" t="s">
        <v>2</v>
      </c>
      <c r="F15">
        <v>5.3710000000000004</v>
      </c>
      <c r="G15">
        <v>6.2130000000000001</v>
      </c>
      <c r="H15">
        <v>6.2718389999999999</v>
      </c>
      <c r="I15" t="s">
        <v>2</v>
      </c>
      <c r="J15">
        <v>6.1132</v>
      </c>
      <c r="K15">
        <v>6.1829999999999998</v>
      </c>
      <c r="L15">
        <v>5.3728369999999996</v>
      </c>
      <c r="N15">
        <v>5.3177310000000002</v>
      </c>
      <c r="O15">
        <v>6.1172633000000003</v>
      </c>
      <c r="P15">
        <v>5.1273299999999997</v>
      </c>
    </row>
    <row r="16" spans="1:16" x14ac:dyDescent="0.2">
      <c r="A16" t="s">
        <v>4</v>
      </c>
      <c r="B16">
        <v>8.5692881387600046</v>
      </c>
      <c r="C16">
        <v>7.7405583408588399</v>
      </c>
      <c r="D16">
        <v>5.4294833999999996</v>
      </c>
      <c r="E16" t="s">
        <v>4</v>
      </c>
      <c r="F16">
        <v>9.6519999999999992</v>
      </c>
      <c r="G16">
        <v>8.0113000000000003</v>
      </c>
      <c r="H16">
        <v>5.9238499999999998</v>
      </c>
      <c r="I16" t="s">
        <v>4</v>
      </c>
      <c r="J16">
        <v>9.9730000000000008</v>
      </c>
      <c r="K16">
        <v>7.891</v>
      </c>
      <c r="L16">
        <v>6.2492856000000003</v>
      </c>
      <c r="N16">
        <v>8.1628121999999994</v>
      </c>
      <c r="O16">
        <v>6.1841932999999996</v>
      </c>
      <c r="P16">
        <v>6.1732881300000004</v>
      </c>
    </row>
    <row r="17" spans="1:16" x14ac:dyDescent="0.2">
      <c r="A17" t="s">
        <v>5</v>
      </c>
      <c r="B17">
        <v>7.7004811135677143</v>
      </c>
      <c r="C17">
        <v>5.4070174072805397</v>
      </c>
      <c r="D17">
        <v>4.3298199999999998</v>
      </c>
      <c r="E17" t="s">
        <v>5</v>
      </c>
      <c r="F17">
        <v>8.3224999999999998</v>
      </c>
      <c r="G17">
        <v>6.5213000000000001</v>
      </c>
      <c r="H17">
        <v>4.1028951999999999</v>
      </c>
      <c r="I17" t="s">
        <v>5</v>
      </c>
      <c r="J17">
        <v>9.8612000000000002</v>
      </c>
      <c r="K17">
        <v>6.3209999999999997</v>
      </c>
      <c r="L17">
        <v>5.1309875399999996</v>
      </c>
      <c r="N17">
        <v>8.1766318299999998</v>
      </c>
      <c r="O17">
        <v>5.1267110999999996</v>
      </c>
      <c r="P17">
        <v>6.1726341099999997</v>
      </c>
    </row>
    <row r="20" spans="1:16" x14ac:dyDescent="0.2">
      <c r="A20" s="2" t="s">
        <v>10</v>
      </c>
      <c r="B20" s="2"/>
    </row>
    <row r="21" spans="1:16" x14ac:dyDescent="0.2">
      <c r="B21" t="s">
        <v>0</v>
      </c>
      <c r="C21" t="s">
        <v>1</v>
      </c>
      <c r="D21" t="s">
        <v>11</v>
      </c>
      <c r="F21" t="s">
        <v>0</v>
      </c>
      <c r="G21" t="s">
        <v>1</v>
      </c>
      <c r="H21" t="s">
        <v>11</v>
      </c>
      <c r="J21" t="s">
        <v>0</v>
      </c>
      <c r="K21" t="s">
        <v>1</v>
      </c>
      <c r="L21" t="s">
        <v>11</v>
      </c>
      <c r="N21" t="s">
        <v>0</v>
      </c>
      <c r="O21" t="s">
        <v>1</v>
      </c>
      <c r="P21" t="s">
        <v>11</v>
      </c>
    </row>
    <row r="22" spans="1:16" x14ac:dyDescent="0.2">
      <c r="A22" t="s">
        <v>3</v>
      </c>
      <c r="B22">
        <f t="shared" ref="B22:D25" si="0">B8/B14</f>
        <v>0.1356610049324323</v>
      </c>
      <c r="C22">
        <f t="shared" si="0"/>
        <v>0.1356610049324323</v>
      </c>
      <c r="D22">
        <f t="shared" si="0"/>
        <v>0.1356610049324323</v>
      </c>
      <c r="E22" t="s">
        <v>3</v>
      </c>
      <c r="F22">
        <f>F8/F14</f>
        <v>0.12220309810671255</v>
      </c>
      <c r="G22">
        <f>G8/G14</f>
        <v>0.12220309810671255</v>
      </c>
      <c r="H22">
        <f>H8/H14</f>
        <v>0.12220309810671255</v>
      </c>
      <c r="I22" t="s">
        <v>3</v>
      </c>
      <c r="J22">
        <f>J8/J14</f>
        <v>0.22432674104086522</v>
      </c>
      <c r="K22">
        <f>K8/K14</f>
        <v>0.22432674104086522</v>
      </c>
      <c r="L22">
        <f>L8/L14</f>
        <v>0.22432674104086522</v>
      </c>
      <c r="N22">
        <f t="shared" ref="N22:P25" si="1">N8/N14</f>
        <v>0.19711327378039586</v>
      </c>
      <c r="O22">
        <f t="shared" si="1"/>
        <v>0.19711327378039586</v>
      </c>
      <c r="P22">
        <f t="shared" si="1"/>
        <v>0.19711327378039586</v>
      </c>
    </row>
    <row r="23" spans="1:16" x14ac:dyDescent="0.2">
      <c r="A23" t="s">
        <v>2</v>
      </c>
      <c r="B23">
        <f t="shared" si="0"/>
        <v>0.13168055323506606</v>
      </c>
      <c r="C23">
        <f t="shared" si="0"/>
        <v>1.0668626549993148</v>
      </c>
      <c r="D23">
        <f>D9/D15</f>
        <v>0.78562587752617496</v>
      </c>
      <c r="E23" t="s">
        <v>2</v>
      </c>
      <c r="F23">
        <f t="shared" ref="F23:H25" si="2">F9/F15</f>
        <v>0.19022528393222862</v>
      </c>
      <c r="G23">
        <f t="shared" si="2"/>
        <v>0.79880894897794952</v>
      </c>
      <c r="H23">
        <f t="shared" si="2"/>
        <v>0.65601604250364209</v>
      </c>
      <c r="I23" t="s">
        <v>2</v>
      </c>
      <c r="J23">
        <f t="shared" ref="J23:L25" si="3">J9/J15</f>
        <v>0.17861811344648898</v>
      </c>
      <c r="K23">
        <f t="shared" si="3"/>
        <v>0.92797479563884533</v>
      </c>
      <c r="L23">
        <f t="shared" si="3"/>
        <v>0.81840509957774632</v>
      </c>
      <c r="N23">
        <f t="shared" si="1"/>
        <v>0.19608273340640961</v>
      </c>
      <c r="O23">
        <f t="shared" si="1"/>
        <v>0.88545090089550327</v>
      </c>
      <c r="P23">
        <f t="shared" si="1"/>
        <v>0.9980414952811697</v>
      </c>
    </row>
    <row r="24" spans="1:16" x14ac:dyDescent="0.2">
      <c r="A24" t="s">
        <v>4</v>
      </c>
      <c r="B24">
        <f t="shared" si="0"/>
        <v>0.37202010305511829</v>
      </c>
      <c r="C24">
        <f t="shared" si="0"/>
        <v>1.9666487244533144</v>
      </c>
      <c r="D24">
        <f>D10/D16</f>
        <v>1.9628383613807532</v>
      </c>
      <c r="E24" t="s">
        <v>4</v>
      </c>
      <c r="F24">
        <f t="shared" si="2"/>
        <v>0.32461665975963533</v>
      </c>
      <c r="G24">
        <f t="shared" si="2"/>
        <v>1.884925043376231</v>
      </c>
      <c r="H24">
        <f t="shared" si="2"/>
        <v>1.5497149995357749</v>
      </c>
      <c r="I24" t="s">
        <v>4</v>
      </c>
      <c r="J24">
        <f t="shared" si="3"/>
        <v>0.5344025280814253</v>
      </c>
      <c r="K24">
        <f t="shared" si="3"/>
        <v>2.145544705809479</v>
      </c>
      <c r="L24">
        <f t="shared" si="3"/>
        <v>1.7264936651318989</v>
      </c>
      <c r="N24">
        <f t="shared" si="1"/>
        <v>0.52275088479923626</v>
      </c>
      <c r="O24">
        <f t="shared" si="1"/>
        <v>2.6153227293202495</v>
      </c>
      <c r="P24">
        <f t="shared" si="1"/>
        <v>1.8104270177650041</v>
      </c>
    </row>
    <row r="25" spans="1:16" x14ac:dyDescent="0.2">
      <c r="A25" t="s">
        <v>5</v>
      </c>
      <c r="B25">
        <f t="shared" si="0"/>
        <v>0.46652699941128289</v>
      </c>
      <c r="C25">
        <f t="shared" si="0"/>
        <v>4.3374321245638408</v>
      </c>
      <c r="D25">
        <f>D11/D17</f>
        <v>2.8114988613845382</v>
      </c>
      <c r="E25" t="s">
        <v>5</v>
      </c>
      <c r="F25">
        <f t="shared" si="2"/>
        <v>0.50309402222889765</v>
      </c>
      <c r="G25">
        <f t="shared" si="2"/>
        <v>3.2798675110790794</v>
      </c>
      <c r="H25">
        <f t="shared" si="2"/>
        <v>3.1653599146280902</v>
      </c>
      <c r="I25" t="s">
        <v>5</v>
      </c>
      <c r="J25">
        <f t="shared" si="3"/>
        <v>0.55637722439477888</v>
      </c>
      <c r="K25">
        <f t="shared" si="3"/>
        <v>3.557435071223066</v>
      </c>
      <c r="L25">
        <f t="shared" si="3"/>
        <v>2.7034826905855245</v>
      </c>
      <c r="N25">
        <f t="shared" si="1"/>
        <v>0.57668893598698323</v>
      </c>
      <c r="O25">
        <f t="shared" si="1"/>
        <v>3.7695740803494857</v>
      </c>
      <c r="P25">
        <f t="shared" si="1"/>
        <v>1.9985307748947394</v>
      </c>
    </row>
    <row r="27" spans="1:16" x14ac:dyDescent="0.2">
      <c r="B27" s="2" t="s">
        <v>7</v>
      </c>
      <c r="F27" s="2" t="s">
        <v>8</v>
      </c>
    </row>
    <row r="29" spans="1:16" x14ac:dyDescent="0.2">
      <c r="C29" t="s">
        <v>12</v>
      </c>
      <c r="D29" t="s">
        <v>1</v>
      </c>
      <c r="E29" t="s">
        <v>11</v>
      </c>
      <c r="G29" t="s">
        <v>0</v>
      </c>
      <c r="H29" t="s">
        <v>1</v>
      </c>
      <c r="I29" t="s">
        <v>11</v>
      </c>
    </row>
    <row r="30" spans="1:16" x14ac:dyDescent="0.2">
      <c r="B30" t="s">
        <v>6</v>
      </c>
      <c r="C30">
        <f>AVERAGE(B22,F22,J22,N22)</f>
        <v>0.1698260294651015</v>
      </c>
      <c r="D30">
        <f>AVERAGE(C22,G22,K22,O22)</f>
        <v>0.1698260294651015</v>
      </c>
      <c r="E30">
        <f t="shared" ref="E30:E33" si="4">AVERAGE(D22,H22,L22,P22)</f>
        <v>0.1698260294651015</v>
      </c>
      <c r="F30" t="s">
        <v>6</v>
      </c>
      <c r="G30">
        <f>STDEV(B22,F22,J22,N22)</f>
        <v>4.8819783411614449E-2</v>
      </c>
      <c r="H30">
        <f>STDEV(C22,G22,K22,O22)</f>
        <v>4.8819783411614449E-2</v>
      </c>
      <c r="I30">
        <f t="shared" ref="I30:I33" si="5">STDEV(D22,H22,L22,P22)</f>
        <v>4.8819783411614449E-2</v>
      </c>
    </row>
    <row r="31" spans="1:16" x14ac:dyDescent="0.2">
      <c r="B31" t="s">
        <v>2</v>
      </c>
      <c r="C31">
        <f>AVERAGE(B23,F23,J23,N23)</f>
        <v>0.17415167100504833</v>
      </c>
      <c r="D31">
        <f>AVERAGE(C23,G23,K23,O23)</f>
        <v>0.91977432512790325</v>
      </c>
      <c r="E31">
        <f t="shared" si="4"/>
        <v>0.81452212872218321</v>
      </c>
      <c r="F31" t="s">
        <v>2</v>
      </c>
      <c r="G31">
        <f>STDEV(B23,F23,J23,N23)</f>
        <v>2.9229422866349389E-2</v>
      </c>
      <c r="H31">
        <f>STDEV(C23,G23,K23,O23)</f>
        <v>0.11182269325305196</v>
      </c>
      <c r="I31">
        <f t="shared" si="5"/>
        <v>0.14101253852805598</v>
      </c>
    </row>
    <row r="32" spans="1:16" x14ac:dyDescent="0.2">
      <c r="B32" t="s">
        <v>4</v>
      </c>
      <c r="C32">
        <f>AVERAGE(B24,F24,J24,N24)</f>
        <v>0.43844754392385377</v>
      </c>
      <c r="D32">
        <f>AVERAGE(C24,G24,K24,O24)</f>
        <v>2.1531103007398187</v>
      </c>
      <c r="E32">
        <f t="shared" si="4"/>
        <v>1.7623685109533578</v>
      </c>
      <c r="F32" t="s">
        <v>4</v>
      </c>
      <c r="G32">
        <f>STDEV(B24,F24,J24,N24)</f>
        <v>0.10596302398699892</v>
      </c>
      <c r="H32">
        <f>STDEV(C24,G24,K24,O24)</f>
        <v>0.32679699053045619</v>
      </c>
      <c r="I32">
        <f t="shared" si="5"/>
        <v>0.17224623990892501</v>
      </c>
    </row>
    <row r="33" spans="2:9" x14ac:dyDescent="0.2">
      <c r="B33" t="s">
        <v>5</v>
      </c>
      <c r="C33">
        <f>AVERAGE(B25,F25,J25,N25)</f>
        <v>0.52567179550548571</v>
      </c>
      <c r="D33">
        <f>AVERAGE(C25,G25,K25,O25)</f>
        <v>3.7360771968038682</v>
      </c>
      <c r="E33">
        <f t="shared" si="4"/>
        <v>2.6697180603732229</v>
      </c>
      <c r="F33" t="s">
        <v>5</v>
      </c>
      <c r="G33">
        <f>STDEV(B25,F25,J25,N25)</f>
        <v>5.0177799663922204E-2</v>
      </c>
      <c r="H33">
        <f>STDEV(C25,G25,K25,O25)</f>
        <v>0.44825218970634695</v>
      </c>
      <c r="I33">
        <f t="shared" si="5"/>
        <v>0.48901092887104436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6" sqref="B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Malaya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 Pan Pan</dc:creator>
  <cp:lastModifiedBy>hp</cp:lastModifiedBy>
  <dcterms:created xsi:type="dcterms:W3CDTF">2015-01-18T08:39:00Z</dcterms:created>
  <dcterms:modified xsi:type="dcterms:W3CDTF">2016-03-02T06:36:46Z</dcterms:modified>
</cp:coreProperties>
</file>