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380642\Google Drive\Working Manuscripts\Massimi &amp; Kirkwood MS 1\PeerJ\"/>
    </mc:Choice>
  </mc:AlternateContent>
  <bookViews>
    <workbookView xWindow="0" yWindow="0" windowWidth="23040" windowHeight="940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M58" i="1"/>
  <c r="Q58" i="1"/>
  <c r="P58" i="1"/>
  <c r="O58" i="1"/>
  <c r="L58" i="1"/>
  <c r="K58" i="1"/>
  <c r="K57" i="1"/>
  <c r="L57" i="1"/>
  <c r="M57" i="1"/>
  <c r="N57" i="1"/>
  <c r="O57" i="1"/>
  <c r="P57" i="1"/>
  <c r="Q57" i="1"/>
  <c r="L56" i="1"/>
  <c r="K56" i="1"/>
  <c r="Q56" i="1"/>
  <c r="P56" i="1"/>
  <c r="O56" i="1"/>
  <c r="N56" i="1"/>
  <c r="M56" i="1"/>
  <c r="L55" i="1"/>
  <c r="K55" i="1"/>
  <c r="Q55" i="1"/>
  <c r="P55" i="1"/>
  <c r="O55" i="1"/>
  <c r="N55" i="1"/>
  <c r="M55" i="1"/>
  <c r="L54" i="1"/>
  <c r="K54" i="1"/>
  <c r="Q54" i="1"/>
  <c r="P54" i="1"/>
  <c r="O54" i="1"/>
  <c r="N54" i="1"/>
  <c r="M54" i="1"/>
  <c r="O52" i="1"/>
  <c r="M52" i="1"/>
  <c r="Q52" i="1"/>
  <c r="P52" i="1"/>
  <c r="N52" i="1"/>
  <c r="K52" i="1"/>
  <c r="L51" i="1"/>
  <c r="K51" i="1"/>
  <c r="Q51" i="1"/>
  <c r="P51" i="1"/>
  <c r="O51" i="1"/>
  <c r="N51" i="1"/>
  <c r="M51" i="1"/>
  <c r="C51" i="1"/>
  <c r="D51" i="1"/>
  <c r="E51" i="1"/>
  <c r="F51" i="1"/>
  <c r="G51" i="1"/>
  <c r="H51" i="1"/>
  <c r="I51" i="1"/>
  <c r="J50" i="1"/>
  <c r="L50" i="1"/>
  <c r="Q50" i="1"/>
  <c r="P50" i="1"/>
  <c r="O50" i="1"/>
  <c r="N50" i="1"/>
  <c r="M50" i="1"/>
  <c r="K50" i="1"/>
  <c r="L49" i="1"/>
  <c r="K49" i="1"/>
  <c r="Q49" i="1"/>
  <c r="P49" i="1"/>
  <c r="O49" i="1"/>
  <c r="N49" i="1"/>
  <c r="M49" i="1"/>
  <c r="M48" i="1"/>
  <c r="Q48" i="1"/>
  <c r="P48" i="1"/>
  <c r="O48" i="1"/>
  <c r="N48" i="1"/>
  <c r="L48" i="1"/>
  <c r="K48" i="1"/>
  <c r="L47" i="1"/>
  <c r="K47" i="1"/>
  <c r="Q47" i="1"/>
  <c r="P47" i="1"/>
  <c r="O47" i="1"/>
  <c r="N47" i="1"/>
  <c r="M47" i="1"/>
  <c r="K46" i="1"/>
  <c r="Q46" i="1"/>
  <c r="P46" i="1"/>
  <c r="O46" i="1"/>
  <c r="N46" i="1"/>
  <c r="M46" i="1"/>
  <c r="L46" i="1"/>
  <c r="L45" i="1"/>
  <c r="K45" i="1"/>
  <c r="Q45" i="1"/>
  <c r="P45" i="1"/>
  <c r="O45" i="1"/>
  <c r="N45" i="1"/>
  <c r="M45" i="1"/>
  <c r="L44" i="1"/>
  <c r="K44" i="1"/>
  <c r="Q44" i="1"/>
  <c r="P44" i="1"/>
  <c r="O44" i="1"/>
  <c r="N44" i="1"/>
  <c r="M44" i="1"/>
  <c r="L43" i="1"/>
  <c r="K43" i="1"/>
  <c r="Q43" i="1"/>
  <c r="P43" i="1"/>
  <c r="O43" i="1"/>
  <c r="N43" i="1"/>
  <c r="M43" i="1"/>
  <c r="L42" i="1"/>
  <c r="Q42" i="1"/>
  <c r="P42" i="1"/>
  <c r="O42" i="1"/>
  <c r="N42" i="1"/>
  <c r="M42" i="1"/>
  <c r="K42" i="1"/>
  <c r="L41" i="1"/>
  <c r="K41" i="1"/>
  <c r="Q41" i="1"/>
  <c r="P41" i="1"/>
  <c r="O41" i="1"/>
  <c r="N41" i="1"/>
  <c r="M41" i="1"/>
  <c r="K40" i="1"/>
  <c r="Q40" i="1"/>
  <c r="O40" i="1"/>
  <c r="N40" i="1"/>
  <c r="M40" i="1"/>
  <c r="L40" i="1"/>
  <c r="L39" i="1"/>
  <c r="K39" i="1"/>
  <c r="Q39" i="1"/>
  <c r="P39" i="1"/>
  <c r="O39" i="1"/>
  <c r="N39" i="1"/>
  <c r="M39" i="1"/>
  <c r="L38" i="1"/>
  <c r="K38" i="1"/>
  <c r="Q38" i="1"/>
  <c r="P38" i="1"/>
  <c r="O38" i="1"/>
  <c r="N38" i="1"/>
  <c r="M38" i="1"/>
  <c r="N37" i="1"/>
  <c r="K37" i="1"/>
  <c r="Q37" i="1"/>
  <c r="P37" i="1"/>
  <c r="O37" i="1"/>
  <c r="M37" i="1"/>
  <c r="L37" i="1"/>
  <c r="N36" i="1"/>
  <c r="L36" i="1"/>
  <c r="Q36" i="1"/>
  <c r="P36" i="1"/>
  <c r="O36" i="1"/>
  <c r="M36" i="1"/>
  <c r="K36" i="1"/>
  <c r="L32" i="1"/>
  <c r="K32" i="1"/>
  <c r="Q32" i="1"/>
  <c r="P32" i="1"/>
  <c r="O32" i="1"/>
  <c r="N32" i="1"/>
  <c r="M32" i="1"/>
  <c r="L31" i="1"/>
  <c r="K31" i="1"/>
  <c r="Q31" i="1"/>
  <c r="P31" i="1"/>
  <c r="O31" i="1"/>
  <c r="N31" i="1"/>
  <c r="M31" i="1"/>
  <c r="K30" i="1"/>
  <c r="Q30" i="1"/>
  <c r="P30" i="1"/>
  <c r="O30" i="1"/>
  <c r="N30" i="1"/>
  <c r="M30" i="1"/>
  <c r="L30" i="1"/>
  <c r="L29" i="1"/>
  <c r="K29" i="1"/>
  <c r="Q29" i="1"/>
  <c r="P29" i="1"/>
  <c r="O29" i="1"/>
  <c r="N29" i="1"/>
  <c r="M29" i="1"/>
  <c r="L28" i="1"/>
  <c r="Q28" i="1"/>
  <c r="P28" i="1"/>
  <c r="O28" i="1"/>
  <c r="N28" i="1"/>
  <c r="M28" i="1"/>
  <c r="K28" i="1"/>
  <c r="L27" i="1"/>
  <c r="K27" i="1"/>
  <c r="Q27" i="1"/>
  <c r="P27" i="1"/>
  <c r="O27" i="1"/>
  <c r="N27" i="1"/>
  <c r="M27" i="1"/>
  <c r="L26" i="1"/>
  <c r="K26" i="1"/>
  <c r="Q26" i="1"/>
  <c r="P26" i="1"/>
  <c r="O26" i="1"/>
  <c r="N26" i="1"/>
  <c r="M26" i="1"/>
  <c r="L25" i="1"/>
  <c r="K25" i="1"/>
  <c r="Q25" i="1"/>
  <c r="P25" i="1"/>
  <c r="O25" i="1"/>
  <c r="N25" i="1"/>
  <c r="M25" i="1"/>
  <c r="L24" i="1"/>
  <c r="K24" i="1"/>
  <c r="Q24" i="1"/>
  <c r="P24" i="1"/>
  <c r="O24" i="1"/>
  <c r="N24" i="1"/>
  <c r="M24" i="1"/>
  <c r="L23" i="1"/>
  <c r="K23" i="1"/>
  <c r="Q23" i="1"/>
  <c r="P23" i="1"/>
  <c r="O23" i="1"/>
  <c r="N23" i="1"/>
  <c r="M23" i="1"/>
  <c r="K22" i="1"/>
  <c r="Q22" i="1"/>
  <c r="P22" i="1"/>
  <c r="O22" i="1"/>
  <c r="N22" i="1"/>
  <c r="M22" i="1"/>
  <c r="L22" i="1"/>
  <c r="L21" i="1"/>
  <c r="K21" i="1"/>
  <c r="Q21" i="1"/>
  <c r="P21" i="1"/>
  <c r="O21" i="1"/>
  <c r="N21" i="1"/>
  <c r="M21" i="1"/>
  <c r="L20" i="1"/>
  <c r="K20" i="1"/>
  <c r="Q20" i="1"/>
  <c r="P20" i="1"/>
  <c r="O20" i="1"/>
  <c r="N20" i="1"/>
  <c r="M20" i="1"/>
  <c r="Q19" i="1"/>
  <c r="P19" i="1"/>
  <c r="O19" i="1"/>
  <c r="N19" i="1"/>
  <c r="M19" i="1"/>
  <c r="L19" i="1"/>
  <c r="K19" i="1"/>
  <c r="M18" i="1"/>
  <c r="K18" i="1"/>
  <c r="Q18" i="1"/>
  <c r="P18" i="1"/>
  <c r="O18" i="1"/>
  <c r="N18" i="1"/>
  <c r="L18" i="1"/>
  <c r="N17" i="1"/>
  <c r="K17" i="1"/>
  <c r="Q17" i="1"/>
  <c r="P17" i="1"/>
  <c r="O17" i="1"/>
  <c r="M17" i="1"/>
  <c r="L17" i="1"/>
  <c r="Q16" i="1"/>
  <c r="P16" i="1"/>
  <c r="O16" i="1"/>
  <c r="N16" i="1"/>
  <c r="M16" i="1"/>
  <c r="L16" i="1"/>
  <c r="K16" i="1"/>
  <c r="M15" i="1"/>
  <c r="K15" i="1"/>
  <c r="Q15" i="1"/>
  <c r="P15" i="1"/>
  <c r="O15" i="1"/>
  <c r="N15" i="1"/>
  <c r="L15" i="1"/>
  <c r="K14" i="1"/>
  <c r="Q14" i="1"/>
  <c r="P14" i="1"/>
  <c r="O14" i="1"/>
  <c r="N14" i="1"/>
  <c r="M14" i="1"/>
  <c r="L14" i="1"/>
  <c r="M13" i="1"/>
  <c r="K13" i="1"/>
  <c r="Q13" i="1"/>
  <c r="P13" i="1"/>
  <c r="O13" i="1"/>
  <c r="N13" i="1"/>
  <c r="L13" i="1"/>
  <c r="N12" i="1"/>
  <c r="L12" i="1"/>
  <c r="Q12" i="1"/>
  <c r="P12" i="1"/>
  <c r="O12" i="1"/>
  <c r="M12" i="1"/>
  <c r="K12" i="1"/>
  <c r="M11" i="1"/>
  <c r="L11" i="1"/>
  <c r="P11" i="1"/>
  <c r="K11" i="1"/>
  <c r="K10" i="1"/>
  <c r="Q10" i="1"/>
  <c r="P10" i="1"/>
  <c r="O10" i="1"/>
  <c r="N10" i="1"/>
  <c r="M10" i="1"/>
  <c r="L10" i="1"/>
  <c r="N9" i="1"/>
  <c r="Q9" i="1"/>
  <c r="P9" i="1"/>
  <c r="O9" i="1"/>
  <c r="M9" i="1"/>
  <c r="L9" i="1"/>
  <c r="K9" i="1"/>
  <c r="L8" i="1"/>
  <c r="K8" i="1"/>
  <c r="Q8" i="1"/>
  <c r="P8" i="1"/>
  <c r="O8" i="1"/>
  <c r="N8" i="1"/>
  <c r="M8" i="1"/>
  <c r="N7" i="1"/>
  <c r="L7" i="1"/>
  <c r="Q7" i="1"/>
  <c r="P7" i="1"/>
  <c r="O7" i="1"/>
  <c r="M7" i="1"/>
  <c r="K7" i="1"/>
  <c r="N6" i="1"/>
  <c r="K6" i="1"/>
  <c r="Q6" i="1"/>
  <c r="P6" i="1"/>
  <c r="O6" i="1"/>
  <c r="M6" i="1"/>
  <c r="L6" i="1"/>
  <c r="M5" i="1"/>
  <c r="K5" i="1"/>
  <c r="Q5" i="1"/>
  <c r="P5" i="1"/>
  <c r="O5" i="1"/>
  <c r="N5" i="1"/>
  <c r="L5" i="1"/>
  <c r="K4" i="1"/>
  <c r="Q4" i="1"/>
  <c r="P4" i="1"/>
  <c r="O4" i="1"/>
  <c r="N4" i="1"/>
  <c r="M4" i="1"/>
  <c r="L4" i="1"/>
  <c r="N3" i="1"/>
  <c r="M3" i="1"/>
  <c r="Q3" i="1"/>
  <c r="P3" i="1"/>
  <c r="O3" i="1"/>
  <c r="L3" i="1"/>
  <c r="K3" i="1"/>
</calcChain>
</file>

<file path=xl/sharedStrings.xml><?xml version="1.0" encoding="utf-8"?>
<sst xmlns="http://schemas.openxmlformats.org/spreadsheetml/2006/main" count="77" uniqueCount="62">
  <si>
    <t xml:space="preserve">ID </t>
    <phoneticPr fontId="0" type="noConversion"/>
  </si>
  <si>
    <t>Sp24.01</t>
  </si>
  <si>
    <t>Sp21.02</t>
  </si>
  <si>
    <t>WW3</t>
    <phoneticPr fontId="0" type="noConversion"/>
  </si>
  <si>
    <t xml:space="preserve">WW4 </t>
    <phoneticPr fontId="0" type="noConversion"/>
  </si>
  <si>
    <t xml:space="preserve">WW5 </t>
    <phoneticPr fontId="0" type="noConversion"/>
  </si>
  <si>
    <t xml:space="preserve">Sp24.05 </t>
  </si>
  <si>
    <t>Sp25.7</t>
  </si>
  <si>
    <t>Sp12.07</t>
  </si>
  <si>
    <t>WW8</t>
    <phoneticPr fontId="0" type="noConversion"/>
  </si>
  <si>
    <t>none</t>
  </si>
  <si>
    <t>SpU.9</t>
  </si>
  <si>
    <t xml:space="preserve">Sp11.11 </t>
  </si>
  <si>
    <t>Sp19.011</t>
  </si>
  <si>
    <t>Sp21.12</t>
  </si>
  <si>
    <t>Sp15.012</t>
  </si>
  <si>
    <t>Sp23.13</t>
  </si>
  <si>
    <t>Sp17.013</t>
  </si>
  <si>
    <t>Sp21.14</t>
  </si>
  <si>
    <t>Sp19.014</t>
  </si>
  <si>
    <t>Sp19.15</t>
  </si>
  <si>
    <t>Sp19.015</t>
  </si>
  <si>
    <t>Sp16.16</t>
  </si>
  <si>
    <t>Sp16.016</t>
  </si>
  <si>
    <t>WW18</t>
  </si>
  <si>
    <t>Sp1.018</t>
  </si>
  <si>
    <t>WW19</t>
  </si>
  <si>
    <t>Sp21.20</t>
  </si>
  <si>
    <t>Sp21.23</t>
  </si>
  <si>
    <t>Sp25.24</t>
  </si>
  <si>
    <t>Sp17.25</t>
  </si>
  <si>
    <t>Sp16.26</t>
  </si>
  <si>
    <t>WW27</t>
  </si>
  <si>
    <t>Sp16.29</t>
  </si>
  <si>
    <t>Sp16.028</t>
  </si>
  <si>
    <t>Sp11.30</t>
  </si>
  <si>
    <t>Sp1.33</t>
  </si>
  <si>
    <t>Sp16.34</t>
  </si>
  <si>
    <t>Sp12.36</t>
  </si>
  <si>
    <t>Sp21.37</t>
  </si>
  <si>
    <t>none</t>
    <phoneticPr fontId="0" type="noConversion"/>
  </si>
  <si>
    <t>Sp17.38</t>
  </si>
  <si>
    <t>Sp1.40</t>
  </si>
  <si>
    <t>Sp1.41</t>
  </si>
  <si>
    <t>Sp1.44</t>
  </si>
  <si>
    <t>Sp1.46</t>
  </si>
  <si>
    <t>Sp1.50</t>
  </si>
  <si>
    <t>LO49</t>
  </si>
  <si>
    <t>LO47</t>
  </si>
  <si>
    <t>LO48</t>
  </si>
  <si>
    <t>LO.51</t>
  </si>
  <si>
    <t>Sp1.52</t>
  </si>
  <si>
    <t>Sp17.022</t>
  </si>
  <si>
    <t>none</t>
    <phoneticPr fontId="0" type="noConversion"/>
  </si>
  <si>
    <t>Sp14.35</t>
  </si>
  <si>
    <t>WW39</t>
    <phoneticPr fontId="0" type="noConversion"/>
  </si>
  <si>
    <t>Sp1.43</t>
  </si>
  <si>
    <t>Sp19.010</t>
  </si>
  <si>
    <t>WW16</t>
  </si>
  <si>
    <t>Sp1.54</t>
  </si>
  <si>
    <t>Cell/ml (based on standard curve created for each strain)</t>
  </si>
  <si>
    <t>Optical Density @ 550nm 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</si>
</sst>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/>
    <xf numFmtId="0" fontId="1" fillId="0" borderId="0" xfId="0" applyNumberFormat="1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abSelected="1" workbookViewId="0">
      <selection activeCell="G11" sqref="G11"/>
    </sheetView>
  </sheetViews>
  <sheetFormatPr defaultColWidth="12" defaultRowHeight="15" x14ac:dyDescent="0.25"/>
  <cols>
    <col min="1" max="1" width="8.5546875" style="1" customWidth="1"/>
    <col min="2" max="10" width="12" style="1"/>
    <col min="11" max="11" width="15.33203125" style="1" bestFit="1" customWidth="1"/>
    <col min="12" max="17" width="16.6640625" style="1" bestFit="1" customWidth="1"/>
    <col min="18" max="25" width="12" style="1"/>
    <col min="26" max="26" width="8.5546875" style="1" customWidth="1"/>
    <col min="27" max="27" width="7.5546875" style="1" customWidth="1"/>
    <col min="28" max="16384" width="12" style="1"/>
  </cols>
  <sheetData>
    <row r="1" spans="1:30" s="5" customFormat="1" ht="15.6" x14ac:dyDescent="0.3">
      <c r="A1" s="1"/>
      <c r="B1" s="2" t="s">
        <v>61</v>
      </c>
      <c r="C1" s="2"/>
      <c r="D1" s="2"/>
      <c r="E1" s="2"/>
      <c r="F1" s="2"/>
      <c r="G1" s="2"/>
      <c r="H1" s="2"/>
      <c r="I1" s="2"/>
      <c r="J1" s="3" t="s">
        <v>60</v>
      </c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1"/>
    </row>
    <row r="2" spans="1:30" s="6" customFormat="1" ht="15.6" x14ac:dyDescent="0.3">
      <c r="A2" s="6" t="s">
        <v>0</v>
      </c>
      <c r="B2" s="6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Z2" s="13"/>
      <c r="AB2" s="14"/>
      <c r="AC2" s="14"/>
      <c r="AD2" s="14"/>
    </row>
    <row r="3" spans="1:30" s="7" customFormat="1" x14ac:dyDescent="0.25">
      <c r="A3" s="7" t="s">
        <v>1</v>
      </c>
      <c r="B3" s="8">
        <v>4.5999999999999999E-2</v>
      </c>
      <c r="C3" s="7">
        <v>4.9000000000000002E-2</v>
      </c>
      <c r="D3" s="7">
        <v>6.2E-2</v>
      </c>
      <c r="E3" s="7">
        <v>7.0999999999999994E-2</v>
      </c>
      <c r="F3" s="7">
        <v>0.123</v>
      </c>
      <c r="G3" s="7">
        <v>0.126</v>
      </c>
      <c r="H3" s="7">
        <v>0.16200000000000001</v>
      </c>
      <c r="I3" s="7">
        <v>0.19500000000000001</v>
      </c>
      <c r="J3" s="7">
        <v>770000</v>
      </c>
      <c r="K3" s="15">
        <f>(J3*C3)/$B3</f>
        <v>820217.3913043479</v>
      </c>
      <c r="L3" s="15">
        <f t="shared" ref="L3:Q11" si="0">($J3*D3)/$B3</f>
        <v>1037826.0869565217</v>
      </c>
      <c r="M3" s="15">
        <f t="shared" si="0"/>
        <v>1188478.2608695652</v>
      </c>
      <c r="N3" s="15">
        <f t="shared" si="0"/>
        <v>2058913.043478261</v>
      </c>
      <c r="O3" s="15">
        <f t="shared" si="0"/>
        <v>2109130.4347826089</v>
      </c>
      <c r="P3" s="15">
        <f t="shared" si="0"/>
        <v>2711739.1304347827</v>
      </c>
      <c r="Q3" s="15">
        <f>($J3*I3)/$B3</f>
        <v>3264130.4347826089</v>
      </c>
      <c r="R3" s="16"/>
      <c r="S3" s="16"/>
      <c r="T3" s="16"/>
      <c r="U3" s="16"/>
      <c r="V3" s="16"/>
      <c r="W3" s="16"/>
      <c r="X3" s="16"/>
      <c r="Y3" s="16"/>
      <c r="AB3" s="16"/>
    </row>
    <row r="4" spans="1:30" s="7" customFormat="1" x14ac:dyDescent="0.25">
      <c r="A4" s="7" t="s">
        <v>2</v>
      </c>
      <c r="B4" s="7">
        <v>6.9000000000000006E-2</v>
      </c>
      <c r="C4" s="7">
        <v>0.154</v>
      </c>
      <c r="D4" s="7">
        <v>0.16200000000000001</v>
      </c>
      <c r="E4" s="7">
        <v>0.20200000000000001</v>
      </c>
      <c r="F4" s="7">
        <v>0.25800000000000001</v>
      </c>
      <c r="G4" s="7">
        <v>0.35</v>
      </c>
      <c r="H4" s="7">
        <v>0.432</v>
      </c>
      <c r="I4" s="7">
        <v>0.48</v>
      </c>
      <c r="J4" s="7">
        <v>1500000</v>
      </c>
      <c r="K4" s="15">
        <f t="shared" ref="K4:Q19" si="1">($J4*C4)/$B4</f>
        <v>3347826.0869565215</v>
      </c>
      <c r="L4" s="15">
        <f t="shared" si="0"/>
        <v>3521739.1304347822</v>
      </c>
      <c r="M4" s="15">
        <f t="shared" si="0"/>
        <v>4391304.3478260869</v>
      </c>
      <c r="N4" s="15">
        <f t="shared" si="0"/>
        <v>5608695.6521739122</v>
      </c>
      <c r="O4" s="15">
        <f t="shared" si="0"/>
        <v>7608695.6521739122</v>
      </c>
      <c r="P4" s="15">
        <f t="shared" si="0"/>
        <v>9391304.347826086</v>
      </c>
      <c r="Q4" s="15">
        <f t="shared" si="0"/>
        <v>10434782.60869565</v>
      </c>
      <c r="R4" s="16"/>
      <c r="S4" s="16"/>
      <c r="T4" s="16"/>
      <c r="U4" s="16"/>
      <c r="V4" s="16"/>
      <c r="W4" s="16"/>
      <c r="X4" s="16"/>
      <c r="Y4" s="16"/>
      <c r="AB4" s="16"/>
    </row>
    <row r="5" spans="1:30" s="7" customFormat="1" x14ac:dyDescent="0.25">
      <c r="A5" s="7" t="s">
        <v>3</v>
      </c>
      <c r="B5" s="8">
        <v>1.2999999999999999E-2</v>
      </c>
      <c r="C5" s="7">
        <v>1.2999999999999999E-2</v>
      </c>
      <c r="D5" s="7">
        <v>2.7E-2</v>
      </c>
      <c r="E5" s="7">
        <v>4.5999999999999999E-2</v>
      </c>
      <c r="F5" s="7">
        <v>6.0999999999999999E-2</v>
      </c>
      <c r="G5" s="7">
        <v>6.7000000000000004E-2</v>
      </c>
      <c r="H5" s="7">
        <v>7.6999999999999999E-2</v>
      </c>
      <c r="I5" s="7">
        <v>8.7999999999999995E-2</v>
      </c>
      <c r="J5" s="7">
        <v>200000</v>
      </c>
      <c r="K5" s="15">
        <f t="shared" si="1"/>
        <v>200000</v>
      </c>
      <c r="L5" s="15">
        <f t="shared" si="0"/>
        <v>415384.61538461538</v>
      </c>
      <c r="M5" s="15">
        <f t="shared" si="0"/>
        <v>707692.30769230775</v>
      </c>
      <c r="N5" s="15">
        <f t="shared" si="0"/>
        <v>938461.5384615385</v>
      </c>
      <c r="O5" s="15">
        <f t="shared" si="0"/>
        <v>1030769.2307692309</v>
      </c>
      <c r="P5" s="15">
        <f t="shared" si="0"/>
        <v>1184615.3846153847</v>
      </c>
      <c r="Q5" s="15">
        <f t="shared" si="0"/>
        <v>1353846.153846154</v>
      </c>
      <c r="R5" s="16"/>
      <c r="S5" s="16"/>
      <c r="T5" s="16"/>
      <c r="U5" s="16"/>
      <c r="V5" s="16"/>
      <c r="W5" s="16"/>
      <c r="X5" s="16"/>
      <c r="Y5" s="16"/>
      <c r="AB5" s="16"/>
    </row>
    <row r="6" spans="1:30" s="7" customFormat="1" x14ac:dyDescent="0.25">
      <c r="A6" s="7" t="s">
        <v>4</v>
      </c>
      <c r="B6" s="7">
        <v>2.5000000000000001E-2</v>
      </c>
      <c r="C6" s="7">
        <v>4.3999999999999997E-2</v>
      </c>
      <c r="D6" s="7">
        <v>5.3999999999999999E-2</v>
      </c>
      <c r="E6" s="7">
        <v>8.5999999999999993E-2</v>
      </c>
      <c r="F6" s="7">
        <v>0.12</v>
      </c>
      <c r="G6" s="7">
        <v>0.125</v>
      </c>
      <c r="H6" s="7">
        <v>0.16800000000000001</v>
      </c>
      <c r="I6" s="7">
        <v>0.19400000000000001</v>
      </c>
      <c r="J6" s="7">
        <v>700000</v>
      </c>
      <c r="K6" s="15">
        <f t="shared" si="1"/>
        <v>1232000</v>
      </c>
      <c r="L6" s="15">
        <f t="shared" si="0"/>
        <v>1512000</v>
      </c>
      <c r="M6" s="15">
        <f t="shared" si="0"/>
        <v>2407999.9999999995</v>
      </c>
      <c r="N6" s="15">
        <f t="shared" si="0"/>
        <v>3360000</v>
      </c>
      <c r="O6" s="15">
        <f t="shared" si="0"/>
        <v>3500000</v>
      </c>
      <c r="P6" s="15">
        <f t="shared" si="0"/>
        <v>4704000</v>
      </c>
      <c r="Q6" s="15">
        <f t="shared" si="0"/>
        <v>5432000</v>
      </c>
      <c r="R6" s="16"/>
      <c r="S6" s="16"/>
      <c r="T6" s="16"/>
      <c r="U6" s="16"/>
      <c r="V6" s="16"/>
      <c r="W6" s="16"/>
      <c r="X6" s="16"/>
      <c r="Y6" s="16"/>
      <c r="AB6" s="16"/>
    </row>
    <row r="7" spans="1:30" s="7" customFormat="1" x14ac:dyDescent="0.25">
      <c r="A7" s="7" t="s">
        <v>5</v>
      </c>
      <c r="B7" s="8">
        <v>0.01</v>
      </c>
      <c r="C7" s="7">
        <v>2.1000000000000001E-2</v>
      </c>
      <c r="D7" s="7">
        <v>2.5999999999999999E-2</v>
      </c>
      <c r="E7" s="7">
        <v>4.5999999999999999E-2</v>
      </c>
      <c r="F7" s="7">
        <v>8.3000000000000004E-2</v>
      </c>
      <c r="G7" s="7">
        <v>9.2999999999999999E-2</v>
      </c>
      <c r="H7" s="7">
        <v>0.111</v>
      </c>
      <c r="I7" s="7">
        <v>0.129</v>
      </c>
      <c r="J7" s="7">
        <v>350000</v>
      </c>
      <c r="K7" s="15">
        <f t="shared" si="1"/>
        <v>735000.00000000012</v>
      </c>
      <c r="L7" s="15">
        <f t="shared" si="0"/>
        <v>910000</v>
      </c>
      <c r="M7" s="15">
        <f t="shared" si="0"/>
        <v>1610000</v>
      </c>
      <c r="N7" s="15">
        <f t="shared" si="0"/>
        <v>2905000</v>
      </c>
      <c r="O7" s="15">
        <f t="shared" si="0"/>
        <v>3255000</v>
      </c>
      <c r="P7" s="15">
        <f t="shared" si="0"/>
        <v>3885000</v>
      </c>
      <c r="Q7" s="15">
        <f t="shared" si="0"/>
        <v>4515000</v>
      </c>
      <c r="R7" s="16"/>
      <c r="S7" s="16"/>
      <c r="T7" s="16"/>
      <c r="U7" s="16"/>
      <c r="V7" s="16"/>
      <c r="W7" s="16"/>
      <c r="X7" s="16"/>
      <c r="Y7" s="16"/>
      <c r="AB7" s="16"/>
    </row>
    <row r="8" spans="1:30" s="7" customFormat="1" x14ac:dyDescent="0.25">
      <c r="A8" s="7" t="s">
        <v>6</v>
      </c>
      <c r="B8" s="7">
        <v>2.9000000000000001E-2</v>
      </c>
      <c r="C8" s="7">
        <v>0.04</v>
      </c>
      <c r="D8" s="7">
        <v>6.6000000000000003E-2</v>
      </c>
      <c r="E8" s="7">
        <v>9.0999999999999998E-2</v>
      </c>
      <c r="F8" s="7">
        <v>0.11700000000000001</v>
      </c>
      <c r="G8" s="7">
        <v>0.111</v>
      </c>
      <c r="H8" s="7">
        <v>0.155</v>
      </c>
      <c r="I8" s="7">
        <v>0.16400000000000001</v>
      </c>
      <c r="J8" s="7">
        <v>430000</v>
      </c>
      <c r="K8" s="15">
        <f t="shared" si="1"/>
        <v>593103.44827586203</v>
      </c>
      <c r="L8" s="15">
        <f t="shared" si="0"/>
        <v>978620.68965517241</v>
      </c>
      <c r="M8" s="15">
        <f t="shared" si="0"/>
        <v>1349310.3448275861</v>
      </c>
      <c r="N8" s="15">
        <f t="shared" si="0"/>
        <v>1734827.5862068965</v>
      </c>
      <c r="O8" s="15">
        <f t="shared" si="0"/>
        <v>1645862.0689655172</v>
      </c>
      <c r="P8" s="15">
        <f t="shared" si="0"/>
        <v>2298275.8620689656</v>
      </c>
      <c r="Q8" s="15">
        <f t="shared" si="0"/>
        <v>2431724.1379310344</v>
      </c>
      <c r="R8" s="16"/>
      <c r="S8" s="16"/>
      <c r="T8" s="16"/>
      <c r="U8" s="16"/>
      <c r="V8" s="16"/>
      <c r="W8" s="16"/>
      <c r="X8" s="16"/>
      <c r="Y8" s="16"/>
      <c r="AB8" s="16"/>
    </row>
    <row r="9" spans="1:30" s="7" customFormat="1" x14ac:dyDescent="0.25">
      <c r="A9" s="7" t="s">
        <v>7</v>
      </c>
      <c r="B9" s="8">
        <v>8.9999999999999993E-3</v>
      </c>
      <c r="C9" s="7">
        <v>0.02</v>
      </c>
      <c r="D9" s="7">
        <v>0.04</v>
      </c>
      <c r="E9" s="7">
        <v>7.0999999999999994E-2</v>
      </c>
      <c r="F9" s="7">
        <v>0.108</v>
      </c>
      <c r="G9" s="7">
        <v>0.126</v>
      </c>
      <c r="H9" s="7">
        <v>0.153</v>
      </c>
      <c r="I9" s="7">
        <v>0.184</v>
      </c>
      <c r="J9" s="7">
        <v>750000</v>
      </c>
      <c r="K9" s="15">
        <f t="shared" si="1"/>
        <v>1666666.6666666667</v>
      </c>
      <c r="L9" s="15">
        <f t="shared" si="0"/>
        <v>3333333.3333333335</v>
      </c>
      <c r="M9" s="15">
        <f t="shared" si="0"/>
        <v>5916666.666666666</v>
      </c>
      <c r="N9" s="15">
        <f t="shared" si="0"/>
        <v>9000000</v>
      </c>
      <c r="O9" s="15">
        <f t="shared" si="0"/>
        <v>10500000</v>
      </c>
      <c r="P9" s="15">
        <f t="shared" si="0"/>
        <v>12750000.000000002</v>
      </c>
      <c r="Q9" s="15">
        <f t="shared" si="0"/>
        <v>15333333.333333334</v>
      </c>
      <c r="R9" s="16"/>
      <c r="S9" s="16"/>
      <c r="T9" s="16"/>
      <c r="U9" s="16"/>
      <c r="V9" s="16"/>
      <c r="W9" s="16"/>
      <c r="X9" s="16"/>
      <c r="Y9" s="16"/>
      <c r="AB9" s="16"/>
    </row>
    <row r="10" spans="1:30" s="7" customFormat="1" x14ac:dyDescent="0.25">
      <c r="A10" s="7" t="s">
        <v>8</v>
      </c>
      <c r="B10" s="7">
        <v>0.03</v>
      </c>
      <c r="C10" s="7">
        <v>5.1999999999999998E-2</v>
      </c>
      <c r="D10" s="7">
        <v>5.2999999999999999E-2</v>
      </c>
      <c r="E10" s="7">
        <v>8.1000000000000003E-2</v>
      </c>
      <c r="F10" s="7">
        <v>0.107</v>
      </c>
      <c r="G10" s="7">
        <v>0.17100000000000001</v>
      </c>
      <c r="H10" s="7">
        <v>0.21099999999999999</v>
      </c>
      <c r="I10" s="7">
        <v>0.20799999999999999</v>
      </c>
      <c r="J10" s="7">
        <v>220000</v>
      </c>
      <c r="K10" s="15">
        <f t="shared" si="1"/>
        <v>381333.33333333337</v>
      </c>
      <c r="L10" s="15">
        <f t="shared" si="0"/>
        <v>388666.66666666669</v>
      </c>
      <c r="M10" s="15">
        <f t="shared" si="0"/>
        <v>594000</v>
      </c>
      <c r="N10" s="15">
        <f t="shared" si="0"/>
        <v>784666.66666666674</v>
      </c>
      <c r="O10" s="15">
        <f t="shared" si="0"/>
        <v>1254000</v>
      </c>
      <c r="P10" s="15">
        <f t="shared" si="0"/>
        <v>1547333.3333333335</v>
      </c>
      <c r="Q10" s="15">
        <f t="shared" si="0"/>
        <v>1525333.3333333335</v>
      </c>
      <c r="R10" s="16"/>
      <c r="S10" s="16"/>
      <c r="T10" s="16"/>
      <c r="U10" s="16"/>
      <c r="V10" s="16"/>
      <c r="W10" s="16"/>
      <c r="X10" s="16"/>
      <c r="Y10" s="16"/>
      <c r="AB10" s="16"/>
    </row>
    <row r="11" spans="1:30" s="7" customFormat="1" x14ac:dyDescent="0.25">
      <c r="A11" s="7" t="s">
        <v>9</v>
      </c>
      <c r="B11" s="7">
        <v>1.0999999999999999E-2</v>
      </c>
      <c r="C11" s="1">
        <v>1.0999999999999999E-2</v>
      </c>
      <c r="D11" s="1">
        <v>1.2999999999999999E-2</v>
      </c>
      <c r="E11" s="1">
        <v>2.9000000000000001E-2</v>
      </c>
      <c r="F11" s="1" t="s">
        <v>10</v>
      </c>
      <c r="G11" s="7" t="s">
        <v>10</v>
      </c>
      <c r="H11" s="1">
        <v>0.16700000000000001</v>
      </c>
      <c r="I11" s="7" t="s">
        <v>10</v>
      </c>
      <c r="J11" s="7">
        <v>80000</v>
      </c>
      <c r="K11" s="15">
        <f t="shared" si="1"/>
        <v>80000</v>
      </c>
      <c r="L11" s="15">
        <f t="shared" si="0"/>
        <v>94545.454545454544</v>
      </c>
      <c r="M11" s="15">
        <f t="shared" si="0"/>
        <v>210909.09090909091</v>
      </c>
      <c r="N11" s="15" t="s">
        <v>10</v>
      </c>
      <c r="O11" s="15" t="s">
        <v>10</v>
      </c>
      <c r="P11" s="15">
        <f t="shared" si="0"/>
        <v>1214545.4545454546</v>
      </c>
      <c r="Q11" s="15" t="s">
        <v>10</v>
      </c>
      <c r="R11" s="16"/>
      <c r="S11" s="16"/>
      <c r="T11" s="16"/>
      <c r="U11" s="16"/>
      <c r="V11" s="15"/>
      <c r="W11" s="15"/>
      <c r="X11" s="16"/>
      <c r="Y11" s="15"/>
      <c r="AB11" s="16"/>
    </row>
    <row r="12" spans="1:30" s="7" customFormat="1" x14ac:dyDescent="0.25">
      <c r="A12" s="7" t="s">
        <v>11</v>
      </c>
      <c r="B12" s="8">
        <v>8.9999999999999993E-3</v>
      </c>
      <c r="C12" s="8">
        <v>8.9999999999999993E-3</v>
      </c>
      <c r="D12" s="7">
        <v>1.0999999999999999E-2</v>
      </c>
      <c r="E12" s="7">
        <v>2.1999999999999999E-2</v>
      </c>
      <c r="F12" s="7">
        <v>3.5999999999999997E-2</v>
      </c>
      <c r="G12" s="7">
        <v>4.1000000000000002E-2</v>
      </c>
      <c r="H12" s="7">
        <v>4.4999999999999998E-2</v>
      </c>
      <c r="I12" s="7">
        <v>5.1999999999999998E-2</v>
      </c>
      <c r="J12" s="7">
        <v>110000</v>
      </c>
      <c r="K12" s="7">
        <f t="shared" si="1"/>
        <v>110000</v>
      </c>
      <c r="L12" s="15">
        <f t="shared" si="1"/>
        <v>134444.44444444447</v>
      </c>
      <c r="M12" s="15">
        <f t="shared" si="1"/>
        <v>268888.88888888893</v>
      </c>
      <c r="N12" s="15">
        <f t="shared" si="1"/>
        <v>440000</v>
      </c>
      <c r="O12" s="15">
        <f t="shared" si="1"/>
        <v>501111.11111111112</v>
      </c>
      <c r="P12" s="15">
        <f t="shared" si="1"/>
        <v>550000</v>
      </c>
      <c r="Q12" s="15">
        <f t="shared" si="1"/>
        <v>635555.55555555562</v>
      </c>
      <c r="R12" s="16"/>
      <c r="S12" s="16"/>
      <c r="T12" s="16"/>
      <c r="U12" s="16"/>
      <c r="V12" s="16"/>
      <c r="W12" s="16"/>
      <c r="X12" s="16"/>
      <c r="Y12" s="16"/>
      <c r="AB12" s="16"/>
    </row>
    <row r="13" spans="1:30" s="7" customFormat="1" x14ac:dyDescent="0.25">
      <c r="A13" s="7" t="s">
        <v>12</v>
      </c>
      <c r="B13" s="8">
        <v>0.01</v>
      </c>
      <c r="C13" s="7">
        <v>0.01</v>
      </c>
      <c r="D13" s="7">
        <v>2.1999999999999999E-2</v>
      </c>
      <c r="E13" s="7">
        <v>4.8000000000000001E-2</v>
      </c>
      <c r="F13" s="7">
        <v>6.9000000000000006E-2</v>
      </c>
      <c r="G13" s="7">
        <v>8.6999999999999994E-2</v>
      </c>
      <c r="H13" s="7">
        <v>0.10199999999999999</v>
      </c>
      <c r="I13" s="7">
        <v>0.123</v>
      </c>
      <c r="J13" s="8">
        <v>90000</v>
      </c>
      <c r="K13" s="7">
        <f t="shared" si="1"/>
        <v>90000</v>
      </c>
      <c r="L13" s="7">
        <f t="shared" si="1"/>
        <v>197999.99999999997</v>
      </c>
      <c r="M13" s="7">
        <f t="shared" si="1"/>
        <v>432000</v>
      </c>
      <c r="N13" s="7">
        <f t="shared" si="1"/>
        <v>621000.00000000012</v>
      </c>
      <c r="O13" s="7">
        <f t="shared" si="1"/>
        <v>782999.99999999988</v>
      </c>
      <c r="P13" s="7">
        <f t="shared" si="1"/>
        <v>918000</v>
      </c>
      <c r="Q13" s="7">
        <f t="shared" si="1"/>
        <v>1107000</v>
      </c>
      <c r="R13" s="16"/>
      <c r="S13" s="16"/>
      <c r="T13" s="16"/>
      <c r="U13" s="16"/>
      <c r="V13" s="16"/>
      <c r="W13" s="16"/>
      <c r="X13" s="16"/>
      <c r="Y13" s="16"/>
      <c r="AB13" s="16"/>
    </row>
    <row r="14" spans="1:30" s="7" customFormat="1" x14ac:dyDescent="0.25">
      <c r="A14" s="9" t="s">
        <v>13</v>
      </c>
      <c r="B14" s="8">
        <v>8.9999999999999993E-3</v>
      </c>
      <c r="C14" s="7">
        <v>3.1E-2</v>
      </c>
      <c r="D14" s="7">
        <v>5.0999999999999997E-2</v>
      </c>
      <c r="E14" s="7">
        <v>9.0999999999999998E-2</v>
      </c>
      <c r="F14" s="7">
        <v>0.125</v>
      </c>
      <c r="G14" s="7">
        <v>0.16800000000000001</v>
      </c>
      <c r="H14" s="7">
        <v>0.20599999999999999</v>
      </c>
      <c r="I14" s="7">
        <v>0.27700000000000002</v>
      </c>
      <c r="J14" s="8">
        <v>1800000</v>
      </c>
      <c r="K14" s="7">
        <f t="shared" si="1"/>
        <v>6200000.0000000009</v>
      </c>
      <c r="L14" s="7">
        <f t="shared" si="1"/>
        <v>10200000</v>
      </c>
      <c r="M14" s="7">
        <f t="shared" si="1"/>
        <v>18200000</v>
      </c>
      <c r="N14" s="7">
        <f t="shared" si="1"/>
        <v>25000000.000000004</v>
      </c>
      <c r="O14" s="7">
        <f t="shared" si="1"/>
        <v>33600000</v>
      </c>
      <c r="P14" s="7">
        <f t="shared" si="1"/>
        <v>41200000</v>
      </c>
      <c r="Q14" s="7">
        <f t="shared" si="1"/>
        <v>55400000.000000007</v>
      </c>
      <c r="R14" s="16"/>
      <c r="S14" s="16"/>
      <c r="T14" s="16"/>
      <c r="U14" s="16"/>
      <c r="V14" s="16"/>
      <c r="W14" s="16"/>
      <c r="X14" s="16"/>
      <c r="Y14" s="16"/>
      <c r="Z14" s="9"/>
      <c r="AB14" s="16"/>
    </row>
    <row r="15" spans="1:30" s="7" customFormat="1" x14ac:dyDescent="0.25">
      <c r="A15" s="7" t="s">
        <v>14</v>
      </c>
      <c r="B15" s="7">
        <v>6.4000000000000001E-2</v>
      </c>
      <c r="C15" s="7">
        <v>8.7999999999999995E-2</v>
      </c>
      <c r="D15" s="7">
        <v>0.13500000000000001</v>
      </c>
      <c r="E15" s="7">
        <v>0.19500000000000001</v>
      </c>
      <c r="F15" s="7">
        <v>0.217</v>
      </c>
      <c r="G15" s="7">
        <v>0.253</v>
      </c>
      <c r="H15" s="7">
        <v>0.36699999999999999</v>
      </c>
      <c r="I15" s="7">
        <v>0.441</v>
      </c>
      <c r="J15" s="7">
        <v>170000</v>
      </c>
      <c r="K15" s="7">
        <f t="shared" si="1"/>
        <v>233750</v>
      </c>
      <c r="L15" s="15">
        <f t="shared" si="1"/>
        <v>358593.75</v>
      </c>
      <c r="M15" s="15">
        <f t="shared" si="1"/>
        <v>517968.75</v>
      </c>
      <c r="N15" s="15">
        <f t="shared" si="1"/>
        <v>576406.25</v>
      </c>
      <c r="O15" s="15">
        <f t="shared" si="1"/>
        <v>672031.25</v>
      </c>
      <c r="P15" s="15">
        <f t="shared" si="1"/>
        <v>974843.75</v>
      </c>
      <c r="Q15" s="15">
        <f t="shared" si="1"/>
        <v>1171406.25</v>
      </c>
      <c r="R15" s="16"/>
      <c r="S15" s="16"/>
      <c r="T15" s="16"/>
      <c r="U15" s="16"/>
      <c r="V15" s="16"/>
      <c r="W15" s="16"/>
      <c r="X15" s="16"/>
      <c r="Y15" s="16"/>
      <c r="AB15" s="16"/>
    </row>
    <row r="16" spans="1:30" s="7" customFormat="1" x14ac:dyDescent="0.25">
      <c r="A16" s="7" t="s">
        <v>15</v>
      </c>
      <c r="B16" s="8">
        <v>2.1000000000000001E-2</v>
      </c>
      <c r="C16" s="7">
        <v>0.02</v>
      </c>
      <c r="D16" s="7">
        <v>0.02</v>
      </c>
      <c r="E16" s="7">
        <v>4.1000000000000002E-2</v>
      </c>
      <c r="F16" s="7">
        <v>7.2999999999999995E-2</v>
      </c>
      <c r="G16" s="7">
        <v>8.3000000000000004E-2</v>
      </c>
      <c r="H16" s="7">
        <v>0.108</v>
      </c>
      <c r="I16" s="7">
        <v>0.13200000000000001</v>
      </c>
      <c r="J16" s="8">
        <v>160000</v>
      </c>
      <c r="K16" s="15">
        <f t="shared" si="1"/>
        <v>152380.95238095237</v>
      </c>
      <c r="L16" s="15">
        <f t="shared" si="1"/>
        <v>152380.95238095237</v>
      </c>
      <c r="M16" s="15">
        <f t="shared" si="1"/>
        <v>312380.95238095237</v>
      </c>
      <c r="N16" s="15">
        <f t="shared" si="1"/>
        <v>556190.47619047621</v>
      </c>
      <c r="O16" s="15">
        <f t="shared" si="1"/>
        <v>632380.95238095231</v>
      </c>
      <c r="P16" s="15">
        <f t="shared" si="1"/>
        <v>822857.14285714284</v>
      </c>
      <c r="Q16" s="15">
        <f t="shared" si="1"/>
        <v>1005714.2857142857</v>
      </c>
      <c r="R16" s="16"/>
      <c r="S16" s="16"/>
      <c r="T16" s="16"/>
      <c r="U16" s="16"/>
      <c r="V16" s="16"/>
      <c r="W16" s="16"/>
      <c r="X16" s="16"/>
      <c r="Y16" s="16"/>
    </row>
    <row r="17" spans="1:25" s="7" customFormat="1" x14ac:dyDescent="0.25">
      <c r="A17" s="7" t="s">
        <v>16</v>
      </c>
      <c r="B17" s="7">
        <v>3.2000000000000001E-2</v>
      </c>
      <c r="C17" s="7">
        <v>4.4999999999999998E-2</v>
      </c>
      <c r="D17" s="7">
        <v>8.3000000000000004E-2</v>
      </c>
      <c r="E17" s="7">
        <v>0.12</v>
      </c>
      <c r="F17" s="7">
        <v>0.23400000000000001</v>
      </c>
      <c r="G17" s="7">
        <v>0.23699999999999999</v>
      </c>
      <c r="H17" s="7">
        <v>0.32200000000000001</v>
      </c>
      <c r="I17" s="7">
        <v>0.41599999999999998</v>
      </c>
      <c r="J17" s="7">
        <v>2200000</v>
      </c>
      <c r="K17" s="15">
        <f t="shared" si="1"/>
        <v>3093750</v>
      </c>
      <c r="L17" s="15">
        <f t="shared" si="1"/>
        <v>5706250</v>
      </c>
      <c r="M17" s="15">
        <f t="shared" si="1"/>
        <v>8250000</v>
      </c>
      <c r="N17" s="15">
        <f t="shared" si="1"/>
        <v>16087500.000000002</v>
      </c>
      <c r="O17" s="15">
        <f t="shared" si="1"/>
        <v>16293750</v>
      </c>
      <c r="P17" s="15">
        <f t="shared" si="1"/>
        <v>22137500</v>
      </c>
      <c r="Q17" s="15">
        <f t="shared" si="1"/>
        <v>28600000</v>
      </c>
      <c r="R17" s="16"/>
      <c r="S17" s="16"/>
      <c r="T17" s="16"/>
      <c r="U17" s="16"/>
      <c r="V17" s="16"/>
      <c r="W17" s="16"/>
      <c r="X17" s="16"/>
      <c r="Y17" s="16"/>
    </row>
    <row r="18" spans="1:25" s="7" customFormat="1" x14ac:dyDescent="0.25">
      <c r="A18" s="7" t="s">
        <v>17</v>
      </c>
      <c r="B18" s="8">
        <v>2.9000000000000001E-2</v>
      </c>
      <c r="C18" s="7">
        <v>2.5999999999999999E-2</v>
      </c>
      <c r="D18" s="7">
        <v>7.1999999999999995E-2</v>
      </c>
      <c r="E18" s="7">
        <v>0.16300000000000001</v>
      </c>
      <c r="F18" s="7">
        <v>0.17699999999999999</v>
      </c>
      <c r="G18" s="7">
        <v>0.185</v>
      </c>
      <c r="H18" s="7">
        <v>0.23200000000000001</v>
      </c>
      <c r="I18" s="7">
        <v>0.27900000000000003</v>
      </c>
      <c r="J18" s="8">
        <v>160000</v>
      </c>
      <c r="K18" s="15">
        <f t="shared" si="1"/>
        <v>143448.27586206896</v>
      </c>
      <c r="L18" s="15">
        <f t="shared" si="1"/>
        <v>397241.37931034481</v>
      </c>
      <c r="M18" s="15">
        <f t="shared" si="1"/>
        <v>899310.3448275862</v>
      </c>
      <c r="N18" s="15">
        <f t="shared" si="1"/>
        <v>976551.72413793101</v>
      </c>
      <c r="O18" s="15">
        <f t="shared" si="1"/>
        <v>1020689.6551724138</v>
      </c>
      <c r="P18" s="15">
        <f t="shared" si="1"/>
        <v>1280000</v>
      </c>
      <c r="Q18" s="15">
        <f t="shared" si="1"/>
        <v>1539310.3448275863</v>
      </c>
      <c r="R18" s="16"/>
      <c r="S18" s="16"/>
      <c r="T18" s="16"/>
      <c r="U18" s="16"/>
      <c r="V18" s="16"/>
      <c r="W18" s="16"/>
      <c r="X18" s="16"/>
      <c r="Y18" s="16"/>
    </row>
    <row r="19" spans="1:25" s="7" customFormat="1" x14ac:dyDescent="0.25">
      <c r="A19" s="7" t="s">
        <v>18</v>
      </c>
      <c r="B19" s="7">
        <v>2.4E-2</v>
      </c>
      <c r="C19" s="7">
        <v>5.0999999999999997E-2</v>
      </c>
      <c r="D19" s="7">
        <v>6.5000000000000002E-2</v>
      </c>
      <c r="E19" s="7">
        <v>0.09</v>
      </c>
      <c r="F19" s="7">
        <v>0.11700000000000001</v>
      </c>
      <c r="G19" s="7">
        <v>0.14499999999999999</v>
      </c>
      <c r="H19" s="7">
        <v>0.21199999999999999</v>
      </c>
      <c r="I19" s="7">
        <v>0.247</v>
      </c>
      <c r="J19" s="7">
        <v>260000</v>
      </c>
      <c r="K19" s="15">
        <f t="shared" si="1"/>
        <v>552500</v>
      </c>
      <c r="L19" s="15">
        <f t="shared" si="1"/>
        <v>704166.66666666663</v>
      </c>
      <c r="M19" s="15">
        <f t="shared" si="1"/>
        <v>975000</v>
      </c>
      <c r="N19" s="15">
        <f t="shared" si="1"/>
        <v>1267500</v>
      </c>
      <c r="O19" s="15">
        <f t="shared" si="1"/>
        <v>1570833.3333333333</v>
      </c>
      <c r="P19" s="15">
        <f t="shared" si="1"/>
        <v>2296666.6666666665</v>
      </c>
      <c r="Q19" s="15">
        <f t="shared" si="1"/>
        <v>2675833.3333333335</v>
      </c>
      <c r="R19" s="16"/>
      <c r="S19" s="16"/>
      <c r="T19" s="16"/>
      <c r="U19" s="16"/>
      <c r="V19" s="16"/>
      <c r="W19" s="16"/>
      <c r="X19" s="16"/>
      <c r="Y19" s="16"/>
    </row>
    <row r="20" spans="1:25" s="7" customFormat="1" x14ac:dyDescent="0.25">
      <c r="A20" s="7" t="s">
        <v>19</v>
      </c>
      <c r="B20" s="8">
        <v>8.0000000000000002E-3</v>
      </c>
      <c r="C20" s="7">
        <v>8.0000000000000002E-3</v>
      </c>
      <c r="D20" s="7">
        <v>2.7E-2</v>
      </c>
      <c r="E20" s="7">
        <v>4.8000000000000001E-2</v>
      </c>
      <c r="F20" s="7">
        <v>8.4000000000000005E-2</v>
      </c>
      <c r="G20" s="7">
        <v>0.105</v>
      </c>
      <c r="H20" s="7">
        <v>0.121</v>
      </c>
      <c r="I20" s="7">
        <v>0.159</v>
      </c>
      <c r="J20" s="8">
        <v>220000</v>
      </c>
      <c r="K20" s="15">
        <f t="shared" ref="K20:Q32" si="2">($J20*C20)/$B20</f>
        <v>220000</v>
      </c>
      <c r="L20" s="15">
        <f t="shared" si="2"/>
        <v>742500</v>
      </c>
      <c r="M20" s="15">
        <f t="shared" si="2"/>
        <v>1320000</v>
      </c>
      <c r="N20" s="15">
        <f t="shared" si="2"/>
        <v>2310000</v>
      </c>
      <c r="O20" s="15">
        <f t="shared" si="2"/>
        <v>2887500</v>
      </c>
      <c r="P20" s="15">
        <f t="shared" si="2"/>
        <v>3327500</v>
      </c>
      <c r="Q20" s="15">
        <f t="shared" si="2"/>
        <v>4372500</v>
      </c>
      <c r="R20" s="16"/>
      <c r="S20" s="16"/>
      <c r="T20" s="16"/>
      <c r="U20" s="16"/>
      <c r="V20" s="16"/>
      <c r="W20" s="16"/>
      <c r="X20" s="16"/>
      <c r="Y20" s="16"/>
    </row>
    <row r="21" spans="1:25" s="7" customFormat="1" x14ac:dyDescent="0.25">
      <c r="A21" s="7" t="s">
        <v>20</v>
      </c>
      <c r="B21" s="7">
        <v>4.5999999999999999E-2</v>
      </c>
      <c r="C21" s="7">
        <v>5.3999999999999999E-2</v>
      </c>
      <c r="D21" s="7">
        <v>0.111</v>
      </c>
      <c r="E21" s="7">
        <v>0.151</v>
      </c>
      <c r="F21" s="7">
        <v>0.19600000000000001</v>
      </c>
      <c r="G21" s="7">
        <v>0.245</v>
      </c>
      <c r="H21" s="7">
        <v>0.34300000000000003</v>
      </c>
      <c r="I21" s="7">
        <v>0.38800000000000001</v>
      </c>
      <c r="J21" s="7">
        <v>620000</v>
      </c>
      <c r="K21" s="15">
        <f t="shared" si="2"/>
        <v>727826.08695652173</v>
      </c>
      <c r="L21" s="15">
        <f t="shared" si="2"/>
        <v>1496086.9565217393</v>
      </c>
      <c r="M21" s="15">
        <f t="shared" si="2"/>
        <v>2035217.3913043479</v>
      </c>
      <c r="N21" s="15">
        <f t="shared" si="2"/>
        <v>2641739.1304347827</v>
      </c>
      <c r="O21" s="15">
        <f t="shared" si="2"/>
        <v>3302173.9130434785</v>
      </c>
      <c r="P21" s="15">
        <f t="shared" si="2"/>
        <v>4623043.4782608701</v>
      </c>
      <c r="Q21" s="15">
        <f t="shared" si="2"/>
        <v>5229565.2173913047</v>
      </c>
      <c r="R21" s="16"/>
      <c r="S21" s="16"/>
      <c r="T21" s="16"/>
      <c r="U21" s="16"/>
      <c r="V21" s="16"/>
      <c r="W21" s="16"/>
      <c r="X21" s="16"/>
      <c r="Y21" s="16"/>
    </row>
    <row r="22" spans="1:25" s="7" customFormat="1" x14ac:dyDescent="0.25">
      <c r="A22" s="7" t="s">
        <v>21</v>
      </c>
      <c r="B22" s="7">
        <v>0.01</v>
      </c>
      <c r="C22" s="7">
        <v>2.1999999999999999E-2</v>
      </c>
      <c r="D22" s="7">
        <v>3.3000000000000002E-2</v>
      </c>
      <c r="E22" s="7">
        <v>6.0999999999999999E-2</v>
      </c>
      <c r="F22" s="7">
        <v>8.3000000000000004E-2</v>
      </c>
      <c r="G22" s="7">
        <v>0.109</v>
      </c>
      <c r="H22" s="7">
        <v>0.13500000000000001</v>
      </c>
      <c r="I22" s="7">
        <v>0.16400000000000001</v>
      </c>
      <c r="J22" s="8">
        <v>200000</v>
      </c>
      <c r="K22" s="15">
        <f t="shared" si="2"/>
        <v>440000</v>
      </c>
      <c r="L22" s="15">
        <f t="shared" si="2"/>
        <v>660000</v>
      </c>
      <c r="M22" s="15">
        <f t="shared" si="2"/>
        <v>1220000</v>
      </c>
      <c r="N22" s="15">
        <f t="shared" si="2"/>
        <v>1660000</v>
      </c>
      <c r="O22" s="15">
        <f t="shared" si="2"/>
        <v>2180000</v>
      </c>
      <c r="P22" s="15">
        <f t="shared" si="2"/>
        <v>2700000</v>
      </c>
      <c r="Q22" s="15">
        <f t="shared" si="2"/>
        <v>3280000</v>
      </c>
      <c r="R22" s="16"/>
      <c r="S22" s="16"/>
      <c r="T22" s="16"/>
      <c r="U22" s="16"/>
      <c r="V22" s="16"/>
      <c r="W22" s="16"/>
      <c r="X22" s="16"/>
      <c r="Y22" s="16"/>
    </row>
    <row r="23" spans="1:25" s="7" customFormat="1" x14ac:dyDescent="0.25">
      <c r="A23" s="7" t="s">
        <v>22</v>
      </c>
      <c r="B23" s="7">
        <v>2.3E-2</v>
      </c>
      <c r="C23" s="7">
        <v>2.9000000000000001E-2</v>
      </c>
      <c r="D23" s="7">
        <v>0.06</v>
      </c>
      <c r="E23" s="7">
        <v>8.3000000000000004E-2</v>
      </c>
      <c r="F23" s="7">
        <v>0.127</v>
      </c>
      <c r="G23" s="7">
        <v>0.17499999999999999</v>
      </c>
      <c r="H23" s="7">
        <v>0.26100000000000001</v>
      </c>
      <c r="I23" s="7">
        <v>0.26400000000000001</v>
      </c>
      <c r="J23" s="7">
        <v>340000</v>
      </c>
      <c r="K23" s="15">
        <f t="shared" si="2"/>
        <v>428695.65217391303</v>
      </c>
      <c r="L23" s="15">
        <f t="shared" si="2"/>
        <v>886956.52173913049</v>
      </c>
      <c r="M23" s="15">
        <f t="shared" si="2"/>
        <v>1226956.5217391304</v>
      </c>
      <c r="N23" s="15">
        <f t="shared" si="2"/>
        <v>1877391.3043478262</v>
      </c>
      <c r="O23" s="15">
        <f t="shared" si="2"/>
        <v>2586956.5217391304</v>
      </c>
      <c r="P23" s="15">
        <f t="shared" si="2"/>
        <v>3858260.8695652173</v>
      </c>
      <c r="Q23" s="15">
        <f t="shared" si="2"/>
        <v>3902608.6956521738</v>
      </c>
      <c r="R23" s="16"/>
      <c r="S23" s="16"/>
      <c r="T23" s="16"/>
      <c r="U23" s="16"/>
      <c r="V23" s="16"/>
      <c r="W23" s="16"/>
      <c r="X23" s="16"/>
      <c r="Y23" s="16"/>
    </row>
    <row r="24" spans="1:25" s="7" customFormat="1" x14ac:dyDescent="0.25">
      <c r="A24" s="7" t="s">
        <v>23</v>
      </c>
      <c r="B24" s="8">
        <v>5.2999999999999999E-2</v>
      </c>
      <c r="C24" s="7">
        <v>2.7E-2</v>
      </c>
      <c r="D24" s="7">
        <v>6.9000000000000006E-2</v>
      </c>
      <c r="E24" s="7">
        <v>0.112</v>
      </c>
      <c r="F24" s="7">
        <v>0.152</v>
      </c>
      <c r="G24" s="7">
        <v>0.182</v>
      </c>
      <c r="H24" s="7">
        <v>0.217</v>
      </c>
      <c r="I24" s="7">
        <v>0.26400000000000001</v>
      </c>
      <c r="J24" s="8">
        <v>1700000</v>
      </c>
      <c r="K24" s="15">
        <f t="shared" si="2"/>
        <v>866037.73584905663</v>
      </c>
      <c r="L24" s="15">
        <f t="shared" si="2"/>
        <v>2213207.5471698116</v>
      </c>
      <c r="M24" s="15">
        <f t="shared" si="2"/>
        <v>3592452.8301886795</v>
      </c>
      <c r="N24" s="15">
        <f t="shared" si="2"/>
        <v>4875471.6981132077</v>
      </c>
      <c r="O24" s="15">
        <f t="shared" si="2"/>
        <v>5837735.8490566043</v>
      </c>
      <c r="P24" s="15">
        <f t="shared" si="2"/>
        <v>6960377.3584905658</v>
      </c>
      <c r="Q24" s="15">
        <f t="shared" si="2"/>
        <v>8467924.5283018872</v>
      </c>
      <c r="R24" s="16"/>
      <c r="S24" s="16"/>
      <c r="T24" s="16"/>
      <c r="U24" s="16"/>
      <c r="V24" s="16"/>
      <c r="W24" s="16"/>
      <c r="X24" s="16"/>
      <c r="Y24" s="16"/>
    </row>
    <row r="25" spans="1:25" s="7" customFormat="1" x14ac:dyDescent="0.25">
      <c r="A25" s="7" t="s">
        <v>24</v>
      </c>
      <c r="B25" s="7">
        <v>3.2000000000000001E-2</v>
      </c>
      <c r="C25" s="7">
        <v>0.04</v>
      </c>
      <c r="D25" s="7">
        <v>8.1000000000000003E-2</v>
      </c>
      <c r="E25" s="7">
        <v>0.109</v>
      </c>
      <c r="F25" s="7">
        <v>0.14499999999999999</v>
      </c>
      <c r="G25" s="7">
        <v>0.19800000000000001</v>
      </c>
      <c r="H25" s="7">
        <v>0.28299999999999997</v>
      </c>
      <c r="I25" s="7">
        <v>0.32900000000000001</v>
      </c>
      <c r="J25" s="7">
        <v>400000</v>
      </c>
      <c r="K25" s="15">
        <f t="shared" si="2"/>
        <v>500000</v>
      </c>
      <c r="L25" s="15">
        <f t="shared" si="2"/>
        <v>1012500</v>
      </c>
      <c r="M25" s="15">
        <f t="shared" si="2"/>
        <v>1362500</v>
      </c>
      <c r="N25" s="15">
        <f t="shared" si="2"/>
        <v>1812499.9999999998</v>
      </c>
      <c r="O25" s="15">
        <f t="shared" si="2"/>
        <v>2475000</v>
      </c>
      <c r="P25" s="15">
        <f t="shared" si="2"/>
        <v>3537499.9999999995</v>
      </c>
      <c r="Q25" s="15">
        <f t="shared" si="2"/>
        <v>4112500</v>
      </c>
      <c r="R25" s="16"/>
      <c r="S25" s="16"/>
      <c r="T25" s="16"/>
      <c r="U25" s="16"/>
      <c r="V25" s="16"/>
      <c r="W25" s="16"/>
      <c r="X25" s="16"/>
      <c r="Y25" s="16"/>
    </row>
    <row r="26" spans="1:25" s="7" customFormat="1" x14ac:dyDescent="0.25">
      <c r="A26" s="7" t="s">
        <v>25</v>
      </c>
      <c r="B26" s="8">
        <v>2.1999999999999999E-2</v>
      </c>
      <c r="C26" s="7">
        <v>3.4000000000000002E-2</v>
      </c>
      <c r="D26" s="7">
        <v>6.7000000000000004E-2</v>
      </c>
      <c r="E26" s="7">
        <v>0.1</v>
      </c>
      <c r="F26" s="7">
        <v>0.13</v>
      </c>
      <c r="G26" s="7">
        <v>0.16400000000000001</v>
      </c>
      <c r="H26" s="7">
        <v>0.20300000000000001</v>
      </c>
      <c r="I26" s="7">
        <v>0.248</v>
      </c>
      <c r="J26" s="8">
        <v>600000</v>
      </c>
      <c r="K26" s="15">
        <f t="shared" si="2"/>
        <v>927272.72727272729</v>
      </c>
      <c r="L26" s="15">
        <f t="shared" si="2"/>
        <v>1827272.7272727273</v>
      </c>
      <c r="M26" s="15">
        <f t="shared" si="2"/>
        <v>2727272.7272727275</v>
      </c>
      <c r="N26" s="15">
        <f t="shared" si="2"/>
        <v>3545454.5454545459</v>
      </c>
      <c r="O26" s="15">
        <f t="shared" si="2"/>
        <v>4472727.2727272734</v>
      </c>
      <c r="P26" s="15">
        <f t="shared" si="2"/>
        <v>5536363.6363636376</v>
      </c>
      <c r="Q26" s="15">
        <f t="shared" si="2"/>
        <v>6763636.3636363642</v>
      </c>
      <c r="R26" s="16"/>
      <c r="S26" s="16"/>
      <c r="T26" s="16"/>
      <c r="U26" s="16"/>
      <c r="V26" s="16"/>
      <c r="W26" s="16"/>
      <c r="X26" s="16"/>
      <c r="Y26" s="16"/>
    </row>
    <row r="27" spans="1:25" s="7" customFormat="1" x14ac:dyDescent="0.25">
      <c r="A27" s="7" t="s">
        <v>26</v>
      </c>
      <c r="B27" s="8">
        <v>6.2E-2</v>
      </c>
      <c r="C27" s="7">
        <v>2.5000000000000001E-2</v>
      </c>
      <c r="D27" s="7">
        <v>6.8000000000000005E-2</v>
      </c>
      <c r="E27" s="7">
        <v>0.11</v>
      </c>
      <c r="F27" s="7">
        <v>0.14399999999999999</v>
      </c>
      <c r="G27" s="7">
        <v>0.161</v>
      </c>
      <c r="H27" s="7">
        <v>0.20200000000000001</v>
      </c>
      <c r="I27" s="7">
        <v>0.24</v>
      </c>
      <c r="J27" s="8">
        <v>880000</v>
      </c>
      <c r="K27" s="15">
        <f t="shared" si="2"/>
        <v>354838.70967741933</v>
      </c>
      <c r="L27" s="15">
        <f t="shared" si="2"/>
        <v>965161.29032258072</v>
      </c>
      <c r="M27" s="15">
        <f t="shared" si="2"/>
        <v>1561290.3225806451</v>
      </c>
      <c r="N27" s="15">
        <f t="shared" si="2"/>
        <v>2043870.9677419353</v>
      </c>
      <c r="O27" s="15">
        <f t="shared" si="2"/>
        <v>2285161.2903225808</v>
      </c>
      <c r="P27" s="15">
        <f t="shared" si="2"/>
        <v>2867096.7741935486</v>
      </c>
      <c r="Q27" s="15">
        <f t="shared" si="2"/>
        <v>3406451.6129032257</v>
      </c>
      <c r="R27" s="16"/>
      <c r="S27" s="16"/>
      <c r="T27" s="16"/>
      <c r="U27" s="16"/>
      <c r="V27" s="16"/>
      <c r="W27" s="16"/>
      <c r="X27" s="16"/>
      <c r="Y27" s="16"/>
    </row>
    <row r="28" spans="1:25" s="7" customFormat="1" x14ac:dyDescent="0.25">
      <c r="A28" s="7" t="s">
        <v>27</v>
      </c>
      <c r="B28" s="8">
        <v>4.2000000000000003E-2</v>
      </c>
      <c r="C28" s="7">
        <v>6.3E-2</v>
      </c>
      <c r="D28" s="7">
        <v>9.7000000000000003E-2</v>
      </c>
      <c r="E28" s="7">
        <v>0.115</v>
      </c>
      <c r="F28" s="7">
        <v>0.14699999999999999</v>
      </c>
      <c r="G28" s="7">
        <v>0.186</v>
      </c>
      <c r="H28" s="7">
        <v>0.24299999999999999</v>
      </c>
      <c r="I28" s="7">
        <v>0.29699999999999999</v>
      </c>
      <c r="J28" s="8">
        <v>890000</v>
      </c>
      <c r="K28" s="15">
        <f t="shared" si="2"/>
        <v>1335000</v>
      </c>
      <c r="L28" s="15">
        <f t="shared" si="2"/>
        <v>2055476.1904761903</v>
      </c>
      <c r="M28" s="15">
        <f t="shared" si="2"/>
        <v>2436904.7619047617</v>
      </c>
      <c r="N28" s="15">
        <f t="shared" si="2"/>
        <v>3114999.9999999995</v>
      </c>
      <c r="O28" s="15">
        <f t="shared" si="2"/>
        <v>3941428.5714285714</v>
      </c>
      <c r="P28" s="15">
        <f t="shared" si="2"/>
        <v>5149285.7142857136</v>
      </c>
      <c r="Q28" s="15">
        <f t="shared" si="2"/>
        <v>6293571.4285714282</v>
      </c>
      <c r="R28" s="16"/>
      <c r="S28" s="16"/>
      <c r="T28" s="16"/>
      <c r="U28" s="16"/>
      <c r="V28" s="16"/>
      <c r="W28" s="16"/>
      <c r="X28" s="16"/>
      <c r="Y28" s="16"/>
    </row>
    <row r="29" spans="1:25" s="7" customFormat="1" x14ac:dyDescent="0.25">
      <c r="A29" s="7" t="s">
        <v>28</v>
      </c>
      <c r="B29" s="8">
        <v>3.1E-2</v>
      </c>
      <c r="C29" s="7">
        <v>2.1999999999999999E-2</v>
      </c>
      <c r="D29" s="7">
        <v>6.4000000000000001E-2</v>
      </c>
      <c r="E29" s="7">
        <v>0.107</v>
      </c>
      <c r="F29" s="7">
        <v>0.15</v>
      </c>
      <c r="G29" s="7">
        <v>0.19900000000000001</v>
      </c>
      <c r="H29" s="7">
        <v>0.254</v>
      </c>
      <c r="I29" s="7">
        <v>0.29599999999999999</v>
      </c>
      <c r="J29" s="8">
        <v>710000</v>
      </c>
      <c r="K29" s="15">
        <f t="shared" si="2"/>
        <v>503870.96774193551</v>
      </c>
      <c r="L29" s="15">
        <f t="shared" si="2"/>
        <v>1465806.4516129033</v>
      </c>
      <c r="M29" s="15">
        <f t="shared" si="2"/>
        <v>2450645.1612903224</v>
      </c>
      <c r="N29" s="15">
        <f t="shared" si="2"/>
        <v>3435483.8709677421</v>
      </c>
      <c r="O29" s="15">
        <f t="shared" si="2"/>
        <v>4557741.935483871</v>
      </c>
      <c r="P29" s="15">
        <f t="shared" si="2"/>
        <v>5817419.3548387093</v>
      </c>
      <c r="Q29" s="15">
        <f t="shared" si="2"/>
        <v>6779354.8387096776</v>
      </c>
      <c r="R29" s="16"/>
      <c r="S29" s="16"/>
      <c r="T29" s="16"/>
      <c r="U29" s="16"/>
      <c r="V29" s="16"/>
      <c r="W29" s="16"/>
      <c r="X29" s="16"/>
      <c r="Y29" s="16"/>
    </row>
    <row r="30" spans="1:25" s="7" customFormat="1" x14ac:dyDescent="0.25">
      <c r="A30" s="7" t="s">
        <v>29</v>
      </c>
      <c r="B30" s="7">
        <v>1.7999999999999999E-2</v>
      </c>
      <c r="C30" s="7">
        <v>4.1000000000000002E-2</v>
      </c>
      <c r="D30" s="7">
        <v>6.3E-2</v>
      </c>
      <c r="E30" s="7">
        <v>9.7000000000000003E-2</v>
      </c>
      <c r="F30" s="7">
        <v>0.114</v>
      </c>
      <c r="G30" s="7">
        <v>0.14099999999999999</v>
      </c>
      <c r="H30" s="7">
        <v>0.16700000000000001</v>
      </c>
      <c r="I30" s="7">
        <v>0.20499999999999999</v>
      </c>
      <c r="J30" s="8">
        <v>930000</v>
      </c>
      <c r="K30" s="15">
        <f t="shared" si="2"/>
        <v>2118333.3333333335</v>
      </c>
      <c r="L30" s="15">
        <f t="shared" si="2"/>
        <v>3255000.0000000005</v>
      </c>
      <c r="M30" s="15">
        <f t="shared" si="2"/>
        <v>5011666.666666667</v>
      </c>
      <c r="N30" s="15">
        <f t="shared" si="2"/>
        <v>5890000</v>
      </c>
      <c r="O30" s="15">
        <f t="shared" si="2"/>
        <v>7285000.0000000009</v>
      </c>
      <c r="P30" s="15">
        <f t="shared" si="2"/>
        <v>8628333.333333334</v>
      </c>
      <c r="Q30" s="15">
        <f t="shared" si="2"/>
        <v>10591666.666666668</v>
      </c>
      <c r="R30" s="16"/>
      <c r="S30" s="16"/>
      <c r="T30" s="16"/>
      <c r="U30" s="16"/>
      <c r="V30" s="16"/>
      <c r="W30" s="16"/>
      <c r="X30" s="16"/>
      <c r="Y30" s="16"/>
    </row>
    <row r="31" spans="1:25" s="7" customFormat="1" x14ac:dyDescent="0.25">
      <c r="A31" s="7" t="s">
        <v>30</v>
      </c>
      <c r="B31" s="8">
        <v>3.9E-2</v>
      </c>
      <c r="C31" s="7">
        <v>3.7999999999999999E-2</v>
      </c>
      <c r="D31" s="7">
        <v>0.10100000000000001</v>
      </c>
      <c r="E31" s="7">
        <v>0.14299999999999999</v>
      </c>
      <c r="F31" s="7">
        <v>0.191</v>
      </c>
      <c r="G31" s="7">
        <v>0.23400000000000001</v>
      </c>
      <c r="H31" s="7">
        <v>0.28999999999999998</v>
      </c>
      <c r="I31" s="7">
        <v>0.35599999999999998</v>
      </c>
      <c r="J31" s="8">
        <v>1700000</v>
      </c>
      <c r="K31" s="15">
        <f>($J31*C31)/$B31</f>
        <v>1656410.2564102565</v>
      </c>
      <c r="L31" s="15">
        <f t="shared" si="2"/>
        <v>4402564.102564103</v>
      </c>
      <c r="M31" s="15">
        <f t="shared" si="2"/>
        <v>6233333.333333333</v>
      </c>
      <c r="N31" s="15">
        <f t="shared" si="2"/>
        <v>8325641.025641026</v>
      </c>
      <c r="O31" s="15">
        <f t="shared" si="2"/>
        <v>10200000</v>
      </c>
      <c r="P31" s="15">
        <f t="shared" si="2"/>
        <v>12641025.64102564</v>
      </c>
      <c r="Q31" s="15">
        <f t="shared" si="2"/>
        <v>15517948.717948718</v>
      </c>
      <c r="R31" s="16"/>
      <c r="S31" s="16"/>
      <c r="T31" s="16"/>
      <c r="U31" s="16"/>
      <c r="V31" s="16"/>
      <c r="W31" s="16"/>
      <c r="X31" s="16"/>
      <c r="Y31" s="16"/>
    </row>
    <row r="32" spans="1:25" s="7" customFormat="1" x14ac:dyDescent="0.25">
      <c r="A32" s="7" t="s">
        <v>31</v>
      </c>
      <c r="B32" s="8">
        <v>4.8000000000000001E-2</v>
      </c>
      <c r="C32" s="7">
        <v>3.7999999999999999E-2</v>
      </c>
      <c r="D32" s="7">
        <v>9.2999999999999999E-2</v>
      </c>
      <c r="E32" s="7">
        <v>0.13300000000000001</v>
      </c>
      <c r="F32" s="7">
        <v>0.16800000000000001</v>
      </c>
      <c r="G32" s="7">
        <v>0.20399999999999999</v>
      </c>
      <c r="H32" s="7">
        <v>0.254</v>
      </c>
      <c r="I32" s="7">
        <v>0.30299999999999999</v>
      </c>
      <c r="J32" s="8">
        <v>830000</v>
      </c>
      <c r="K32" s="15">
        <f t="shared" si="2"/>
        <v>657083.33333333337</v>
      </c>
      <c r="L32" s="15">
        <f t="shared" si="2"/>
        <v>1608125</v>
      </c>
      <c r="M32" s="15">
        <f t="shared" si="2"/>
        <v>2299791.6666666665</v>
      </c>
      <c r="N32" s="15">
        <f t="shared" si="2"/>
        <v>2905000</v>
      </c>
      <c r="O32" s="15">
        <f t="shared" si="2"/>
        <v>3527500</v>
      </c>
      <c r="P32" s="15">
        <f t="shared" si="2"/>
        <v>4392083.333333333</v>
      </c>
      <c r="Q32" s="15">
        <f t="shared" si="2"/>
        <v>5239375</v>
      </c>
      <c r="R32" s="16"/>
      <c r="S32" s="16"/>
      <c r="T32" s="16"/>
      <c r="U32" s="16"/>
      <c r="V32" s="16"/>
      <c r="W32" s="16"/>
      <c r="X32" s="16"/>
      <c r="Y32" s="16"/>
    </row>
    <row r="33" spans="1:32" s="7" customFormat="1" x14ac:dyDescent="0.25">
      <c r="A33" s="7" t="s">
        <v>32</v>
      </c>
      <c r="B33" s="9">
        <v>2.7E-2</v>
      </c>
      <c r="C33" s="9">
        <v>5.7000000000000002E-2</v>
      </c>
      <c r="D33" s="9" t="s">
        <v>10</v>
      </c>
      <c r="E33" s="9">
        <v>0.26400000000000001</v>
      </c>
      <c r="F33" s="9">
        <v>0.38100000000000001</v>
      </c>
      <c r="G33" s="9">
        <v>0.49</v>
      </c>
      <c r="H33" s="9">
        <v>0.58699999999999997</v>
      </c>
      <c r="I33" s="9">
        <v>0.66100000000000003</v>
      </c>
      <c r="J33" s="9">
        <v>440000</v>
      </c>
      <c r="K33" s="17">
        <v>928888.88890000002</v>
      </c>
      <c r="L33" s="17" t="s">
        <v>10</v>
      </c>
      <c r="M33" s="17">
        <v>4302222.2220000001</v>
      </c>
      <c r="N33" s="17">
        <v>6208888.8890000004</v>
      </c>
      <c r="O33" s="17">
        <v>7985185.1849999996</v>
      </c>
      <c r="P33" s="17">
        <v>9565925.9260000009</v>
      </c>
      <c r="Q33" s="17">
        <v>10771851.85</v>
      </c>
      <c r="R33" s="18"/>
      <c r="S33" s="18"/>
      <c r="T33" s="9"/>
      <c r="U33" s="18"/>
      <c r="V33" s="18"/>
      <c r="W33" s="18"/>
      <c r="X33" s="18"/>
      <c r="Y33" s="18"/>
      <c r="AA33" s="9"/>
    </row>
    <row r="34" spans="1:32" s="7" customFormat="1" x14ac:dyDescent="0.25">
      <c r="A34" s="7" t="s">
        <v>33</v>
      </c>
      <c r="B34" s="9">
        <v>3.6999999999999998E-2</v>
      </c>
      <c r="C34" s="9">
        <v>7.4999999999999997E-2</v>
      </c>
      <c r="D34" s="9" t="s">
        <v>10</v>
      </c>
      <c r="E34" s="9">
        <v>0.217</v>
      </c>
      <c r="F34" s="9">
        <v>0.30499999999999999</v>
      </c>
      <c r="G34" s="9">
        <v>0.41599999999999998</v>
      </c>
      <c r="H34" s="9">
        <v>0.51100000000000001</v>
      </c>
      <c r="I34" s="9">
        <v>0.56000000000000005</v>
      </c>
      <c r="J34" s="9">
        <v>480000</v>
      </c>
      <c r="K34" s="17">
        <v>972972.973</v>
      </c>
      <c r="L34" s="17" t="s">
        <v>10</v>
      </c>
      <c r="M34" s="17">
        <v>2815135.1349999998</v>
      </c>
      <c r="N34" s="17">
        <v>3956756.7570000002</v>
      </c>
      <c r="O34" s="17">
        <v>5396756.7570000002</v>
      </c>
      <c r="P34" s="17">
        <v>6629189.1890000002</v>
      </c>
      <c r="Q34" s="17">
        <v>7264864.8650000002</v>
      </c>
      <c r="R34" s="18"/>
      <c r="S34" s="18"/>
      <c r="T34" s="9"/>
      <c r="U34" s="18"/>
      <c r="V34" s="18"/>
      <c r="W34" s="18"/>
      <c r="X34" s="18"/>
      <c r="Y34" s="18"/>
      <c r="AA34" s="9"/>
      <c r="AF34" s="10"/>
    </row>
    <row r="35" spans="1:32" x14ac:dyDescent="0.25">
      <c r="A35" s="9" t="s">
        <v>34</v>
      </c>
      <c r="B35" s="9">
        <v>3.3000000000000002E-2</v>
      </c>
      <c r="C35" s="9">
        <v>6.3E-2</v>
      </c>
      <c r="D35" s="9" t="s">
        <v>10</v>
      </c>
      <c r="E35" s="9">
        <v>0.20599999999999999</v>
      </c>
      <c r="F35" s="9">
        <v>0.311</v>
      </c>
      <c r="G35" s="9">
        <v>0.35299999999999998</v>
      </c>
      <c r="H35" s="9">
        <v>0.41399999999999998</v>
      </c>
      <c r="I35" s="9">
        <v>0.45300000000000001</v>
      </c>
      <c r="J35" s="9">
        <v>420000</v>
      </c>
      <c r="K35" s="17">
        <v>801818.18180000002</v>
      </c>
      <c r="L35" s="17" t="s">
        <v>10</v>
      </c>
      <c r="M35" s="17">
        <v>2621818.182</v>
      </c>
      <c r="N35" s="17">
        <v>3958181.818</v>
      </c>
      <c r="O35" s="17">
        <v>4492727.273</v>
      </c>
      <c r="P35" s="17">
        <v>5269090.909</v>
      </c>
      <c r="Q35" s="17">
        <v>5765454.5449999999</v>
      </c>
      <c r="R35" s="18"/>
      <c r="S35" s="18"/>
      <c r="T35" s="9"/>
      <c r="U35" s="18"/>
      <c r="V35" s="18"/>
      <c r="W35" s="18"/>
      <c r="X35" s="18"/>
      <c r="Y35" s="18"/>
      <c r="Z35" s="9"/>
      <c r="AA35" s="9"/>
      <c r="AB35" s="7"/>
      <c r="AC35" s="7"/>
      <c r="AD35" s="7"/>
      <c r="AE35" s="7"/>
      <c r="AF35" s="10"/>
    </row>
    <row r="36" spans="1:32" s="7" customFormat="1" x14ac:dyDescent="0.25">
      <c r="A36" s="7" t="s">
        <v>35</v>
      </c>
      <c r="B36" s="7">
        <v>1.2E-2</v>
      </c>
      <c r="C36" s="7">
        <v>2.1000000000000001E-2</v>
      </c>
      <c r="D36" s="7">
        <v>2.7E-2</v>
      </c>
      <c r="E36" s="7">
        <v>4.7E-2</v>
      </c>
      <c r="F36" s="7">
        <v>7.4999999999999997E-2</v>
      </c>
      <c r="G36" s="7">
        <v>7.6999999999999999E-2</v>
      </c>
      <c r="H36" s="7">
        <v>9.9000000000000005E-2</v>
      </c>
      <c r="I36" s="7">
        <v>0.126</v>
      </c>
      <c r="J36" s="8">
        <v>280000</v>
      </c>
      <c r="K36" s="15">
        <f t="shared" ref="K36:Q50" si="3">($J36*C36)/$B36</f>
        <v>490000</v>
      </c>
      <c r="L36" s="15">
        <f t="shared" si="3"/>
        <v>630000</v>
      </c>
      <c r="M36" s="15">
        <f t="shared" si="3"/>
        <v>1096666.6666666667</v>
      </c>
      <c r="N36" s="15">
        <f t="shared" si="3"/>
        <v>1750000</v>
      </c>
      <c r="O36" s="15">
        <f t="shared" si="3"/>
        <v>1796666.6666666667</v>
      </c>
      <c r="P36" s="15">
        <f t="shared" si="3"/>
        <v>2310000</v>
      </c>
      <c r="Q36" s="15">
        <f t="shared" si="3"/>
        <v>2940000</v>
      </c>
      <c r="R36" s="16"/>
      <c r="S36" s="16"/>
      <c r="T36" s="16"/>
      <c r="U36" s="16"/>
      <c r="V36" s="16"/>
      <c r="W36" s="16"/>
      <c r="X36" s="16"/>
      <c r="Y36" s="16"/>
    </row>
    <row r="37" spans="1:32" s="7" customFormat="1" x14ac:dyDescent="0.25">
      <c r="A37" s="7" t="s">
        <v>36</v>
      </c>
      <c r="B37" s="8">
        <v>2.8000000000000001E-2</v>
      </c>
      <c r="C37" s="7">
        <v>1.7999999999999999E-2</v>
      </c>
      <c r="D37" s="7">
        <v>0.03</v>
      </c>
      <c r="E37" s="7">
        <v>5.3999999999999999E-2</v>
      </c>
      <c r="F37" s="7">
        <v>9.6000000000000002E-2</v>
      </c>
      <c r="G37" s="7">
        <v>0.106</v>
      </c>
      <c r="H37" s="7">
        <v>0.13600000000000001</v>
      </c>
      <c r="I37" s="7">
        <v>0.17699999999999999</v>
      </c>
      <c r="J37" s="8">
        <v>330000</v>
      </c>
      <c r="K37" s="15">
        <f t="shared" si="3"/>
        <v>212142.85714285713</v>
      </c>
      <c r="L37" s="15">
        <f t="shared" si="3"/>
        <v>353571.42857142858</v>
      </c>
      <c r="M37" s="15">
        <f t="shared" si="3"/>
        <v>636428.57142857136</v>
      </c>
      <c r="N37" s="15">
        <f t="shared" si="3"/>
        <v>1131428.5714285714</v>
      </c>
      <c r="O37" s="15">
        <f t="shared" si="3"/>
        <v>1249285.7142857143</v>
      </c>
      <c r="P37" s="15">
        <f t="shared" si="3"/>
        <v>1602857.1428571427</v>
      </c>
      <c r="Q37" s="15">
        <f t="shared" si="3"/>
        <v>2086071.4285714286</v>
      </c>
      <c r="R37" s="16"/>
      <c r="S37" s="16"/>
      <c r="T37" s="16"/>
      <c r="U37" s="16"/>
      <c r="V37" s="16"/>
      <c r="W37" s="16"/>
      <c r="X37" s="16"/>
      <c r="Y37" s="16"/>
    </row>
    <row r="38" spans="1:32" s="7" customFormat="1" x14ac:dyDescent="0.25">
      <c r="A38" s="7" t="s">
        <v>37</v>
      </c>
      <c r="B38" s="8">
        <v>2.1000000000000001E-2</v>
      </c>
      <c r="C38" s="7">
        <v>1.7999999999999999E-2</v>
      </c>
      <c r="D38" s="7">
        <v>5.3999999999999999E-2</v>
      </c>
      <c r="E38" s="7">
        <v>0.09</v>
      </c>
      <c r="F38" s="7">
        <v>0.121</v>
      </c>
      <c r="G38" s="7">
        <v>0.153</v>
      </c>
      <c r="H38" s="7">
        <v>0.19700000000000001</v>
      </c>
      <c r="I38" s="7">
        <v>0.24399999999999999</v>
      </c>
      <c r="J38" s="8">
        <v>350000</v>
      </c>
      <c r="K38" s="15">
        <f t="shared" si="3"/>
        <v>299999.99999999994</v>
      </c>
      <c r="L38" s="15">
        <f t="shared" si="3"/>
        <v>900000</v>
      </c>
      <c r="M38" s="15">
        <f t="shared" si="3"/>
        <v>1500000</v>
      </c>
      <c r="N38" s="15">
        <f t="shared" si="3"/>
        <v>2016666.6666666665</v>
      </c>
      <c r="O38" s="15">
        <f t="shared" si="3"/>
        <v>2550000</v>
      </c>
      <c r="P38" s="15">
        <f t="shared" si="3"/>
        <v>3283333.333333333</v>
      </c>
      <c r="Q38" s="15">
        <f t="shared" si="3"/>
        <v>4066666.6666666665</v>
      </c>
      <c r="R38" s="16"/>
      <c r="S38" s="16"/>
      <c r="T38" s="16"/>
      <c r="U38" s="16"/>
      <c r="V38" s="16"/>
      <c r="W38" s="16"/>
      <c r="X38" s="16"/>
      <c r="Y38" s="16"/>
    </row>
    <row r="39" spans="1:32" s="7" customFormat="1" x14ac:dyDescent="0.25">
      <c r="A39" s="7" t="s">
        <v>38</v>
      </c>
      <c r="B39" s="8">
        <v>3.5000000000000003E-2</v>
      </c>
      <c r="C39" s="7">
        <v>2.9000000000000001E-2</v>
      </c>
      <c r="D39" s="7">
        <v>7.0999999999999994E-2</v>
      </c>
      <c r="E39" s="7">
        <v>0.114</v>
      </c>
      <c r="F39" s="7">
        <v>0.154</v>
      </c>
      <c r="G39" s="7">
        <v>0.19600000000000001</v>
      </c>
      <c r="H39" s="7">
        <v>0.247</v>
      </c>
      <c r="I39" s="7">
        <v>0.29299999999999998</v>
      </c>
      <c r="J39" s="8">
        <v>450000</v>
      </c>
      <c r="K39" s="15">
        <f t="shared" si="3"/>
        <v>372857.14285714284</v>
      </c>
      <c r="L39" s="15">
        <f t="shared" si="3"/>
        <v>912857.14285714272</v>
      </c>
      <c r="M39" s="15">
        <f t="shared" si="3"/>
        <v>1465714.2857142857</v>
      </c>
      <c r="N39" s="15">
        <f t="shared" si="3"/>
        <v>1979999.9999999998</v>
      </c>
      <c r="O39" s="15">
        <f t="shared" si="3"/>
        <v>2519999.9999999995</v>
      </c>
      <c r="P39" s="15">
        <f t="shared" si="3"/>
        <v>3175714.2857142854</v>
      </c>
      <c r="Q39" s="15">
        <f t="shared" si="3"/>
        <v>3767142.8571428568</v>
      </c>
      <c r="R39" s="16"/>
      <c r="S39" s="16"/>
      <c r="T39" s="16"/>
      <c r="U39" s="16"/>
      <c r="V39" s="16"/>
      <c r="W39" s="16"/>
      <c r="X39" s="16"/>
      <c r="Y39" s="16"/>
    </row>
    <row r="40" spans="1:32" s="7" customFormat="1" x14ac:dyDescent="0.25">
      <c r="A40" s="7" t="s">
        <v>39</v>
      </c>
      <c r="B40" s="8">
        <v>4.0000000000000001E-3</v>
      </c>
      <c r="C40" s="7">
        <v>1.2E-2</v>
      </c>
      <c r="D40" s="7">
        <v>2.1999999999999999E-2</v>
      </c>
      <c r="E40" s="7">
        <v>5.6000000000000001E-2</v>
      </c>
      <c r="F40" s="7">
        <v>8.4000000000000005E-2</v>
      </c>
      <c r="G40" s="7">
        <v>9.7000000000000003E-2</v>
      </c>
      <c r="H40" s="7" t="s">
        <v>40</v>
      </c>
      <c r="I40" s="7">
        <v>0.107</v>
      </c>
      <c r="J40" s="8">
        <v>80000</v>
      </c>
      <c r="K40" s="7">
        <f t="shared" si="3"/>
        <v>240000</v>
      </c>
      <c r="L40" s="7">
        <f t="shared" si="3"/>
        <v>440000</v>
      </c>
      <c r="M40" s="7">
        <f t="shared" si="3"/>
        <v>1120000</v>
      </c>
      <c r="N40" s="7">
        <f t="shared" si="3"/>
        <v>1680000</v>
      </c>
      <c r="O40" s="7">
        <f t="shared" si="3"/>
        <v>1940000</v>
      </c>
      <c r="P40" s="7" t="s">
        <v>40</v>
      </c>
      <c r="Q40" s="7">
        <f t="shared" si="3"/>
        <v>2140000</v>
      </c>
      <c r="R40" s="16"/>
      <c r="S40" s="16"/>
      <c r="T40" s="16"/>
      <c r="U40" s="16"/>
      <c r="V40" s="16"/>
      <c r="W40" s="16"/>
      <c r="Y40" s="16"/>
    </row>
    <row r="41" spans="1:32" s="7" customFormat="1" x14ac:dyDescent="0.25">
      <c r="A41" s="7" t="s">
        <v>41</v>
      </c>
      <c r="B41" s="8">
        <v>1.7999999999999999E-2</v>
      </c>
      <c r="C41" s="7">
        <v>1.7000000000000001E-2</v>
      </c>
      <c r="D41" s="7">
        <v>5.1999999999999998E-2</v>
      </c>
      <c r="E41" s="7">
        <v>8.1000000000000003E-2</v>
      </c>
      <c r="F41" s="7">
        <v>0.11899999999999999</v>
      </c>
      <c r="G41" s="7">
        <v>0.14799999999999999</v>
      </c>
      <c r="H41" s="7">
        <v>0.17899999999999999</v>
      </c>
      <c r="I41" s="7">
        <v>0.21199999999999999</v>
      </c>
      <c r="J41" s="8">
        <v>240000</v>
      </c>
      <c r="K41" s="15">
        <f t="shared" si="3"/>
        <v>226666.66666666672</v>
      </c>
      <c r="L41" s="15">
        <f t="shared" si="3"/>
        <v>693333.33333333337</v>
      </c>
      <c r="M41" s="15">
        <f t="shared" si="3"/>
        <v>1080000</v>
      </c>
      <c r="N41" s="15">
        <f t="shared" si="3"/>
        <v>1586666.6666666667</v>
      </c>
      <c r="O41" s="15">
        <f t="shared" si="3"/>
        <v>1973333.3333333335</v>
      </c>
      <c r="P41" s="15">
        <f t="shared" si="3"/>
        <v>2386666.666666667</v>
      </c>
      <c r="Q41" s="15">
        <f t="shared" si="3"/>
        <v>2826666.666666667</v>
      </c>
      <c r="R41" s="16"/>
      <c r="S41" s="16"/>
      <c r="T41" s="16"/>
      <c r="U41" s="16"/>
      <c r="V41" s="16"/>
      <c r="W41" s="16"/>
      <c r="X41" s="16"/>
      <c r="Y41" s="16"/>
    </row>
    <row r="42" spans="1:32" s="7" customFormat="1" x14ac:dyDescent="0.25">
      <c r="A42" s="7" t="s">
        <v>42</v>
      </c>
      <c r="B42" s="8">
        <v>1.4E-2</v>
      </c>
      <c r="C42" s="7">
        <v>1.2E-2</v>
      </c>
      <c r="D42" s="7">
        <v>2.9000000000000001E-2</v>
      </c>
      <c r="E42" s="7">
        <v>0.05</v>
      </c>
      <c r="F42" s="7">
        <v>7.8E-2</v>
      </c>
      <c r="G42" s="7">
        <v>8.8999999999999996E-2</v>
      </c>
      <c r="H42" s="7">
        <v>0.106</v>
      </c>
      <c r="I42" s="7">
        <v>0.128</v>
      </c>
      <c r="J42" s="8">
        <v>150000</v>
      </c>
      <c r="K42" s="15">
        <f t="shared" si="3"/>
        <v>128571.42857142857</v>
      </c>
      <c r="L42" s="15">
        <f t="shared" si="3"/>
        <v>310714.28571428568</v>
      </c>
      <c r="M42" s="15">
        <f t="shared" si="3"/>
        <v>535714.28571428568</v>
      </c>
      <c r="N42" s="15">
        <f t="shared" si="3"/>
        <v>835714.28571428568</v>
      </c>
      <c r="O42" s="15">
        <f t="shared" si="3"/>
        <v>953571.42857142852</v>
      </c>
      <c r="P42" s="15">
        <f t="shared" si="3"/>
        <v>1135714.2857142857</v>
      </c>
      <c r="Q42" s="15">
        <f t="shared" si="3"/>
        <v>1371428.5714285714</v>
      </c>
      <c r="R42" s="16"/>
      <c r="S42" s="16"/>
      <c r="T42" s="16"/>
      <c r="U42" s="16"/>
      <c r="V42" s="16"/>
      <c r="W42" s="16"/>
      <c r="X42" s="16"/>
      <c r="Y42" s="16"/>
    </row>
    <row r="43" spans="1:32" s="7" customFormat="1" x14ac:dyDescent="0.25">
      <c r="A43" s="7" t="s">
        <v>43</v>
      </c>
      <c r="B43" s="8">
        <v>0.02</v>
      </c>
      <c r="C43" s="7">
        <v>1.4999999999999999E-2</v>
      </c>
      <c r="D43" s="7">
        <v>4.7E-2</v>
      </c>
      <c r="E43" s="7">
        <v>0.08</v>
      </c>
      <c r="F43" s="7">
        <v>0.11700000000000001</v>
      </c>
      <c r="G43" s="7">
        <v>0.14000000000000001</v>
      </c>
      <c r="H43" s="7">
        <v>0.16800000000000001</v>
      </c>
      <c r="I43" s="7">
        <v>0.2</v>
      </c>
      <c r="J43" s="8">
        <v>320000</v>
      </c>
      <c r="K43" s="15">
        <f t="shared" si="3"/>
        <v>240000</v>
      </c>
      <c r="L43" s="15">
        <f t="shared" si="3"/>
        <v>752000</v>
      </c>
      <c r="M43" s="15">
        <f t="shared" si="3"/>
        <v>1280000</v>
      </c>
      <c r="N43" s="15">
        <f t="shared" si="3"/>
        <v>1872000</v>
      </c>
      <c r="O43" s="15">
        <f t="shared" si="3"/>
        <v>2240000.0000000005</v>
      </c>
      <c r="P43" s="15">
        <f t="shared" si="3"/>
        <v>2688000</v>
      </c>
      <c r="Q43" s="15">
        <f t="shared" si="3"/>
        <v>3200000</v>
      </c>
      <c r="R43" s="16"/>
      <c r="S43" s="16"/>
      <c r="T43" s="16"/>
      <c r="U43" s="16"/>
      <c r="V43" s="16"/>
      <c r="W43" s="16"/>
      <c r="X43" s="16"/>
      <c r="Y43" s="16"/>
    </row>
    <row r="44" spans="1:32" x14ac:dyDescent="0.25">
      <c r="A44" s="7" t="s">
        <v>44</v>
      </c>
      <c r="B44" s="1">
        <v>3.7999999999999999E-2</v>
      </c>
      <c r="C44" s="1">
        <v>3.4000000000000002E-2</v>
      </c>
      <c r="D44" s="1">
        <v>7.1999999999999995E-2</v>
      </c>
      <c r="E44" s="1">
        <v>9.9000000000000005E-2</v>
      </c>
      <c r="F44" s="1">
        <v>0.115</v>
      </c>
      <c r="G44" s="1">
        <v>0.152</v>
      </c>
      <c r="H44" s="1">
        <v>0.187</v>
      </c>
      <c r="I44" s="1">
        <v>0.21099999999999999</v>
      </c>
      <c r="J44" s="1">
        <v>900000</v>
      </c>
      <c r="K44" s="15">
        <f t="shared" si="3"/>
        <v>805263.15789473697</v>
      </c>
      <c r="L44" s="15">
        <f t="shared" si="3"/>
        <v>1705263.1578947366</v>
      </c>
      <c r="M44" s="15">
        <f t="shared" si="3"/>
        <v>2344736.8421052634</v>
      </c>
      <c r="N44" s="15">
        <f t="shared" si="3"/>
        <v>2723684.210526316</v>
      </c>
      <c r="O44" s="15">
        <f t="shared" si="3"/>
        <v>3600000</v>
      </c>
      <c r="P44" s="15">
        <f t="shared" si="3"/>
        <v>4428947.3684210526</v>
      </c>
      <c r="Q44" s="15">
        <f t="shared" si="3"/>
        <v>4997368.4210526319</v>
      </c>
      <c r="R44" s="16"/>
      <c r="S44" s="16"/>
      <c r="T44" s="16"/>
      <c r="U44" s="16"/>
      <c r="V44" s="16"/>
      <c r="W44" s="16"/>
      <c r="X44" s="16"/>
      <c r="Y44" s="16"/>
      <c r="Z44" s="7"/>
      <c r="AA44" s="7"/>
      <c r="AB44" s="7"/>
      <c r="AC44" s="7"/>
      <c r="AD44" s="7"/>
    </row>
    <row r="45" spans="1:32" x14ac:dyDescent="0.25">
      <c r="A45" s="7" t="s">
        <v>45</v>
      </c>
      <c r="B45" s="1">
        <v>1.9E-2</v>
      </c>
      <c r="C45" s="1">
        <v>2.5999999999999999E-2</v>
      </c>
      <c r="D45" s="1">
        <v>5.1999999999999998E-2</v>
      </c>
      <c r="E45" s="1">
        <v>7.6999999999999999E-2</v>
      </c>
      <c r="F45" s="1">
        <v>0.106</v>
      </c>
      <c r="G45" s="1">
        <v>0.127</v>
      </c>
      <c r="H45" s="1">
        <v>0.151</v>
      </c>
      <c r="I45" s="1">
        <v>0.17</v>
      </c>
      <c r="J45" s="1">
        <v>200000</v>
      </c>
      <c r="K45" s="15">
        <f t="shared" si="3"/>
        <v>273684.21052631579</v>
      </c>
      <c r="L45" s="15">
        <f t="shared" si="3"/>
        <v>547368.42105263157</v>
      </c>
      <c r="M45" s="15">
        <f t="shared" si="3"/>
        <v>810526.31578947371</v>
      </c>
      <c r="N45" s="15">
        <f t="shared" si="3"/>
        <v>1115789.4736842106</v>
      </c>
      <c r="O45" s="15">
        <f t="shared" si="3"/>
        <v>1336842.105263158</v>
      </c>
      <c r="P45" s="15">
        <f t="shared" si="3"/>
        <v>1589473.6842105263</v>
      </c>
      <c r="Q45" s="15">
        <f t="shared" si="3"/>
        <v>1789473.6842105263</v>
      </c>
      <c r="R45" s="16"/>
      <c r="S45" s="16"/>
      <c r="T45" s="16"/>
      <c r="U45" s="16"/>
      <c r="V45" s="16"/>
      <c r="W45" s="16"/>
      <c r="X45" s="16"/>
      <c r="Y45" s="16"/>
      <c r="Z45" s="7"/>
      <c r="AA45" s="7"/>
      <c r="AB45" s="7"/>
      <c r="AC45" s="7"/>
      <c r="AD45" s="7"/>
    </row>
    <row r="46" spans="1:32" x14ac:dyDescent="0.25">
      <c r="A46" s="7" t="s">
        <v>46</v>
      </c>
      <c r="B46" s="1">
        <v>2.4E-2</v>
      </c>
      <c r="C46" s="1">
        <v>5.0999999999999997E-2</v>
      </c>
      <c r="D46" s="1">
        <v>6.5000000000000002E-2</v>
      </c>
      <c r="E46" s="1">
        <v>0.09</v>
      </c>
      <c r="F46" s="1">
        <v>0.11700000000000001</v>
      </c>
      <c r="G46" s="1">
        <v>0.14499999999999999</v>
      </c>
      <c r="H46" s="1">
        <v>0.21199999999999999</v>
      </c>
      <c r="I46" s="1">
        <v>0.247</v>
      </c>
      <c r="J46" s="1">
        <v>290000</v>
      </c>
      <c r="K46" s="15">
        <f t="shared" si="3"/>
        <v>616249.99999999988</v>
      </c>
      <c r="L46" s="15">
        <f t="shared" si="3"/>
        <v>785416.66666666663</v>
      </c>
      <c r="M46" s="15">
        <f t="shared" si="3"/>
        <v>1087500</v>
      </c>
      <c r="N46" s="15">
        <f t="shared" si="3"/>
        <v>1413750</v>
      </c>
      <c r="O46" s="15">
        <f t="shared" si="3"/>
        <v>1752083.3333333333</v>
      </c>
      <c r="P46" s="15">
        <f t="shared" si="3"/>
        <v>2561666.6666666665</v>
      </c>
      <c r="Q46" s="15">
        <f t="shared" si="3"/>
        <v>2984583.3333333335</v>
      </c>
      <c r="R46" s="16"/>
      <c r="S46" s="16"/>
      <c r="T46" s="16"/>
      <c r="U46" s="16"/>
      <c r="V46" s="16"/>
      <c r="W46" s="16"/>
      <c r="X46" s="16"/>
      <c r="Y46" s="16"/>
      <c r="Z46" s="7"/>
      <c r="AA46" s="7"/>
      <c r="AB46" s="7"/>
      <c r="AC46" s="7"/>
      <c r="AD46" s="7"/>
    </row>
    <row r="47" spans="1:32" x14ac:dyDescent="0.25">
      <c r="A47" s="7" t="s">
        <v>47</v>
      </c>
      <c r="B47" s="1">
        <v>5.5E-2</v>
      </c>
      <c r="C47" s="1">
        <v>6.2E-2</v>
      </c>
      <c r="D47" s="1">
        <v>0.122</v>
      </c>
      <c r="E47" s="1">
        <v>0.16800000000000001</v>
      </c>
      <c r="F47" s="1">
        <v>0.104</v>
      </c>
      <c r="G47" s="1">
        <v>0.14199999999999999</v>
      </c>
      <c r="H47" s="1">
        <v>0.20399999999999999</v>
      </c>
      <c r="I47" s="1">
        <v>0.217</v>
      </c>
      <c r="J47" s="1">
        <v>170000</v>
      </c>
      <c r="K47" s="15">
        <f t="shared" si="3"/>
        <v>191636.36363636365</v>
      </c>
      <c r="L47" s="15">
        <f t="shared" si="3"/>
        <v>377090.90909090912</v>
      </c>
      <c r="M47" s="15">
        <f t="shared" si="3"/>
        <v>519272.72727272729</v>
      </c>
      <c r="N47" s="15">
        <f t="shared" si="3"/>
        <v>321454.54545454547</v>
      </c>
      <c r="O47" s="15">
        <f t="shared" si="3"/>
        <v>438909.09090909082</v>
      </c>
      <c r="P47" s="15">
        <f t="shared" si="3"/>
        <v>630545.45454545459</v>
      </c>
      <c r="Q47" s="15">
        <f t="shared" si="3"/>
        <v>670727.27272727271</v>
      </c>
      <c r="R47" s="16"/>
      <c r="S47" s="16"/>
      <c r="T47" s="16"/>
      <c r="U47" s="16"/>
      <c r="V47" s="16"/>
      <c r="W47" s="16"/>
      <c r="X47" s="16"/>
      <c r="Y47" s="16"/>
      <c r="Z47" s="7"/>
      <c r="AA47" s="15"/>
      <c r="AB47" s="16"/>
      <c r="AC47" s="7"/>
      <c r="AD47" s="7"/>
    </row>
    <row r="48" spans="1:32" x14ac:dyDescent="0.25">
      <c r="A48" s="7" t="s">
        <v>48</v>
      </c>
      <c r="B48" s="1">
        <v>8.9999999999999993E-3</v>
      </c>
      <c r="C48" s="1">
        <v>1.9E-2</v>
      </c>
      <c r="D48" s="1">
        <v>4.2000000000000003E-2</v>
      </c>
      <c r="E48" s="1">
        <v>8.3000000000000004E-2</v>
      </c>
      <c r="F48" s="1">
        <v>0.13500000000000001</v>
      </c>
      <c r="G48" s="1">
        <v>0.158</v>
      </c>
      <c r="H48" s="1">
        <v>0.2</v>
      </c>
      <c r="I48" s="1">
        <v>0.253</v>
      </c>
      <c r="J48" s="1">
        <v>500000</v>
      </c>
      <c r="K48" s="15">
        <f t="shared" si="3"/>
        <v>1055555.5555555557</v>
      </c>
      <c r="L48" s="15">
        <f t="shared" si="3"/>
        <v>2333333.3333333335</v>
      </c>
      <c r="M48" s="15">
        <f t="shared" si="3"/>
        <v>4611111.111111111</v>
      </c>
      <c r="N48" s="15">
        <f t="shared" si="3"/>
        <v>7500000.0000000009</v>
      </c>
      <c r="O48" s="15">
        <f t="shared" si="3"/>
        <v>8777777.777777778</v>
      </c>
      <c r="P48" s="15">
        <f t="shared" si="3"/>
        <v>11111111.111111112</v>
      </c>
      <c r="Q48" s="15">
        <f t="shared" si="3"/>
        <v>14055555.555555556</v>
      </c>
      <c r="R48" s="16"/>
      <c r="S48" s="16"/>
      <c r="T48" s="16"/>
      <c r="U48" s="16"/>
      <c r="V48" s="16"/>
      <c r="W48" s="16"/>
      <c r="X48" s="16"/>
      <c r="Y48" s="16"/>
      <c r="Z48" s="7"/>
      <c r="AA48" s="15"/>
      <c r="AB48" s="16"/>
      <c r="AC48" s="7"/>
      <c r="AD48" s="7"/>
    </row>
    <row r="49" spans="1:43" x14ac:dyDescent="0.25">
      <c r="A49" s="7" t="s">
        <v>49</v>
      </c>
      <c r="B49" s="19">
        <v>0.04</v>
      </c>
      <c r="C49" s="20">
        <v>2.1000000000000001E-2</v>
      </c>
      <c r="D49" s="20">
        <v>5.7000000000000002E-2</v>
      </c>
      <c r="E49" s="20">
        <v>9.9000000000000005E-2</v>
      </c>
      <c r="F49" s="21">
        <v>0.124</v>
      </c>
      <c r="G49" s="20">
        <v>0.16500000000000001</v>
      </c>
      <c r="H49" s="20">
        <v>0.20100000000000001</v>
      </c>
      <c r="I49" s="1">
        <v>0.23799999999999999</v>
      </c>
      <c r="J49" s="1">
        <v>540000</v>
      </c>
      <c r="K49" s="15">
        <f>($J49*C49)/$B49</f>
        <v>283500</v>
      </c>
      <c r="L49" s="15">
        <f t="shared" si="3"/>
        <v>769500</v>
      </c>
      <c r="M49" s="15">
        <f t="shared" si="3"/>
        <v>1336500</v>
      </c>
      <c r="N49" s="15">
        <f t="shared" si="3"/>
        <v>1674000</v>
      </c>
      <c r="O49" s="15">
        <f t="shared" si="3"/>
        <v>2227500</v>
      </c>
      <c r="P49" s="15">
        <f t="shared" si="3"/>
        <v>2713500</v>
      </c>
      <c r="Q49" s="15">
        <f t="shared" si="3"/>
        <v>3213000</v>
      </c>
      <c r="R49" s="16"/>
      <c r="S49" s="16"/>
      <c r="T49" s="16"/>
      <c r="U49" s="16"/>
      <c r="V49" s="16"/>
      <c r="W49" s="16"/>
      <c r="X49" s="16"/>
      <c r="Y49" s="16"/>
      <c r="Z49" s="7"/>
      <c r="AA49" s="15"/>
      <c r="AB49" s="16"/>
      <c r="AC49" s="7"/>
      <c r="AD49" s="7"/>
    </row>
    <row r="50" spans="1:43" x14ac:dyDescent="0.25">
      <c r="A50" s="1" t="s">
        <v>50</v>
      </c>
      <c r="B50" s="22">
        <v>6.4000000000000001E-2</v>
      </c>
      <c r="C50" s="22">
        <v>0.123</v>
      </c>
      <c r="D50" s="22">
        <v>0.20566666666666666</v>
      </c>
      <c r="E50" s="22">
        <v>0.27733333333333338</v>
      </c>
      <c r="F50" s="22">
        <v>0.40599999999999997</v>
      </c>
      <c r="G50" s="22">
        <v>0.51333333333333331</v>
      </c>
      <c r="H50" s="22">
        <v>0.53033333333333343</v>
      </c>
      <c r="I50" s="1" t="s">
        <v>10</v>
      </c>
      <c r="J50" s="23">
        <f t="shared" ref="J50" si="4">AVERAGE(J24:J26)</f>
        <v>900000</v>
      </c>
      <c r="K50" s="15">
        <f>($J50*C50)/$B50</f>
        <v>1729687.5</v>
      </c>
      <c r="L50" s="15">
        <f t="shared" si="3"/>
        <v>2892187.5</v>
      </c>
      <c r="M50" s="15">
        <f t="shared" si="3"/>
        <v>3900000.0000000005</v>
      </c>
      <c r="N50" s="15">
        <f t="shared" si="3"/>
        <v>5709375</v>
      </c>
      <c r="O50" s="15">
        <f t="shared" si="3"/>
        <v>7218750</v>
      </c>
      <c r="P50" s="15">
        <f t="shared" si="3"/>
        <v>7457812.5000000019</v>
      </c>
      <c r="Q50" s="15" t="e">
        <f t="shared" si="3"/>
        <v>#VALUE!</v>
      </c>
      <c r="R50" s="16"/>
      <c r="S50" s="16"/>
      <c r="T50" s="16"/>
      <c r="U50" s="16"/>
      <c r="V50" s="16"/>
      <c r="W50" s="16"/>
      <c r="X50" s="16"/>
      <c r="Y50" s="16"/>
      <c r="AB50" s="16"/>
      <c r="AC50" s="7"/>
      <c r="AD50" s="7"/>
    </row>
    <row r="51" spans="1:43" x14ac:dyDescent="0.25">
      <c r="A51" s="1" t="s">
        <v>51</v>
      </c>
      <c r="B51" s="1">
        <v>3.9E-2</v>
      </c>
      <c r="C51" s="22">
        <f>(B51*K51)/J51</f>
        <v>3.25E-8</v>
      </c>
      <c r="D51" s="22">
        <f t="shared" ref="D51:I51" si="5">(C51*L51)/K51</f>
        <v>3.25E-8</v>
      </c>
      <c r="E51" s="22">
        <f t="shared" si="5"/>
        <v>3.25E-8</v>
      </c>
      <c r="F51" s="22">
        <f t="shared" si="5"/>
        <v>3.25E-8</v>
      </c>
      <c r="G51" s="22">
        <f t="shared" si="5"/>
        <v>3.25E-8</v>
      </c>
      <c r="H51" s="22">
        <f t="shared" si="5"/>
        <v>3.25E-8</v>
      </c>
      <c r="I51" s="22">
        <f t="shared" si="5"/>
        <v>3.25E-8</v>
      </c>
      <c r="J51" s="1">
        <v>1200000</v>
      </c>
      <c r="K51" s="23">
        <f>10^(S51)</f>
        <v>1</v>
      </c>
      <c r="L51" s="23">
        <f t="shared" ref="L51:Q51" si="6">10^(T51)</f>
        <v>1</v>
      </c>
      <c r="M51" s="23">
        <f t="shared" si="6"/>
        <v>1</v>
      </c>
      <c r="N51" s="23">
        <f t="shared" si="6"/>
        <v>1</v>
      </c>
      <c r="O51" s="23">
        <f t="shared" si="6"/>
        <v>1</v>
      </c>
      <c r="P51" s="23">
        <f t="shared" si="6"/>
        <v>1</v>
      </c>
      <c r="Q51" s="23">
        <f t="shared" si="6"/>
        <v>1</v>
      </c>
      <c r="S51" s="24"/>
      <c r="T51" s="24"/>
      <c r="U51" s="24"/>
      <c r="V51" s="24"/>
      <c r="W51" s="24"/>
      <c r="X51" s="24"/>
      <c r="Y51" s="24"/>
      <c r="AB51" s="16"/>
      <c r="AC51" s="7"/>
      <c r="AD51" s="7"/>
    </row>
    <row r="52" spans="1:43" x14ac:dyDescent="0.25">
      <c r="A52" s="1" t="s">
        <v>52</v>
      </c>
      <c r="B52" s="11">
        <v>8.9999999999999993E-3</v>
      </c>
      <c r="C52" s="11">
        <v>2.4E-2</v>
      </c>
      <c r="D52" s="11" t="s">
        <v>53</v>
      </c>
      <c r="E52" s="11">
        <v>4.2999999999999997E-2</v>
      </c>
      <c r="F52" s="11">
        <v>8.2000000000000003E-2</v>
      </c>
      <c r="G52" s="11">
        <v>0.158</v>
      </c>
      <c r="H52" s="11">
        <v>0.20599999999999999</v>
      </c>
      <c r="I52" s="11">
        <v>0.23699999999999999</v>
      </c>
      <c r="J52" s="11">
        <v>90000</v>
      </c>
      <c r="K52" s="1">
        <f>(J52*C52)/$B$52</f>
        <v>240000.00000000003</v>
      </c>
      <c r="L52" s="1" t="s">
        <v>10</v>
      </c>
      <c r="M52" s="1">
        <f>($J$52*E52)/$B52</f>
        <v>430000</v>
      </c>
      <c r="N52" s="23">
        <f>(F52*$J$52)/$B52</f>
        <v>820000.00000000012</v>
      </c>
      <c r="O52" s="23">
        <f t="shared" ref="O52:Q52" si="7">(G52*$J$52)/$B52</f>
        <v>1580000.0000000002</v>
      </c>
      <c r="P52" s="23">
        <f t="shared" si="7"/>
        <v>2060000.0000000002</v>
      </c>
      <c r="Q52" s="23">
        <f t="shared" si="7"/>
        <v>2370000</v>
      </c>
      <c r="S52" s="24"/>
      <c r="T52" s="24"/>
      <c r="U52" s="24"/>
      <c r="V52" s="24"/>
      <c r="W52" s="24"/>
      <c r="X52" s="24"/>
      <c r="Y52" s="24"/>
      <c r="AB52" s="16"/>
      <c r="AC52" s="7"/>
      <c r="AD52" s="7"/>
    </row>
    <row r="53" spans="1:43" x14ac:dyDescent="0.25">
      <c r="A53" s="1" t="s">
        <v>54</v>
      </c>
      <c r="B53" s="25">
        <v>8.0000000000000002E-3</v>
      </c>
      <c r="C53" s="25">
        <v>1.4999999999999999E-2</v>
      </c>
      <c r="D53" s="25">
        <v>3.9E-2</v>
      </c>
      <c r="E53" s="25">
        <v>6.6000000000000003E-2</v>
      </c>
      <c r="F53" s="25">
        <v>0.13</v>
      </c>
      <c r="G53" s="25">
        <v>0.19600000000000001</v>
      </c>
      <c r="H53" s="25">
        <v>0.36499999999999999</v>
      </c>
      <c r="I53" s="25">
        <v>0.46700000000000003</v>
      </c>
      <c r="J53" s="11">
        <v>160000</v>
      </c>
      <c r="K53" s="26">
        <v>300000</v>
      </c>
      <c r="L53" s="26">
        <v>780000</v>
      </c>
      <c r="M53" s="27">
        <v>1400000</v>
      </c>
      <c r="N53" s="27">
        <v>2600000</v>
      </c>
      <c r="O53" s="27">
        <v>4000000</v>
      </c>
      <c r="P53" s="27">
        <v>7300000</v>
      </c>
      <c r="Q53" s="27">
        <v>9400000</v>
      </c>
      <c r="R53" s="27"/>
      <c r="S53" s="28"/>
      <c r="T53" s="28"/>
      <c r="U53" s="28"/>
      <c r="V53" s="28"/>
      <c r="W53" s="28"/>
      <c r="X53" s="28"/>
      <c r="Y53" s="28"/>
      <c r="Z53" s="10"/>
      <c r="AB53" s="16"/>
      <c r="AC53" s="7"/>
      <c r="AD53" s="7"/>
      <c r="AE53" s="29"/>
      <c r="AF53" s="29"/>
    </row>
    <row r="54" spans="1:43" s="27" customFormat="1" x14ac:dyDescent="0.25">
      <c r="A54" s="11" t="s">
        <v>55</v>
      </c>
      <c r="B54" s="11">
        <v>1.7000000000000001E-2</v>
      </c>
      <c r="C54" s="11">
        <v>2.7E-2</v>
      </c>
      <c r="D54" s="11">
        <v>5.1999999999999998E-2</v>
      </c>
      <c r="E54" s="11">
        <v>8.6999999999999994E-2</v>
      </c>
      <c r="F54" s="11">
        <v>0.14799999999999999</v>
      </c>
      <c r="G54" s="11">
        <v>0.23499999999999999</v>
      </c>
      <c r="H54" s="11">
        <v>0.34200000000000003</v>
      </c>
      <c r="I54" s="11">
        <v>0.40699999999999997</v>
      </c>
      <c r="J54" s="11">
        <v>520000</v>
      </c>
      <c r="K54" s="30">
        <f>($J$54*C54)/$B$54</f>
        <v>825882.35294117639</v>
      </c>
      <c r="L54" s="30">
        <f t="shared" ref="L54:Q54" si="8">($J$54*D54)/$B$54</f>
        <v>1590588.2352941176</v>
      </c>
      <c r="M54" s="30">
        <f t="shared" si="8"/>
        <v>2661176.4705882352</v>
      </c>
      <c r="N54" s="30">
        <f t="shared" si="8"/>
        <v>4527058.8235294111</v>
      </c>
      <c r="O54" s="30">
        <f t="shared" si="8"/>
        <v>7188235.2941176463</v>
      </c>
      <c r="P54" s="30">
        <f t="shared" si="8"/>
        <v>10461176.470588235</v>
      </c>
      <c r="Q54" s="30">
        <f t="shared" si="8"/>
        <v>12449411.764705881</v>
      </c>
      <c r="S54" s="28"/>
      <c r="T54" s="28"/>
      <c r="U54" s="28"/>
      <c r="V54" s="28"/>
      <c r="W54" s="28"/>
      <c r="X54" s="28"/>
      <c r="Y54" s="28"/>
      <c r="Z54" s="29"/>
      <c r="AA54" s="30"/>
      <c r="AB54" s="16"/>
      <c r="AC54" s="7"/>
      <c r="AD54" s="7"/>
      <c r="AE54" s="29"/>
      <c r="AF54" s="29"/>
      <c r="AG54" s="29"/>
      <c r="AH54" s="29"/>
      <c r="AI54" s="29"/>
      <c r="AJ54" s="31"/>
      <c r="AK54" s="31"/>
      <c r="AL54" s="32"/>
      <c r="AM54" s="29"/>
      <c r="AN54" s="33"/>
      <c r="AO54" s="33"/>
      <c r="AP54" s="33"/>
      <c r="AQ54" s="33"/>
    </row>
    <row r="55" spans="1:43" x14ac:dyDescent="0.25">
      <c r="A55" s="1" t="s">
        <v>56</v>
      </c>
      <c r="B55" s="1">
        <v>2.3E-2</v>
      </c>
      <c r="C55" s="1">
        <v>3.3000000000000002E-2</v>
      </c>
      <c r="D55" s="1">
        <v>6.9000000000000006E-2</v>
      </c>
      <c r="E55" s="1">
        <v>9.5000000000000001E-2</v>
      </c>
      <c r="F55" s="1">
        <v>0.121</v>
      </c>
      <c r="G55" s="1">
        <v>0.219</v>
      </c>
      <c r="H55" s="1">
        <v>0.36599999999999999</v>
      </c>
      <c r="I55" s="1">
        <v>0.41199999999999998</v>
      </c>
      <c r="J55" s="1">
        <v>570000</v>
      </c>
      <c r="K55" s="23">
        <f>($J$55*C55)/$B$55</f>
        <v>817826.08695652173</v>
      </c>
      <c r="L55" s="23">
        <f t="shared" ref="L55:Q55" si="9">($J$55*D55)/$B$55</f>
        <v>1710000</v>
      </c>
      <c r="M55" s="23">
        <f t="shared" si="9"/>
        <v>2354347.8260869565</v>
      </c>
      <c r="N55" s="23">
        <f t="shared" si="9"/>
        <v>2998695.6521739131</v>
      </c>
      <c r="O55" s="23">
        <f t="shared" si="9"/>
        <v>5427391.3043478262</v>
      </c>
      <c r="P55" s="23">
        <f t="shared" si="9"/>
        <v>9070434.7826086953</v>
      </c>
      <c r="Q55" s="23">
        <f t="shared" si="9"/>
        <v>10210434.782608695</v>
      </c>
      <c r="S55" s="24"/>
      <c r="T55" s="24"/>
      <c r="U55" s="24"/>
      <c r="V55" s="24"/>
      <c r="W55" s="24"/>
      <c r="X55" s="24"/>
      <c r="Y55" s="24"/>
      <c r="AB55" s="16"/>
      <c r="AC55" s="7"/>
      <c r="AD55" s="7"/>
    </row>
    <row r="56" spans="1:43" s="7" customFormat="1" x14ac:dyDescent="0.25">
      <c r="A56" s="7" t="s">
        <v>57</v>
      </c>
      <c r="B56" s="8">
        <v>1.4E-2</v>
      </c>
      <c r="C56" s="7">
        <v>1.9E-2</v>
      </c>
      <c r="D56" s="7">
        <v>3.5999999999999997E-2</v>
      </c>
      <c r="E56" s="7">
        <v>4.8000000000000001E-2</v>
      </c>
      <c r="F56" s="7">
        <v>6.9000000000000006E-2</v>
      </c>
      <c r="G56" s="7">
        <v>8.6999999999999994E-2</v>
      </c>
      <c r="H56" s="7">
        <v>0.10199999999999999</v>
      </c>
      <c r="I56" s="7">
        <v>0.123</v>
      </c>
      <c r="J56" s="8">
        <v>90000</v>
      </c>
      <c r="K56" s="15">
        <f t="shared" ref="K56:Q56" si="10">($J56*C56)/$B56</f>
        <v>122142.85714285714</v>
      </c>
      <c r="L56" s="15">
        <f t="shared" si="10"/>
        <v>231428.57142857139</v>
      </c>
      <c r="M56" s="15">
        <f t="shared" si="10"/>
        <v>308571.42857142858</v>
      </c>
      <c r="N56" s="15">
        <f t="shared" si="10"/>
        <v>443571.42857142864</v>
      </c>
      <c r="O56" s="15">
        <f t="shared" si="10"/>
        <v>559285.7142857142</v>
      </c>
      <c r="P56" s="15">
        <f t="shared" si="10"/>
        <v>655714.28571428568</v>
      </c>
      <c r="Q56" s="15">
        <f t="shared" si="10"/>
        <v>790714.28571428568</v>
      </c>
      <c r="R56" s="16"/>
      <c r="S56" s="16"/>
      <c r="T56" s="16"/>
      <c r="U56" s="16"/>
      <c r="V56" s="16"/>
      <c r="W56" s="16"/>
      <c r="X56" s="16"/>
      <c r="Y56" s="16"/>
      <c r="AB56" s="16"/>
    </row>
    <row r="57" spans="1:43" x14ac:dyDescent="0.25">
      <c r="A57" s="9" t="s">
        <v>58</v>
      </c>
      <c r="B57" s="9">
        <v>0.01</v>
      </c>
      <c r="C57" s="9">
        <v>2.1999999999999999E-2</v>
      </c>
      <c r="D57" s="9">
        <v>3.3000000000000002E-2</v>
      </c>
      <c r="E57" s="9">
        <v>6.0999999999999999E-2</v>
      </c>
      <c r="F57" s="9">
        <v>8.3000000000000004E-2</v>
      </c>
      <c r="G57" s="9">
        <v>0.109</v>
      </c>
      <c r="H57" s="9">
        <v>0.13500000000000001</v>
      </c>
      <c r="I57" s="9">
        <v>0.16400000000000001</v>
      </c>
      <c r="J57" s="12">
        <v>200000</v>
      </c>
      <c r="K57" s="9">
        <f>(J57*$C$57)/$B$57</f>
        <v>440000</v>
      </c>
      <c r="L57" s="9">
        <f t="shared" ref="L57:Q57" si="11">(K57*$C$57)/$B$57</f>
        <v>968000</v>
      </c>
      <c r="M57" s="9">
        <f t="shared" si="11"/>
        <v>2129600</v>
      </c>
      <c r="N57" s="9">
        <f t="shared" si="11"/>
        <v>4685120</v>
      </c>
      <c r="O57" s="9">
        <f t="shared" si="11"/>
        <v>10307264</v>
      </c>
      <c r="P57" s="17">
        <f t="shared" si="11"/>
        <v>22675980.799999997</v>
      </c>
      <c r="Q57" s="17">
        <f t="shared" si="11"/>
        <v>49887157.75999999</v>
      </c>
      <c r="R57" s="18"/>
      <c r="S57" s="18"/>
      <c r="T57" s="18"/>
      <c r="U57" s="18"/>
      <c r="V57" s="18"/>
      <c r="W57" s="18"/>
      <c r="X57" s="18"/>
      <c r="Y57" s="18"/>
      <c r="Z57" s="9"/>
      <c r="AA57" s="9"/>
      <c r="AB57" s="16"/>
      <c r="AC57" s="9"/>
      <c r="AD57" s="9"/>
      <c r="AE57" s="9"/>
      <c r="AF57" s="9"/>
      <c r="AG57" s="9"/>
      <c r="AH57" s="9"/>
    </row>
    <row r="58" spans="1:43" s="7" customFormat="1" x14ac:dyDescent="0.25">
      <c r="A58" s="7" t="s">
        <v>34</v>
      </c>
      <c r="B58" s="8">
        <v>2.1000000000000001E-2</v>
      </c>
      <c r="C58" s="7">
        <v>2.5999999999999999E-2</v>
      </c>
      <c r="D58" s="7">
        <v>3.4000000000000002E-2</v>
      </c>
      <c r="E58" s="7">
        <v>4.1000000000000002E-2</v>
      </c>
      <c r="F58" s="7">
        <v>7.2999999999999995E-2</v>
      </c>
      <c r="G58" s="7">
        <v>8.3000000000000004E-2</v>
      </c>
      <c r="H58" s="7">
        <v>0.108</v>
      </c>
      <c r="I58" s="7">
        <v>0.13200000000000001</v>
      </c>
      <c r="J58" s="8">
        <v>160000</v>
      </c>
      <c r="K58" s="15">
        <f>($J58*C58)/$B58</f>
        <v>198095.23809523808</v>
      </c>
      <c r="L58" s="15">
        <f t="shared" ref="L58:Q58" si="12">($J58*D58)/$B58</f>
        <v>259047.61904761902</v>
      </c>
      <c r="M58" s="15">
        <f t="shared" si="12"/>
        <v>312380.95238095237</v>
      </c>
      <c r="N58" s="15">
        <f t="shared" si="12"/>
        <v>556190.47619047621</v>
      </c>
      <c r="O58" s="15">
        <f t="shared" si="12"/>
        <v>632380.95238095231</v>
      </c>
      <c r="P58" s="15">
        <f t="shared" si="12"/>
        <v>822857.14285714284</v>
      </c>
      <c r="Q58" s="15">
        <f t="shared" si="12"/>
        <v>1005714.2857142857</v>
      </c>
      <c r="R58" s="16"/>
      <c r="S58" s="16"/>
      <c r="T58" s="16"/>
      <c r="U58" s="16"/>
      <c r="V58" s="16"/>
      <c r="W58" s="16"/>
      <c r="X58" s="16"/>
      <c r="Y58" s="16"/>
    </row>
    <row r="59" spans="1:43" x14ac:dyDescent="0.25">
      <c r="A59" s="1" t="s">
        <v>59</v>
      </c>
      <c r="B59" s="22">
        <v>2.9666666666666664E-2</v>
      </c>
      <c r="C59" s="22">
        <v>3.1E-2</v>
      </c>
      <c r="D59" s="22">
        <v>7.0333333333333345E-2</v>
      </c>
      <c r="E59" s="22">
        <v>0.15300000000000002</v>
      </c>
      <c r="F59" s="22" t="e">
        <v>#DIV/0!</v>
      </c>
      <c r="G59" s="22">
        <v>0.34633333333333338</v>
      </c>
      <c r="H59" s="22">
        <v>0.46300000000000002</v>
      </c>
      <c r="I59" s="22">
        <v>0.54233333333333333</v>
      </c>
      <c r="J59" s="23">
        <v>482222.22222222219</v>
      </c>
      <c r="K59" s="23">
        <v>523037.03703703702</v>
      </c>
      <c r="L59" s="23">
        <v>1282452.6748971194</v>
      </c>
      <c r="M59" s="23">
        <v>2974658.4362139921</v>
      </c>
      <c r="N59" s="23" t="e">
        <v>#DIV/0!</v>
      </c>
      <c r="O59" s="23">
        <v>7129662.5514403284</v>
      </c>
      <c r="P59" s="23">
        <v>9322691.3580246922</v>
      </c>
      <c r="Q59" s="23">
        <v>10885991.769547325</v>
      </c>
      <c r="R59" s="16"/>
      <c r="S59" s="16"/>
      <c r="T59" s="16"/>
      <c r="U59" s="16"/>
      <c r="V59" s="16"/>
      <c r="W59" s="16"/>
      <c r="X59" s="16"/>
      <c r="Y59" s="16"/>
      <c r="AB59" s="7"/>
      <c r="AC59" s="7"/>
      <c r="AD59" s="7"/>
    </row>
  </sheetData>
  <mergeCells count="3">
    <mergeCell ref="B1:I1"/>
    <mergeCell ref="J1:Q1"/>
    <mergeCell ref="R1:Y1"/>
  </mergeCells>
  <conditionalFormatting sqref="AB3:AB59">
    <cfRule type="cellIs" dxfId="0" priority="1" operator="greaterThanOr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2016-05-29T11:10:41Z</dcterms:created>
  <dcterms:modified xsi:type="dcterms:W3CDTF">2016-05-29T11:17:19Z</dcterms:modified>
</cp:coreProperties>
</file>