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18a87ffd7d9b9a05/Documents/Doutorado/Analises_Resultados/Schotia/"/>
    </mc:Choice>
  </mc:AlternateContent>
  <bookViews>
    <workbookView xWindow="0" yWindow="0" windowWidth="20490" windowHeight="7620"/>
  </bookViews>
  <sheets>
    <sheet name="DPPH" sheetId="1" r:id="rId1"/>
    <sheet name="ABTS" sheetId="2" r:id="rId2"/>
    <sheet name="FRAP" sheetId="3" r:id="rId3"/>
    <sheet name="Survival" sheetId="4" r:id="rId4"/>
    <sheet name="ROS Accumulation" sheetId="5" r:id="rId5"/>
    <sheet name="HSP-16.2" sheetId="6" r:id="rId6"/>
    <sheet name="DAF-1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L7" i="3"/>
  <c r="L8" i="2"/>
  <c r="L6" i="2"/>
  <c r="L7" i="2"/>
  <c r="L5" i="2"/>
  <c r="L5" i="3"/>
  <c r="N8" i="2" l="1"/>
  <c r="N7" i="3"/>
</calcChain>
</file>

<file path=xl/sharedStrings.xml><?xml version="1.0" encoding="utf-8"?>
<sst xmlns="http://schemas.openxmlformats.org/spreadsheetml/2006/main" count="81" uniqueCount="36">
  <si>
    <t>Inhibition %</t>
  </si>
  <si>
    <t>1st</t>
  </si>
  <si>
    <t>2nd</t>
  </si>
  <si>
    <t>3rd</t>
  </si>
  <si>
    <t>Trolox</t>
  </si>
  <si>
    <t>Equation</t>
  </si>
  <si>
    <t>Y = -0.01961*X + 0.4929</t>
  </si>
  <si>
    <t>Interpolated X values</t>
  </si>
  <si>
    <t>ABTS Values</t>
  </si>
  <si>
    <t>FeSO4</t>
  </si>
  <si>
    <t>[uM]</t>
  </si>
  <si>
    <t>Y = 0.009955*X + 0.09844</t>
  </si>
  <si>
    <t>FRAP Values</t>
  </si>
  <si>
    <t>[mg/ml]</t>
  </si>
  <si>
    <t>Average</t>
  </si>
  <si>
    <t>&lt;--</t>
  </si>
  <si>
    <r>
      <t>[</t>
    </r>
    <r>
      <rPr>
        <b/>
        <sz val="11"/>
        <color theme="1"/>
        <rFont val="Calibri"/>
        <family val="2"/>
      </rPr>
      <t>µg/ml]</t>
    </r>
  </si>
  <si>
    <t>4th</t>
  </si>
  <si>
    <t>SBE 50ug/ml</t>
  </si>
  <si>
    <t>SBE 100ug/ml</t>
  </si>
  <si>
    <t>SBE 150ug/ml</t>
  </si>
  <si>
    <t>Control</t>
  </si>
  <si>
    <t>% Survival</t>
  </si>
  <si>
    <t>SBE 50 ug</t>
  </si>
  <si>
    <t>SBE 100 ug</t>
  </si>
  <si>
    <t>SBE 150 ug</t>
  </si>
  <si>
    <r>
      <t xml:space="preserve">SBE 50 </t>
    </r>
    <r>
      <rPr>
        <sz val="9"/>
        <rFont val="Symbol"/>
        <family val="1"/>
        <charset val="2"/>
      </rPr>
      <t></t>
    </r>
    <r>
      <rPr>
        <sz val="9"/>
        <rFont val="Arial"/>
        <family val="2"/>
      </rPr>
      <t>g/ml</t>
    </r>
  </si>
  <si>
    <r>
      <t xml:space="preserve">SBE 100 </t>
    </r>
    <r>
      <rPr>
        <sz val="9"/>
        <rFont val="Symbol"/>
        <family val="1"/>
        <charset val="2"/>
      </rPr>
      <t></t>
    </r>
    <r>
      <rPr>
        <sz val="9"/>
        <rFont val="Arial"/>
        <family val="2"/>
      </rPr>
      <t>g/ml</t>
    </r>
  </si>
  <si>
    <r>
      <t xml:space="preserve">SBE 150 </t>
    </r>
    <r>
      <rPr>
        <sz val="9"/>
        <rFont val="Symbol"/>
        <family val="1"/>
        <charset val="2"/>
      </rPr>
      <t></t>
    </r>
    <r>
      <rPr>
        <sz val="9"/>
        <rFont val="Arial"/>
        <family val="2"/>
      </rPr>
      <t>g/ml</t>
    </r>
  </si>
  <si>
    <t>Untreated Control</t>
  </si>
  <si>
    <t>Cytosolic</t>
  </si>
  <si>
    <t>Intermediate</t>
  </si>
  <si>
    <t>Nuclear</t>
  </si>
  <si>
    <t>%</t>
  </si>
  <si>
    <t>Pixel Intensity</t>
  </si>
  <si>
    <r>
      <t>[</t>
    </r>
    <r>
      <rPr>
        <b/>
        <sz val="11"/>
        <color theme="1"/>
        <rFont val="Calibri"/>
        <family val="2"/>
      </rPr>
      <t>µM]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</si>
</sst>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9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/>
    <xf numFmtId="0" fontId="3" fillId="0" borderId="0" xfId="0" applyFont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70" fontId="0" fillId="0" borderId="0" xfId="0" applyNumberFormat="1"/>
    <xf numFmtId="0" fontId="5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0" fontId="4" fillId="2" borderId="0" xfId="0" applyNumberFormat="1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workbookViewId="0">
      <selection activeCell="I14" sqref="I14"/>
    </sheetView>
  </sheetViews>
  <sheetFormatPr defaultRowHeight="15" x14ac:dyDescent="0.25"/>
  <sheetData>
    <row r="3" spans="1:5" x14ac:dyDescent="0.25">
      <c r="A3" s="8" t="s">
        <v>1</v>
      </c>
      <c r="B3" s="9" t="s">
        <v>35</v>
      </c>
      <c r="C3" s="29" t="s">
        <v>0</v>
      </c>
      <c r="D3" s="29"/>
      <c r="E3" s="29"/>
    </row>
    <row r="4" spans="1:5" x14ac:dyDescent="0.25">
      <c r="B4" s="1">
        <v>0.2</v>
      </c>
      <c r="C4" s="1">
        <v>94.961929999999995</v>
      </c>
      <c r="D4" s="1">
        <v>94.378749999999997</v>
      </c>
      <c r="E4" s="1">
        <v>94.573139999999995</v>
      </c>
    </row>
    <row r="5" spans="1:5" x14ac:dyDescent="0.25">
      <c r="B5" s="1">
        <v>0.1</v>
      </c>
      <c r="C5" s="1">
        <v>95.545109999999994</v>
      </c>
      <c r="D5" s="1">
        <v>96.128299999999996</v>
      </c>
      <c r="E5" s="1">
        <v>96.128299999999996</v>
      </c>
    </row>
    <row r="6" spans="1:5" x14ac:dyDescent="0.25">
      <c r="B6" s="1">
        <v>0.05</v>
      </c>
      <c r="C6" s="1">
        <v>95.739509999999996</v>
      </c>
      <c r="D6" s="1">
        <v>95.350719999999995</v>
      </c>
      <c r="E6" s="1">
        <v>95.739509999999996</v>
      </c>
    </row>
    <row r="7" spans="1:5" x14ac:dyDescent="0.25">
      <c r="B7" s="1">
        <v>2.5000000000000001E-2</v>
      </c>
      <c r="C7" s="1">
        <v>79.799130000000005</v>
      </c>
      <c r="D7" s="1">
        <v>78.438360000000003</v>
      </c>
      <c r="E7" s="1">
        <v>79.410330000000002</v>
      </c>
    </row>
    <row r="8" spans="1:5" x14ac:dyDescent="0.25">
      <c r="B8" s="1">
        <v>1.2500000000000001E-2</v>
      </c>
      <c r="C8" s="1">
        <v>49.667909999999999</v>
      </c>
      <c r="D8" s="1">
        <v>48.307139999999997</v>
      </c>
      <c r="E8" s="1">
        <v>50.251089999999998</v>
      </c>
    </row>
    <row r="9" spans="1:5" x14ac:dyDescent="0.25">
      <c r="B9" s="1">
        <v>6.3E-3</v>
      </c>
      <c r="C9" s="1">
        <v>31.783570000000001</v>
      </c>
      <c r="D9" s="1">
        <v>32.366759999999999</v>
      </c>
      <c r="E9" s="1">
        <v>31.783570000000001</v>
      </c>
    </row>
    <row r="10" spans="1:5" x14ac:dyDescent="0.25">
      <c r="B10" s="1">
        <v>3.0999999999999999E-3</v>
      </c>
      <c r="C10" s="1">
        <v>20.31427</v>
      </c>
      <c r="D10" s="1">
        <v>19.1479</v>
      </c>
      <c r="E10" s="1">
        <v>21.091850000000001</v>
      </c>
    </row>
    <row r="11" spans="1:5" x14ac:dyDescent="0.25">
      <c r="B11" s="1">
        <v>1.6000000000000001E-3</v>
      </c>
      <c r="C11" s="1">
        <v>16.037579999999998</v>
      </c>
      <c r="D11" s="1">
        <v>16.23198</v>
      </c>
      <c r="E11" s="1">
        <v>16.037579999999998</v>
      </c>
    </row>
    <row r="12" spans="1:5" x14ac:dyDescent="0.25">
      <c r="B12" s="1">
        <v>8.0000000000000004E-4</v>
      </c>
      <c r="C12" s="1">
        <v>10.011340000000001</v>
      </c>
      <c r="D12" s="1">
        <v>10.011340000000001</v>
      </c>
      <c r="E12" s="1">
        <v>11.95529</v>
      </c>
    </row>
    <row r="13" spans="1:5" x14ac:dyDescent="0.25">
      <c r="B13" s="1">
        <v>4.0000000000000002E-4</v>
      </c>
      <c r="C13" s="1">
        <v>10.788919999999999</v>
      </c>
      <c r="D13" s="1">
        <v>10.400130000000001</v>
      </c>
      <c r="E13" s="1">
        <v>9.8169450000000005</v>
      </c>
    </row>
    <row r="14" spans="1:5" x14ac:dyDescent="0.25">
      <c r="B14" s="1">
        <v>2.0000000000000001E-4</v>
      </c>
      <c r="C14" s="1">
        <v>7.2898110000000003</v>
      </c>
      <c r="D14" s="1">
        <v>6.7066249999999998</v>
      </c>
      <c r="E14" s="1">
        <v>8.84497</v>
      </c>
    </row>
    <row r="15" spans="1:5" x14ac:dyDescent="0.25">
      <c r="B15" s="1">
        <v>1E-4</v>
      </c>
      <c r="C15" s="1">
        <v>6.1234409999999997</v>
      </c>
      <c r="D15" s="1">
        <v>7.0954160000000002</v>
      </c>
      <c r="E15" s="1">
        <v>7.6786000000000003</v>
      </c>
    </row>
    <row r="18" spans="1:5" x14ac:dyDescent="0.25">
      <c r="A18" s="8" t="s">
        <v>2</v>
      </c>
      <c r="B18" s="1">
        <v>0.2</v>
      </c>
      <c r="C18" s="3">
        <v>95.081360000000004</v>
      </c>
      <c r="D18" s="3">
        <v>95.081360000000004</v>
      </c>
      <c r="E18" s="3">
        <v>94.893090000000001</v>
      </c>
    </row>
    <row r="19" spans="1:5" x14ac:dyDescent="0.25">
      <c r="B19" s="1">
        <v>0.1</v>
      </c>
      <c r="C19" s="3">
        <v>95.834460000000007</v>
      </c>
      <c r="D19" s="3">
        <v>96.210999999999999</v>
      </c>
      <c r="E19" s="3">
        <v>95.646180000000001</v>
      </c>
    </row>
    <row r="20" spans="1:5" x14ac:dyDescent="0.25">
      <c r="B20" s="1">
        <v>0.05</v>
      </c>
      <c r="C20" s="3">
        <v>94.704809999999995</v>
      </c>
      <c r="D20" s="3">
        <v>96.210999999999999</v>
      </c>
      <c r="E20" s="3">
        <v>96.022729999999996</v>
      </c>
    </row>
    <row r="21" spans="1:5" x14ac:dyDescent="0.25">
      <c r="B21" s="1">
        <v>2.5000000000000001E-2</v>
      </c>
      <c r="C21" s="3">
        <v>73.806479999999993</v>
      </c>
      <c r="D21" s="3">
        <v>75.124399999999994</v>
      </c>
      <c r="E21" s="3">
        <v>77.195400000000006</v>
      </c>
    </row>
    <row r="22" spans="1:5" x14ac:dyDescent="0.25">
      <c r="B22" s="1">
        <v>1.2500000000000001E-2</v>
      </c>
      <c r="C22" s="3">
        <v>47.824770000000001</v>
      </c>
      <c r="D22" s="3">
        <v>48.76614</v>
      </c>
      <c r="E22" s="3">
        <v>51.025419999999997</v>
      </c>
    </row>
    <row r="23" spans="1:5" x14ac:dyDescent="0.25">
      <c r="B23" s="1">
        <v>6.3E-3</v>
      </c>
      <c r="C23" s="3">
        <v>30.127079999999999</v>
      </c>
      <c r="D23" s="3">
        <v>32.198090000000001</v>
      </c>
      <c r="E23" s="3">
        <v>34.269100000000002</v>
      </c>
    </row>
    <row r="24" spans="1:5" x14ac:dyDescent="0.25">
      <c r="B24" s="1">
        <v>3.0999999999999999E-3</v>
      </c>
      <c r="C24" s="3">
        <v>17.701049999999999</v>
      </c>
      <c r="D24" s="3">
        <v>19.01896</v>
      </c>
      <c r="E24" s="3">
        <v>22.407879999999999</v>
      </c>
    </row>
    <row r="25" spans="1:5" x14ac:dyDescent="0.25">
      <c r="B25" s="1">
        <v>1.6000000000000001E-3</v>
      </c>
      <c r="C25" s="3">
        <v>15.81832</v>
      </c>
      <c r="D25" s="3">
        <v>13.93558</v>
      </c>
      <c r="E25" s="3">
        <v>17.3245</v>
      </c>
    </row>
    <row r="26" spans="1:5" x14ac:dyDescent="0.25">
      <c r="B26" s="1">
        <v>8.0000000000000004E-4</v>
      </c>
      <c r="C26" s="1">
        <v>11.48892</v>
      </c>
      <c r="D26" s="1">
        <v>10.900130000000001</v>
      </c>
      <c r="E26" s="1">
        <v>10.816977</v>
      </c>
    </row>
    <row r="27" spans="1:5" x14ac:dyDescent="0.25">
      <c r="B27" s="1">
        <v>4.0000000000000002E-4</v>
      </c>
      <c r="C27" s="1">
        <v>10.788919999999999</v>
      </c>
      <c r="D27" s="1">
        <v>10.400130000000001</v>
      </c>
      <c r="E27" s="1">
        <v>9.8169450000000005</v>
      </c>
    </row>
    <row r="28" spans="1:5" x14ac:dyDescent="0.25">
      <c r="B28" s="1">
        <v>2.0000000000000001E-4</v>
      </c>
      <c r="C28" s="1">
        <v>8.2898110000000003</v>
      </c>
      <c r="D28" s="1">
        <v>6.7035425000000002</v>
      </c>
      <c r="E28" s="1">
        <v>8.8433700000000002</v>
      </c>
    </row>
    <row r="29" spans="1:5" x14ac:dyDescent="0.25">
      <c r="B29" s="1"/>
      <c r="C29" s="1"/>
      <c r="D29" s="1"/>
      <c r="E29" s="1"/>
    </row>
    <row r="30" spans="1:5" x14ac:dyDescent="0.25">
      <c r="B30" s="1"/>
    </row>
    <row r="31" spans="1:5" x14ac:dyDescent="0.25">
      <c r="A31" s="8" t="s">
        <v>3</v>
      </c>
      <c r="B31" s="1">
        <v>0.2</v>
      </c>
      <c r="C31" s="3">
        <v>93.789810000000003</v>
      </c>
      <c r="D31" s="3">
        <v>94.699730000000002</v>
      </c>
      <c r="E31" s="3">
        <v>93.607830000000007</v>
      </c>
    </row>
    <row r="32" spans="1:5" x14ac:dyDescent="0.25">
      <c r="B32" s="1">
        <v>0.1</v>
      </c>
      <c r="C32" s="3">
        <v>95.609639999999999</v>
      </c>
      <c r="D32" s="3">
        <v>96.883529999999993</v>
      </c>
      <c r="E32" s="3">
        <v>95.427660000000003</v>
      </c>
    </row>
    <row r="33" spans="2:5" x14ac:dyDescent="0.25">
      <c r="B33" s="1">
        <v>0.05</v>
      </c>
      <c r="C33" s="3">
        <v>96.155590000000004</v>
      </c>
      <c r="D33" s="3">
        <v>95.973609999999994</v>
      </c>
      <c r="E33" s="3">
        <v>94.881709999999998</v>
      </c>
    </row>
    <row r="34" spans="2:5" x14ac:dyDescent="0.25">
      <c r="B34" s="1">
        <v>2.5000000000000001E-2</v>
      </c>
      <c r="C34" s="3">
        <v>82.324839999999995</v>
      </c>
      <c r="D34" s="3">
        <v>81.050960000000003</v>
      </c>
      <c r="E34" s="3">
        <v>82.324839999999995</v>
      </c>
    </row>
    <row r="35" spans="2:5" x14ac:dyDescent="0.25">
      <c r="B35" s="1">
        <v>1.2500000000000001E-2</v>
      </c>
      <c r="C35" s="3">
        <v>57.575069999999997</v>
      </c>
      <c r="D35" s="3">
        <v>55.93721</v>
      </c>
      <c r="E35" s="3">
        <v>57.575069999999997</v>
      </c>
    </row>
    <row r="36" spans="2:5" x14ac:dyDescent="0.25">
      <c r="B36" s="1">
        <v>6.3E-3</v>
      </c>
      <c r="C36" s="3">
        <v>37.920839999999998</v>
      </c>
      <c r="D36" s="3">
        <v>38.830750000000002</v>
      </c>
      <c r="E36" s="3">
        <v>38.466790000000003</v>
      </c>
    </row>
    <row r="37" spans="2:5" x14ac:dyDescent="0.25">
      <c r="B37" s="1">
        <v>3.0999999999999999E-3</v>
      </c>
      <c r="C37" s="3">
        <v>25.90992</v>
      </c>
      <c r="D37" s="3">
        <v>25.727930000000001</v>
      </c>
      <c r="E37" s="3">
        <v>27.183800000000002</v>
      </c>
    </row>
    <row r="38" spans="2:5" x14ac:dyDescent="0.25">
      <c r="B38" s="1">
        <v>1.6000000000000001E-3</v>
      </c>
      <c r="C38" s="3">
        <v>19.17652</v>
      </c>
      <c r="D38" s="3">
        <v>18.812560000000001</v>
      </c>
      <c r="E38" s="3">
        <v>18.812560000000001</v>
      </c>
    </row>
    <row r="39" spans="2:5" x14ac:dyDescent="0.25">
      <c r="B39" s="1">
        <v>8.0000000000000004E-4</v>
      </c>
      <c r="C39" s="3">
        <v>11.72405</v>
      </c>
      <c r="D39" s="3">
        <v>10.012259999999999</v>
      </c>
      <c r="E39" s="3">
        <v>12.307880000000001</v>
      </c>
    </row>
    <row r="40" spans="2:5" x14ac:dyDescent="0.25">
      <c r="B40" s="1">
        <v>4.0000000000000002E-4</v>
      </c>
      <c r="C40" s="1">
        <v>11.788919999999999</v>
      </c>
      <c r="D40" s="1">
        <v>8.4260129999999993</v>
      </c>
      <c r="E40" s="1">
        <v>9.8169450000000005</v>
      </c>
    </row>
    <row r="41" spans="2:5" x14ac:dyDescent="0.25">
      <c r="B41" s="1">
        <v>2.0000000000000001E-4</v>
      </c>
      <c r="C41" s="1">
        <v>8.2898110000000003</v>
      </c>
      <c r="D41" s="1">
        <v>6.7035425000000002</v>
      </c>
      <c r="E41" s="1">
        <v>6.2633400000000004</v>
      </c>
    </row>
    <row r="42" spans="2:5" x14ac:dyDescent="0.25">
      <c r="B42" s="1"/>
    </row>
  </sheetData>
  <mergeCells count="1">
    <mergeCell ref="C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4"/>
  <sheetViews>
    <sheetView workbookViewId="0">
      <selection activeCell="I14" sqref="I14"/>
    </sheetView>
  </sheetViews>
  <sheetFormatPr defaultRowHeight="15" x14ac:dyDescent="0.25"/>
  <sheetData>
    <row r="3" spans="2:16" x14ac:dyDescent="0.25">
      <c r="B3" s="9" t="s">
        <v>16</v>
      </c>
      <c r="C3" s="10" t="s">
        <v>4</v>
      </c>
      <c r="D3" s="10"/>
      <c r="E3" s="10"/>
      <c r="F3" s="18"/>
      <c r="H3" s="9" t="s">
        <v>13</v>
      </c>
      <c r="I3" s="16" t="s">
        <v>7</v>
      </c>
      <c r="J3" s="16"/>
      <c r="K3" s="16"/>
      <c r="L3" s="16" t="s">
        <v>8</v>
      </c>
      <c r="M3" s="16"/>
    </row>
    <row r="4" spans="2:16" x14ac:dyDescent="0.25">
      <c r="B4" s="15">
        <v>20</v>
      </c>
      <c r="C4" s="15">
        <v>8.6999999999999994E-2</v>
      </c>
      <c r="D4" s="15">
        <v>0.123</v>
      </c>
      <c r="E4" s="15">
        <v>7.9000000000000001E-2</v>
      </c>
      <c r="F4" s="15"/>
      <c r="G4" s="19"/>
      <c r="H4" s="20"/>
      <c r="I4" s="21"/>
      <c r="J4" s="19"/>
      <c r="K4" s="19"/>
      <c r="L4" s="19"/>
      <c r="M4" s="19"/>
      <c r="N4" s="19"/>
    </row>
    <row r="5" spans="2:16" x14ac:dyDescent="0.25">
      <c r="B5" s="15">
        <v>10</v>
      </c>
      <c r="C5" s="15">
        <v>0.29599999999999999</v>
      </c>
      <c r="D5" s="15">
        <v>0.33100000000000002</v>
      </c>
      <c r="E5" s="15">
        <v>0.28599999999999998</v>
      </c>
      <c r="F5" s="15"/>
      <c r="G5" s="8" t="s">
        <v>1</v>
      </c>
      <c r="H5" s="19">
        <v>0.125</v>
      </c>
      <c r="I5" s="15">
        <v>136.107</v>
      </c>
      <c r="J5" s="19"/>
      <c r="K5" s="19"/>
      <c r="L5" s="19">
        <f>(I5/H5)</f>
        <v>1088.856</v>
      </c>
      <c r="M5" s="19"/>
      <c r="N5" s="19"/>
    </row>
    <row r="6" spans="2:16" x14ac:dyDescent="0.25">
      <c r="B6" s="15">
        <v>5</v>
      </c>
      <c r="C6" s="15">
        <v>0.38700000000000001</v>
      </c>
      <c r="D6" s="15">
        <v>0.40200000000000002</v>
      </c>
      <c r="E6" s="15">
        <v>0.40400000000000003</v>
      </c>
      <c r="F6" s="15"/>
      <c r="G6" s="8" t="s">
        <v>2</v>
      </c>
      <c r="H6" s="19">
        <v>0.125</v>
      </c>
      <c r="I6" s="15">
        <v>131.107</v>
      </c>
      <c r="J6" s="19"/>
      <c r="K6" s="19"/>
      <c r="L6" s="19">
        <f t="shared" ref="L6:L8" si="0">(I6/H6)</f>
        <v>1048.856</v>
      </c>
      <c r="M6" s="19"/>
      <c r="N6" s="19"/>
    </row>
    <row r="7" spans="2:16" x14ac:dyDescent="0.25">
      <c r="B7" s="15">
        <v>2.5</v>
      </c>
      <c r="C7" s="15">
        <v>0.44800000000000001</v>
      </c>
      <c r="D7" s="15">
        <v>0.44700000000000001</v>
      </c>
      <c r="E7" s="15">
        <v>0.44600000000000001</v>
      </c>
      <c r="F7" s="15"/>
      <c r="G7" s="8" t="s">
        <v>3</v>
      </c>
      <c r="H7" s="19">
        <v>0.125</v>
      </c>
      <c r="I7" s="15">
        <v>130.721</v>
      </c>
      <c r="J7" s="19"/>
      <c r="K7" s="19"/>
      <c r="L7" s="19">
        <f t="shared" si="0"/>
        <v>1045.768</v>
      </c>
      <c r="M7" s="19"/>
      <c r="N7" s="19"/>
    </row>
    <row r="8" spans="2:16" x14ac:dyDescent="0.25">
      <c r="B8" s="15">
        <v>1.25</v>
      </c>
      <c r="C8" s="15">
        <v>0.46300000000000002</v>
      </c>
      <c r="D8" s="15">
        <v>0.46700000000000003</v>
      </c>
      <c r="E8" s="15">
        <v>0.46100000000000002</v>
      </c>
      <c r="F8" s="15"/>
      <c r="G8" s="8" t="s">
        <v>17</v>
      </c>
      <c r="H8" s="19">
        <v>0.125</v>
      </c>
      <c r="I8" s="15">
        <v>129.36699999999999</v>
      </c>
      <c r="J8" s="19"/>
      <c r="K8" s="19"/>
      <c r="L8" s="19">
        <f>(I8/H8)</f>
        <v>1034.9359999999999</v>
      </c>
      <c r="M8" s="17"/>
      <c r="N8" s="8">
        <f>(L5+L6+L7+L8)/4</f>
        <v>1054.604</v>
      </c>
      <c r="O8" s="8" t="s">
        <v>15</v>
      </c>
      <c r="P8" s="8" t="s">
        <v>14</v>
      </c>
    </row>
    <row r="9" spans="2:16" x14ac:dyDescent="0.25">
      <c r="B9" s="15">
        <v>0.625</v>
      </c>
      <c r="C9" s="15">
        <v>0.47799999999999998</v>
      </c>
      <c r="D9" s="15">
        <v>0.47199999999999998</v>
      </c>
      <c r="E9" s="15">
        <v>0.47899999999999998</v>
      </c>
      <c r="F9" s="15"/>
      <c r="G9" s="19"/>
      <c r="H9" s="19"/>
      <c r="I9" s="19"/>
      <c r="J9" s="19"/>
      <c r="K9" s="19"/>
      <c r="L9" s="19"/>
      <c r="M9" s="19"/>
      <c r="N9" s="19"/>
    </row>
    <row r="10" spans="2:16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2" spans="2:16" x14ac:dyDescent="0.25">
      <c r="B12" s="7" t="s">
        <v>5</v>
      </c>
      <c r="C12" s="6" t="s">
        <v>6</v>
      </c>
      <c r="D12" s="4"/>
      <c r="E12" s="4"/>
      <c r="F12" s="4"/>
    </row>
    <row r="17" spans="3:5" x14ac:dyDescent="0.25">
      <c r="C17" s="3"/>
      <c r="D17" s="3"/>
      <c r="E17" s="3"/>
    </row>
    <row r="18" spans="3:5" x14ac:dyDescent="0.25">
      <c r="C18" s="3"/>
      <c r="D18" s="3"/>
      <c r="E18" s="3"/>
    </row>
    <row r="19" spans="3:5" x14ac:dyDescent="0.25">
      <c r="C19" s="3"/>
      <c r="D19" s="3"/>
      <c r="E19" s="3"/>
    </row>
    <row r="20" spans="3:5" x14ac:dyDescent="0.25">
      <c r="C20" s="3"/>
      <c r="D20" s="3"/>
      <c r="E20" s="3"/>
    </row>
    <row r="21" spans="3:5" x14ac:dyDescent="0.25">
      <c r="C21" s="3"/>
      <c r="D21" s="3"/>
      <c r="E21" s="3"/>
    </row>
    <row r="22" spans="3:5" x14ac:dyDescent="0.25">
      <c r="C22" s="3"/>
      <c r="D22" s="3"/>
      <c r="E22" s="3"/>
    </row>
    <row r="23" spans="3:5" x14ac:dyDescent="0.25">
      <c r="C23" s="3"/>
      <c r="D23" s="3"/>
      <c r="E23" s="3"/>
    </row>
    <row r="24" spans="3:5" x14ac:dyDescent="0.25">
      <c r="C24" s="3"/>
      <c r="D24" s="3"/>
      <c r="E24" s="3"/>
    </row>
    <row r="25" spans="3:5" x14ac:dyDescent="0.25">
      <c r="C25" s="3"/>
      <c r="D25" s="3"/>
      <c r="E25" s="3"/>
    </row>
    <row r="26" spans="3:5" x14ac:dyDescent="0.25">
      <c r="C26" s="3"/>
      <c r="D26" s="3"/>
      <c r="E26" s="3"/>
    </row>
    <row r="27" spans="3:5" x14ac:dyDescent="0.25">
      <c r="C27" s="3"/>
      <c r="D27" s="3"/>
      <c r="E27" s="3"/>
    </row>
    <row r="28" spans="3:5" x14ac:dyDescent="0.25">
      <c r="C28" s="3"/>
      <c r="D28" s="3"/>
      <c r="E28" s="3"/>
    </row>
    <row r="31" spans="3:5" x14ac:dyDescent="0.25">
      <c r="C31" s="3"/>
      <c r="D31" s="3"/>
      <c r="E31" s="3"/>
    </row>
    <row r="32" spans="3:5" x14ac:dyDescent="0.25">
      <c r="C32" s="3"/>
      <c r="D32" s="3"/>
      <c r="E32" s="3"/>
    </row>
    <row r="33" spans="3:5" x14ac:dyDescent="0.25">
      <c r="C33" s="3"/>
      <c r="D33" s="3"/>
      <c r="E33" s="3"/>
    </row>
    <row r="34" spans="3:5" x14ac:dyDescent="0.25">
      <c r="C34" s="3"/>
      <c r="D34" s="3"/>
      <c r="E34" s="3"/>
    </row>
  </sheetData>
  <mergeCells count="1">
    <mergeCell ref="C3:E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8"/>
  <sheetViews>
    <sheetView workbookViewId="0">
      <selection activeCell="H15" sqref="H15"/>
    </sheetView>
  </sheetViews>
  <sheetFormatPr defaultRowHeight="15" x14ac:dyDescent="0.25"/>
  <cols>
    <col min="9" max="9" width="10" bestFit="1" customWidth="1"/>
    <col min="12" max="12" width="12.140625" customWidth="1"/>
    <col min="14" max="14" width="11.42578125" customWidth="1"/>
  </cols>
  <sheetData>
    <row r="3" spans="2:16" x14ac:dyDescent="0.25">
      <c r="B3" s="9" t="s">
        <v>10</v>
      </c>
      <c r="C3" s="10" t="s">
        <v>9</v>
      </c>
      <c r="D3" s="10"/>
      <c r="E3" s="10"/>
      <c r="H3" s="9" t="s">
        <v>13</v>
      </c>
      <c r="I3" s="16" t="s">
        <v>7</v>
      </c>
      <c r="J3" s="16"/>
      <c r="K3" s="16"/>
      <c r="L3" s="16" t="s">
        <v>12</v>
      </c>
    </row>
    <row r="4" spans="2:16" x14ac:dyDescent="0.25">
      <c r="B4" s="3">
        <v>75</v>
      </c>
      <c r="C4" s="3">
        <v>0.88900000000000001</v>
      </c>
      <c r="D4" s="3">
        <v>0.85199999999999998</v>
      </c>
      <c r="E4" s="3">
        <v>0.77900000000000003</v>
      </c>
      <c r="I4" s="3"/>
      <c r="J4" s="3"/>
      <c r="K4" s="3"/>
      <c r="M4" s="3"/>
      <c r="N4" s="3"/>
    </row>
    <row r="5" spans="2:16" x14ac:dyDescent="0.25">
      <c r="B5" s="3">
        <v>37.5</v>
      </c>
      <c r="C5" s="3">
        <v>0.47899999999999998</v>
      </c>
      <c r="D5" s="3">
        <v>0.45700000000000002</v>
      </c>
      <c r="E5" s="3">
        <v>0.49099999999999999</v>
      </c>
      <c r="G5" s="8" t="s">
        <v>1</v>
      </c>
      <c r="H5" s="19">
        <v>0.125</v>
      </c>
      <c r="I5" s="15">
        <v>602.10699999999997</v>
      </c>
      <c r="J5" s="3"/>
      <c r="K5" s="3"/>
      <c r="L5">
        <f>(I5/H5)</f>
        <v>4816.8559999999998</v>
      </c>
      <c r="M5" s="3"/>
      <c r="N5" s="3"/>
    </row>
    <row r="6" spans="2:16" x14ac:dyDescent="0.25">
      <c r="B6" s="3">
        <v>18.75</v>
      </c>
      <c r="C6" s="3">
        <v>0.3</v>
      </c>
      <c r="D6" s="3">
        <v>0.29499999999999998</v>
      </c>
      <c r="E6" s="3">
        <v>0.29799999999999999</v>
      </c>
      <c r="G6" s="8" t="s">
        <v>2</v>
      </c>
      <c r="H6" s="19">
        <v>0.125</v>
      </c>
      <c r="I6" s="15">
        <v>591.21100000000001</v>
      </c>
      <c r="J6" s="3"/>
      <c r="K6" s="3"/>
      <c r="L6">
        <f t="shared" ref="L6:L7" si="0">(I6/H6)</f>
        <v>4729.6880000000001</v>
      </c>
      <c r="M6" s="3"/>
      <c r="N6" s="3"/>
    </row>
    <row r="7" spans="2:16" x14ac:dyDescent="0.25">
      <c r="B7" s="3">
        <v>9.375</v>
      </c>
      <c r="C7" s="3">
        <v>0.19400000000000001</v>
      </c>
      <c r="D7" s="3">
        <v>0.2</v>
      </c>
      <c r="E7" s="3">
        <v>0.19600000000000001</v>
      </c>
      <c r="G7" s="8" t="s">
        <v>3</v>
      </c>
      <c r="H7" s="19">
        <v>0.125</v>
      </c>
      <c r="I7" s="15">
        <v>684.005</v>
      </c>
      <c r="J7" s="3"/>
      <c r="K7" s="3"/>
      <c r="L7" s="14">
        <f t="shared" si="0"/>
        <v>5472.04</v>
      </c>
      <c r="M7" s="3"/>
      <c r="N7" s="28">
        <f>(L5+L6+L7)/3</f>
        <v>5006.1946666666663</v>
      </c>
      <c r="O7" s="8" t="s">
        <v>15</v>
      </c>
      <c r="P7" s="8" t="s">
        <v>14</v>
      </c>
    </row>
    <row r="8" spans="2:16" x14ac:dyDescent="0.25">
      <c r="B8" s="3">
        <v>4.6875</v>
      </c>
      <c r="C8" s="3">
        <v>0.13900000000000001</v>
      </c>
      <c r="D8" s="3">
        <v>0.13700000000000001</v>
      </c>
      <c r="E8" s="3">
        <v>0.13600000000000001</v>
      </c>
      <c r="H8" s="19"/>
    </row>
    <row r="9" spans="2:16" x14ac:dyDescent="0.25">
      <c r="B9" s="3">
        <v>2.34375</v>
      </c>
      <c r="C9" s="3">
        <v>0.11799999999999999</v>
      </c>
      <c r="D9" s="3">
        <v>0.13</v>
      </c>
      <c r="E9" s="3">
        <v>0.112</v>
      </c>
    </row>
    <row r="10" spans="2:16" x14ac:dyDescent="0.25">
      <c r="B10" s="3">
        <v>1.171875</v>
      </c>
      <c r="C10" s="3">
        <v>0.10100000000000001</v>
      </c>
      <c r="D10" s="3">
        <v>0.114</v>
      </c>
      <c r="E10" s="3">
        <v>9.5000000000000001E-2</v>
      </c>
    </row>
    <row r="11" spans="2:16" x14ac:dyDescent="0.25">
      <c r="B11" s="3"/>
      <c r="C11" s="3"/>
      <c r="D11" s="3"/>
      <c r="E11" s="3"/>
    </row>
    <row r="12" spans="2:16" x14ac:dyDescent="0.25">
      <c r="B12" s="13" t="s">
        <v>5</v>
      </c>
      <c r="C12" s="11" t="s">
        <v>11</v>
      </c>
      <c r="D12" s="12"/>
      <c r="E12" s="12"/>
    </row>
    <row r="14" spans="2:16" x14ac:dyDescent="0.25">
      <c r="L14" s="22"/>
      <c r="M14" s="22"/>
    </row>
    <row r="15" spans="2:16" x14ac:dyDescent="0.25">
      <c r="L15" s="3"/>
    </row>
    <row r="16" spans="2:16" x14ac:dyDescent="0.25">
      <c r="L16" s="3"/>
    </row>
    <row r="19" spans="3:5" x14ac:dyDescent="0.25">
      <c r="C19" s="3"/>
      <c r="D19" s="3"/>
      <c r="E19" s="3"/>
    </row>
    <row r="20" spans="3:5" x14ac:dyDescent="0.25">
      <c r="C20" s="3"/>
      <c r="D20" s="3"/>
      <c r="E20" s="3"/>
    </row>
    <row r="21" spans="3:5" x14ac:dyDescent="0.25">
      <c r="C21" s="3"/>
      <c r="D21" s="3"/>
      <c r="E21" s="3"/>
    </row>
    <row r="22" spans="3:5" x14ac:dyDescent="0.25">
      <c r="C22" s="3"/>
      <c r="D22" s="3"/>
      <c r="E22" s="3"/>
    </row>
    <row r="23" spans="3:5" x14ac:dyDescent="0.25">
      <c r="C23" s="3"/>
      <c r="E23" s="3"/>
    </row>
    <row r="24" spans="3:5" x14ac:dyDescent="0.25">
      <c r="C24" s="3"/>
      <c r="E24" s="3"/>
    </row>
    <row r="25" spans="3:5" x14ac:dyDescent="0.25">
      <c r="C25" s="3"/>
      <c r="D25" s="3"/>
      <c r="E25" s="3"/>
    </row>
    <row r="26" spans="3:5" x14ac:dyDescent="0.25">
      <c r="C26" s="3"/>
      <c r="D26" s="3"/>
      <c r="E26" s="3"/>
    </row>
    <row r="27" spans="3:5" x14ac:dyDescent="0.25">
      <c r="C27" s="3"/>
      <c r="D27" s="3"/>
      <c r="E27" s="3"/>
    </row>
    <row r="28" spans="3:5" x14ac:dyDescent="0.25">
      <c r="C28" s="3"/>
      <c r="D28" s="3"/>
      <c r="E28" s="3"/>
    </row>
    <row r="29" spans="3:5" x14ac:dyDescent="0.25">
      <c r="C29" s="3"/>
      <c r="D29" s="3"/>
      <c r="E29" s="3"/>
    </row>
    <row r="30" spans="3:5" x14ac:dyDescent="0.25">
      <c r="C30" s="3"/>
      <c r="D30" s="3"/>
      <c r="E30" s="3"/>
    </row>
    <row r="31" spans="3:5" x14ac:dyDescent="0.25">
      <c r="C31" s="3"/>
      <c r="D31" s="3"/>
      <c r="E31" s="3"/>
    </row>
    <row r="32" spans="3:5" x14ac:dyDescent="0.25">
      <c r="C32" s="3"/>
      <c r="D32" s="3"/>
      <c r="E32" s="3"/>
    </row>
    <row r="33" spans="3:5" x14ac:dyDescent="0.25">
      <c r="C33" s="3"/>
      <c r="D33" s="3"/>
      <c r="E33" s="3"/>
    </row>
    <row r="34" spans="3:5" x14ac:dyDescent="0.25">
      <c r="C34" s="3"/>
      <c r="D34" s="3"/>
      <c r="E34" s="3"/>
    </row>
    <row r="35" spans="3:5" x14ac:dyDescent="0.25">
      <c r="C35" s="3"/>
      <c r="D35" s="3"/>
      <c r="E35" s="3"/>
    </row>
    <row r="36" spans="3:5" x14ac:dyDescent="0.25">
      <c r="C36" s="3"/>
      <c r="E36" s="3"/>
    </row>
    <row r="37" spans="3:5" x14ac:dyDescent="0.25">
      <c r="C37" s="3"/>
      <c r="E37" s="3"/>
    </row>
    <row r="38" spans="3:5" x14ac:dyDescent="0.25">
      <c r="C38" s="3"/>
      <c r="D38" s="3"/>
      <c r="E38" s="3"/>
    </row>
    <row r="39" spans="3:5" x14ac:dyDescent="0.25">
      <c r="C39" s="3"/>
      <c r="D39" s="3"/>
      <c r="E39" s="3"/>
    </row>
    <row r="40" spans="3:5" x14ac:dyDescent="0.25">
      <c r="C40" s="3"/>
      <c r="D40" s="3"/>
      <c r="E40" s="3"/>
    </row>
    <row r="41" spans="3:5" x14ac:dyDescent="0.25">
      <c r="C41" s="3"/>
      <c r="D41" s="3"/>
      <c r="E41" s="3"/>
    </row>
    <row r="42" spans="3:5" x14ac:dyDescent="0.25">
      <c r="C42" s="3"/>
      <c r="D42" s="3"/>
      <c r="E42" s="3"/>
    </row>
    <row r="43" spans="3:5" x14ac:dyDescent="0.25">
      <c r="C43" s="3"/>
      <c r="D43" s="3"/>
      <c r="E43" s="3"/>
    </row>
    <row r="44" spans="3:5" x14ac:dyDescent="0.25">
      <c r="C44" s="3"/>
      <c r="D44" s="3"/>
      <c r="E44" s="3"/>
    </row>
    <row r="45" spans="3:5" x14ac:dyDescent="0.25">
      <c r="C45" s="3"/>
      <c r="D45" s="3"/>
      <c r="E45" s="3"/>
    </row>
    <row r="46" spans="3:5" x14ac:dyDescent="0.25">
      <c r="C46" s="3"/>
      <c r="D46" s="3"/>
      <c r="E46" s="3"/>
    </row>
    <row r="47" spans="3:5" x14ac:dyDescent="0.25">
      <c r="C47" s="3"/>
      <c r="D47" s="3"/>
      <c r="E47" s="3"/>
    </row>
    <row r="48" spans="3:5" x14ac:dyDescent="0.25">
      <c r="C48" s="3"/>
      <c r="D48" s="3"/>
      <c r="E48" s="3"/>
    </row>
    <row r="49" spans="3:5" x14ac:dyDescent="0.25">
      <c r="C49" s="3"/>
      <c r="E49" s="3"/>
    </row>
    <row r="50" spans="3:5" x14ac:dyDescent="0.25">
      <c r="C50" s="3"/>
      <c r="E50" s="3"/>
    </row>
    <row r="51" spans="3:5" x14ac:dyDescent="0.25">
      <c r="C51" s="3"/>
      <c r="E51" s="3"/>
    </row>
    <row r="52" spans="3:5" x14ac:dyDescent="0.25">
      <c r="C52" s="3"/>
      <c r="E52" s="3"/>
    </row>
    <row r="53" spans="3:5" x14ac:dyDescent="0.25">
      <c r="C53" s="3"/>
      <c r="E53" s="3"/>
    </row>
    <row r="54" spans="3:5" x14ac:dyDescent="0.25">
      <c r="C54" s="3"/>
      <c r="E54" s="3"/>
    </row>
    <row r="55" spans="3:5" x14ac:dyDescent="0.25">
      <c r="E55" s="3"/>
    </row>
    <row r="56" spans="3:5" x14ac:dyDescent="0.25">
      <c r="E56" s="3"/>
    </row>
    <row r="57" spans="3:5" x14ac:dyDescent="0.25">
      <c r="E57" s="3"/>
    </row>
    <row r="58" spans="3:5" x14ac:dyDescent="0.25">
      <c r="E58" s="3"/>
    </row>
  </sheetData>
  <mergeCells count="1">
    <mergeCell ref="C3:E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I11" sqref="I11"/>
    </sheetView>
  </sheetViews>
  <sheetFormatPr defaultRowHeight="15" x14ac:dyDescent="0.25"/>
  <cols>
    <col min="3" max="3" width="12.42578125" customWidth="1"/>
    <col min="4" max="5" width="13.7109375" customWidth="1"/>
    <col min="6" max="6" width="11.5703125" customWidth="1"/>
  </cols>
  <sheetData>
    <row r="2" spans="1:6" x14ac:dyDescent="0.25">
      <c r="C2" s="9" t="s">
        <v>18</v>
      </c>
      <c r="D2" s="9" t="s">
        <v>19</v>
      </c>
      <c r="E2" s="9" t="s">
        <v>20</v>
      </c>
      <c r="F2" s="9" t="s">
        <v>21</v>
      </c>
    </row>
    <row r="3" spans="1:6" x14ac:dyDescent="0.25">
      <c r="A3" s="26" t="s">
        <v>22</v>
      </c>
      <c r="B3" s="27" t="s">
        <v>1</v>
      </c>
      <c r="C3" s="3">
        <v>10</v>
      </c>
      <c r="D3" s="3">
        <v>31</v>
      </c>
      <c r="E3" s="3">
        <v>45</v>
      </c>
      <c r="F3" s="3">
        <v>12</v>
      </c>
    </row>
    <row r="4" spans="1:6" x14ac:dyDescent="0.25">
      <c r="A4" s="26"/>
      <c r="B4" s="27" t="s">
        <v>2</v>
      </c>
      <c r="C4" s="3">
        <v>11</v>
      </c>
      <c r="D4" s="3">
        <v>36</v>
      </c>
      <c r="E4" s="3">
        <v>40</v>
      </c>
      <c r="F4" s="3">
        <v>9</v>
      </c>
    </row>
    <row r="5" spans="1:6" x14ac:dyDescent="0.25">
      <c r="A5" s="26"/>
      <c r="B5" s="27" t="s">
        <v>3</v>
      </c>
      <c r="C5" s="3">
        <v>13</v>
      </c>
      <c r="D5">
        <v>35</v>
      </c>
      <c r="E5">
        <v>44</v>
      </c>
      <c r="F5">
        <v>11</v>
      </c>
    </row>
  </sheetData>
  <mergeCells count="1">
    <mergeCell ref="A3:A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workbookViewId="0">
      <selection activeCell="E44" sqref="E44"/>
    </sheetView>
  </sheetViews>
  <sheetFormatPr defaultRowHeight="15" x14ac:dyDescent="0.25"/>
  <cols>
    <col min="2" max="2" width="11.42578125" customWidth="1"/>
    <col min="3" max="3" width="12" customWidth="1"/>
    <col min="4" max="4" width="11.28515625" customWidth="1"/>
    <col min="5" max="5" width="11.5703125" customWidth="1"/>
  </cols>
  <sheetData>
    <row r="2" spans="1:5" x14ac:dyDescent="0.25">
      <c r="B2" s="10" t="s">
        <v>34</v>
      </c>
      <c r="C2" s="10"/>
      <c r="D2" s="10"/>
      <c r="E2" s="10"/>
    </row>
    <row r="3" spans="1:5" x14ac:dyDescent="0.25">
      <c r="B3" s="9" t="s">
        <v>23</v>
      </c>
      <c r="C3" s="9" t="s">
        <v>24</v>
      </c>
      <c r="D3" s="9" t="s">
        <v>25</v>
      </c>
      <c r="E3" s="9" t="s">
        <v>21</v>
      </c>
    </row>
    <row r="4" spans="1:5" x14ac:dyDescent="0.25">
      <c r="A4" s="8" t="s">
        <v>1</v>
      </c>
      <c r="B4" s="3">
        <v>1121</v>
      </c>
      <c r="C4" s="3">
        <v>782</v>
      </c>
      <c r="D4" s="3">
        <v>364</v>
      </c>
      <c r="E4" s="3">
        <v>1665</v>
      </c>
    </row>
    <row r="5" spans="1:5" x14ac:dyDescent="0.25">
      <c r="B5" s="3">
        <v>1068</v>
      </c>
      <c r="C5" s="3">
        <v>555</v>
      </c>
      <c r="D5">
        <v>564</v>
      </c>
      <c r="E5" s="3">
        <v>1276</v>
      </c>
    </row>
    <row r="6" spans="1:5" x14ac:dyDescent="0.25">
      <c r="B6" s="3">
        <v>826</v>
      </c>
      <c r="C6" s="3">
        <v>1115</v>
      </c>
      <c r="D6">
        <v>397</v>
      </c>
      <c r="E6" s="3">
        <v>1616</v>
      </c>
    </row>
    <row r="7" spans="1:5" x14ac:dyDescent="0.25">
      <c r="B7" s="3">
        <v>1420</v>
      </c>
      <c r="C7" s="3">
        <v>838</v>
      </c>
      <c r="D7">
        <v>462</v>
      </c>
      <c r="E7" s="3">
        <v>1581</v>
      </c>
    </row>
    <row r="8" spans="1:5" x14ac:dyDescent="0.25">
      <c r="B8" s="3">
        <v>1530</v>
      </c>
      <c r="C8" s="3">
        <v>1070</v>
      </c>
      <c r="D8">
        <v>442</v>
      </c>
      <c r="E8" s="3">
        <v>1822</v>
      </c>
    </row>
    <row r="9" spans="1:5" x14ac:dyDescent="0.25">
      <c r="B9" s="3">
        <v>1045</v>
      </c>
      <c r="C9" s="3">
        <v>1250</v>
      </c>
      <c r="D9">
        <v>320</v>
      </c>
      <c r="E9" s="3">
        <v>1119</v>
      </c>
    </row>
    <row r="10" spans="1:5" x14ac:dyDescent="0.25">
      <c r="B10" s="3">
        <v>1368</v>
      </c>
      <c r="C10" s="3">
        <v>976</v>
      </c>
      <c r="D10">
        <v>315</v>
      </c>
      <c r="E10" s="3">
        <v>1390</v>
      </c>
    </row>
    <row r="11" spans="1:5" x14ac:dyDescent="0.25">
      <c r="B11" s="3">
        <v>1102</v>
      </c>
      <c r="C11" s="3">
        <v>560</v>
      </c>
      <c r="D11">
        <v>322</v>
      </c>
      <c r="E11" s="3">
        <v>1348</v>
      </c>
    </row>
    <row r="12" spans="1:5" x14ac:dyDescent="0.25">
      <c r="B12" s="3">
        <v>804</v>
      </c>
      <c r="C12" s="3">
        <v>1213</v>
      </c>
      <c r="D12">
        <v>348</v>
      </c>
      <c r="E12" s="3">
        <v>1377</v>
      </c>
    </row>
    <row r="13" spans="1:5" x14ac:dyDescent="0.25">
      <c r="B13" s="3">
        <v>1262</v>
      </c>
      <c r="C13" s="3">
        <v>585</v>
      </c>
      <c r="D13">
        <v>500</v>
      </c>
      <c r="E13" s="3">
        <v>1727</v>
      </c>
    </row>
    <row r="14" spans="1:5" x14ac:dyDescent="0.25">
      <c r="B14" s="3">
        <v>979</v>
      </c>
      <c r="C14" s="3">
        <v>639</v>
      </c>
      <c r="D14">
        <v>532</v>
      </c>
      <c r="E14" s="3">
        <v>1524</v>
      </c>
    </row>
    <row r="15" spans="1:5" x14ac:dyDescent="0.25">
      <c r="B15" s="3">
        <v>658</v>
      </c>
      <c r="C15" s="3">
        <v>874</v>
      </c>
      <c r="D15">
        <v>325</v>
      </c>
      <c r="E15" s="3">
        <v>1199</v>
      </c>
    </row>
    <row r="16" spans="1:5" x14ac:dyDescent="0.25">
      <c r="B16" s="3">
        <v>1117</v>
      </c>
      <c r="C16" s="3">
        <v>1151</v>
      </c>
      <c r="D16">
        <v>304</v>
      </c>
      <c r="E16" s="3">
        <v>1559</v>
      </c>
    </row>
    <row r="17" spans="1:5" x14ac:dyDescent="0.25">
      <c r="B17" s="3">
        <v>1008</v>
      </c>
      <c r="C17" s="3">
        <v>1159</v>
      </c>
      <c r="D17">
        <v>426</v>
      </c>
      <c r="E17" s="3">
        <v>1011</v>
      </c>
    </row>
    <row r="18" spans="1:5" x14ac:dyDescent="0.25">
      <c r="B18" s="3">
        <v>1032</v>
      </c>
      <c r="C18" s="3">
        <v>1138</v>
      </c>
      <c r="D18">
        <v>398</v>
      </c>
      <c r="E18" s="3">
        <v>1795</v>
      </c>
    </row>
    <row r="19" spans="1:5" x14ac:dyDescent="0.25">
      <c r="B19" s="3">
        <v>1404</v>
      </c>
      <c r="C19" s="3">
        <v>866</v>
      </c>
      <c r="D19">
        <v>372</v>
      </c>
      <c r="E19" s="3">
        <v>1203</v>
      </c>
    </row>
    <row r="20" spans="1:5" x14ac:dyDescent="0.25">
      <c r="B20" s="3">
        <v>1030</v>
      </c>
      <c r="C20" s="3">
        <v>1259</v>
      </c>
      <c r="D20">
        <v>366</v>
      </c>
      <c r="E20" s="3">
        <v>1083</v>
      </c>
    </row>
    <row r="21" spans="1:5" x14ac:dyDescent="0.25">
      <c r="B21" s="3">
        <v>1232</v>
      </c>
      <c r="C21" s="3">
        <v>1051</v>
      </c>
      <c r="D21">
        <v>331</v>
      </c>
      <c r="E21" s="3">
        <v>1084</v>
      </c>
    </row>
    <row r="22" spans="1:5" x14ac:dyDescent="0.25">
      <c r="B22" s="3">
        <v>1330</v>
      </c>
      <c r="C22" s="3">
        <v>1032</v>
      </c>
      <c r="D22">
        <v>462</v>
      </c>
      <c r="E22" s="3">
        <v>1817</v>
      </c>
    </row>
    <row r="23" spans="1:5" x14ac:dyDescent="0.25">
      <c r="B23" s="3">
        <v>713</v>
      </c>
      <c r="C23" s="3">
        <v>789</v>
      </c>
      <c r="D23">
        <v>460</v>
      </c>
    </row>
    <row r="25" spans="1:5" x14ac:dyDescent="0.25">
      <c r="A25" s="8" t="s">
        <v>2</v>
      </c>
      <c r="B25" s="3">
        <v>1527</v>
      </c>
      <c r="C25" s="3">
        <v>307</v>
      </c>
      <c r="D25">
        <v>468</v>
      </c>
      <c r="E25" s="3">
        <v>1665</v>
      </c>
    </row>
    <row r="26" spans="1:5" x14ac:dyDescent="0.25">
      <c r="B26" s="3">
        <v>1166</v>
      </c>
      <c r="C26" s="3">
        <v>1053</v>
      </c>
      <c r="D26">
        <v>400</v>
      </c>
      <c r="E26" s="3">
        <v>1276</v>
      </c>
    </row>
    <row r="27" spans="1:5" x14ac:dyDescent="0.25">
      <c r="B27" s="3">
        <v>1312</v>
      </c>
      <c r="C27" s="3">
        <v>767</v>
      </c>
      <c r="D27">
        <v>421</v>
      </c>
      <c r="E27" s="3">
        <v>1616</v>
      </c>
    </row>
    <row r="28" spans="1:5" x14ac:dyDescent="0.25">
      <c r="B28" s="3">
        <v>1015</v>
      </c>
      <c r="C28" s="3">
        <v>805</v>
      </c>
      <c r="D28">
        <v>532</v>
      </c>
      <c r="E28" s="3">
        <v>1581</v>
      </c>
    </row>
    <row r="29" spans="1:5" x14ac:dyDescent="0.25">
      <c r="B29" s="3">
        <v>1117</v>
      </c>
      <c r="C29" s="3">
        <v>755</v>
      </c>
      <c r="D29">
        <v>325</v>
      </c>
      <c r="E29" s="3">
        <v>1822</v>
      </c>
    </row>
    <row r="30" spans="1:5" x14ac:dyDescent="0.25">
      <c r="B30" s="3">
        <v>1404</v>
      </c>
      <c r="C30" s="3">
        <v>1002</v>
      </c>
      <c r="D30">
        <v>367</v>
      </c>
      <c r="E30" s="3">
        <v>1119</v>
      </c>
    </row>
    <row r="31" spans="1:5" x14ac:dyDescent="0.25">
      <c r="B31" s="3">
        <v>1010</v>
      </c>
      <c r="C31" s="3">
        <v>1146</v>
      </c>
      <c r="D31">
        <v>349</v>
      </c>
      <c r="E31" s="3">
        <v>1390</v>
      </c>
    </row>
    <row r="32" spans="1:5" x14ac:dyDescent="0.25">
      <c r="B32" s="3">
        <v>1231</v>
      </c>
      <c r="C32" s="3">
        <v>1212</v>
      </c>
      <c r="D32">
        <v>365</v>
      </c>
      <c r="E32" s="3">
        <v>1199</v>
      </c>
    </row>
    <row r="33" spans="1:5" x14ac:dyDescent="0.25">
      <c r="B33" s="3">
        <v>1320</v>
      </c>
      <c r="C33" s="3">
        <v>879</v>
      </c>
      <c r="D33">
        <v>349</v>
      </c>
      <c r="E33" s="3">
        <v>1377</v>
      </c>
    </row>
    <row r="34" spans="1:5" x14ac:dyDescent="0.25">
      <c r="B34" s="3">
        <v>1420</v>
      </c>
      <c r="C34" s="3">
        <v>838</v>
      </c>
      <c r="D34">
        <v>321</v>
      </c>
      <c r="E34" s="3">
        <v>1727</v>
      </c>
    </row>
    <row r="35" spans="1:5" x14ac:dyDescent="0.25">
      <c r="B35" s="3">
        <v>1232</v>
      </c>
      <c r="C35" s="3">
        <v>1138</v>
      </c>
      <c r="D35">
        <v>520</v>
      </c>
      <c r="E35" s="3">
        <v>1524</v>
      </c>
    </row>
    <row r="36" spans="1:5" x14ac:dyDescent="0.25">
      <c r="B36" s="3">
        <v>1231</v>
      </c>
      <c r="C36" s="3">
        <v>878</v>
      </c>
      <c r="D36">
        <v>516</v>
      </c>
      <c r="E36" s="3">
        <v>1348</v>
      </c>
    </row>
    <row r="37" spans="1:5" x14ac:dyDescent="0.25">
      <c r="B37" s="3">
        <v>1232</v>
      </c>
      <c r="C37" s="3">
        <v>1249</v>
      </c>
      <c r="D37">
        <v>423</v>
      </c>
      <c r="E37" s="3">
        <v>1559</v>
      </c>
    </row>
    <row r="38" spans="1:5" x14ac:dyDescent="0.25">
      <c r="B38" s="3">
        <v>1117</v>
      </c>
      <c r="C38" s="3">
        <v>1052</v>
      </c>
      <c r="D38">
        <v>456</v>
      </c>
      <c r="E38" s="3">
        <v>1011</v>
      </c>
    </row>
    <row r="39" spans="1:5" x14ac:dyDescent="0.25">
      <c r="B39" s="3">
        <v>989</v>
      </c>
      <c r="C39" s="3">
        <v>996</v>
      </c>
      <c r="D39">
        <v>411</v>
      </c>
      <c r="E39" s="3">
        <v>1895</v>
      </c>
    </row>
    <row r="40" spans="1:5" x14ac:dyDescent="0.25">
      <c r="B40" s="3">
        <v>1020</v>
      </c>
      <c r="C40" s="3">
        <v>960</v>
      </c>
      <c r="D40">
        <v>320</v>
      </c>
      <c r="E40" s="3">
        <v>1803</v>
      </c>
    </row>
    <row r="41" spans="1:5" x14ac:dyDescent="0.25">
      <c r="B41" s="3">
        <v>415</v>
      </c>
      <c r="C41" s="3">
        <v>1113</v>
      </c>
      <c r="D41">
        <v>335</v>
      </c>
      <c r="E41" s="3">
        <v>1013</v>
      </c>
    </row>
    <row r="42" spans="1:5" x14ac:dyDescent="0.25">
      <c r="B42" s="3">
        <v>1369</v>
      </c>
      <c r="C42" s="3">
        <v>595</v>
      </c>
      <c r="E42" s="3">
        <v>1084</v>
      </c>
    </row>
    <row r="43" spans="1:5" x14ac:dyDescent="0.25">
      <c r="B43" s="3">
        <v>1157</v>
      </c>
      <c r="C43" s="3">
        <v>689</v>
      </c>
      <c r="E43" s="3">
        <v>1997</v>
      </c>
    </row>
    <row r="44" spans="1:5" x14ac:dyDescent="0.25">
      <c r="B44" s="3">
        <v>989</v>
      </c>
      <c r="E44" s="3">
        <v>1931</v>
      </c>
    </row>
    <row r="46" spans="1:5" x14ac:dyDescent="0.25">
      <c r="A46" s="8" t="s">
        <v>3</v>
      </c>
      <c r="B46">
        <v>798</v>
      </c>
      <c r="C46" s="3">
        <v>400</v>
      </c>
      <c r="D46">
        <v>486</v>
      </c>
      <c r="E46" s="3">
        <v>1666</v>
      </c>
    </row>
    <row r="47" spans="1:5" x14ac:dyDescent="0.25">
      <c r="B47">
        <v>747</v>
      </c>
      <c r="C47" s="3">
        <v>998</v>
      </c>
      <c r="D47">
        <v>403</v>
      </c>
      <c r="E47" s="3">
        <v>1665</v>
      </c>
    </row>
    <row r="48" spans="1:5" x14ac:dyDescent="0.25">
      <c r="B48">
        <v>1045</v>
      </c>
      <c r="C48" s="3">
        <v>983</v>
      </c>
      <c r="D48">
        <v>416</v>
      </c>
      <c r="E48" s="3">
        <v>1614</v>
      </c>
    </row>
    <row r="49" spans="2:6" x14ac:dyDescent="0.25">
      <c r="B49">
        <v>1368</v>
      </c>
      <c r="C49" s="3">
        <v>703</v>
      </c>
      <c r="D49">
        <v>399</v>
      </c>
      <c r="E49" s="3">
        <v>1623</v>
      </c>
    </row>
    <row r="50" spans="2:6" x14ac:dyDescent="0.25">
      <c r="B50">
        <v>1323</v>
      </c>
      <c r="C50" s="3">
        <v>749</v>
      </c>
      <c r="D50">
        <v>301</v>
      </c>
      <c r="E50" s="3">
        <v>1562</v>
      </c>
    </row>
    <row r="51" spans="2:6" x14ac:dyDescent="0.25">
      <c r="B51">
        <v>1313</v>
      </c>
      <c r="C51" s="3">
        <v>1002</v>
      </c>
      <c r="D51">
        <v>501</v>
      </c>
      <c r="E51" s="3">
        <v>1123</v>
      </c>
    </row>
    <row r="52" spans="2:6" x14ac:dyDescent="0.25">
      <c r="B52">
        <v>1053</v>
      </c>
      <c r="C52" s="3">
        <v>1046</v>
      </c>
      <c r="D52">
        <v>532</v>
      </c>
      <c r="E52" s="3">
        <v>1313</v>
      </c>
    </row>
    <row r="53" spans="2:6" x14ac:dyDescent="0.25">
      <c r="B53">
        <v>800</v>
      </c>
      <c r="C53" s="3">
        <v>1014</v>
      </c>
      <c r="D53">
        <v>365</v>
      </c>
      <c r="E53" s="3">
        <v>1245</v>
      </c>
    </row>
    <row r="54" spans="2:6" x14ac:dyDescent="0.25">
      <c r="B54">
        <v>1007</v>
      </c>
      <c r="C54" s="3">
        <v>833</v>
      </c>
      <c r="D54">
        <v>302</v>
      </c>
      <c r="E54" s="3">
        <v>1378</v>
      </c>
    </row>
    <row r="55" spans="2:6" x14ac:dyDescent="0.25">
      <c r="B55">
        <v>1032</v>
      </c>
      <c r="C55" s="3">
        <v>879</v>
      </c>
      <c r="D55">
        <v>396</v>
      </c>
      <c r="E55" s="3">
        <v>1598</v>
      </c>
      <c r="F55" s="3"/>
    </row>
    <row r="56" spans="2:6" x14ac:dyDescent="0.25">
      <c r="B56">
        <v>1404</v>
      </c>
      <c r="C56" s="3">
        <v>1140</v>
      </c>
      <c r="D56">
        <v>521</v>
      </c>
      <c r="E56" s="3">
        <v>1717</v>
      </c>
    </row>
    <row r="57" spans="2:6" x14ac:dyDescent="0.25">
      <c r="B57">
        <v>1030</v>
      </c>
      <c r="C57" s="3">
        <v>878</v>
      </c>
      <c r="D57">
        <v>499</v>
      </c>
      <c r="E57" s="3">
        <v>1044</v>
      </c>
      <c r="F57" s="3"/>
    </row>
    <row r="58" spans="2:6" x14ac:dyDescent="0.25">
      <c r="B58">
        <v>1017</v>
      </c>
      <c r="C58" s="3">
        <v>1221</v>
      </c>
      <c r="D58">
        <v>444</v>
      </c>
      <c r="E58" s="3">
        <v>1396</v>
      </c>
      <c r="F58" s="3"/>
    </row>
    <row r="59" spans="2:6" x14ac:dyDescent="0.25">
      <c r="B59">
        <v>1008</v>
      </c>
      <c r="C59" s="3">
        <v>1049</v>
      </c>
      <c r="D59">
        <v>418</v>
      </c>
      <c r="E59" s="3">
        <v>1555</v>
      </c>
      <c r="F59" s="3"/>
    </row>
    <row r="60" spans="2:6" x14ac:dyDescent="0.25">
      <c r="B60">
        <v>1032</v>
      </c>
      <c r="C60" s="3">
        <v>999</v>
      </c>
      <c r="D60">
        <v>400</v>
      </c>
      <c r="E60" s="3">
        <v>1895</v>
      </c>
    </row>
    <row r="61" spans="2:6" x14ac:dyDescent="0.25">
      <c r="B61">
        <v>1304</v>
      </c>
      <c r="C61" s="3">
        <v>963</v>
      </c>
      <c r="D61">
        <v>327</v>
      </c>
      <c r="E61" s="3">
        <v>1813</v>
      </c>
      <c r="F61" s="3"/>
    </row>
    <row r="62" spans="2:6" x14ac:dyDescent="0.25">
      <c r="B62">
        <v>1032</v>
      </c>
      <c r="C62" s="3">
        <v>1123</v>
      </c>
      <c r="D62">
        <v>315</v>
      </c>
      <c r="E62" s="3">
        <v>1011</v>
      </c>
      <c r="F62" s="3"/>
    </row>
    <row r="63" spans="2:6" x14ac:dyDescent="0.25">
      <c r="C63" s="3">
        <v>603</v>
      </c>
      <c r="D63">
        <v>300</v>
      </c>
      <c r="E63" s="3">
        <v>1233</v>
      </c>
      <c r="F63" s="3"/>
    </row>
    <row r="64" spans="2:6" x14ac:dyDescent="0.25">
      <c r="C64" s="3">
        <v>789</v>
      </c>
      <c r="E64" s="3">
        <v>1999</v>
      </c>
      <c r="F64" s="3"/>
    </row>
    <row r="65" spans="3:6" x14ac:dyDescent="0.25">
      <c r="C65">
        <v>404</v>
      </c>
      <c r="E65" s="3">
        <v>1983</v>
      </c>
      <c r="F65" s="3"/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topLeftCell="A40" workbookViewId="0">
      <selection activeCell="I59" sqref="I59"/>
    </sheetView>
  </sheetViews>
  <sheetFormatPr defaultRowHeight="15" x14ac:dyDescent="0.25"/>
  <cols>
    <col min="2" max="2" width="10.5703125" customWidth="1"/>
    <col min="3" max="3" width="11.5703125" customWidth="1"/>
    <col min="4" max="4" width="11" customWidth="1"/>
    <col min="5" max="5" width="10.5703125" customWidth="1"/>
  </cols>
  <sheetData>
    <row r="2" spans="1:5" x14ac:dyDescent="0.25">
      <c r="B2" s="10" t="s">
        <v>34</v>
      </c>
      <c r="C2" s="10"/>
      <c r="D2" s="10"/>
      <c r="E2" s="10"/>
    </row>
    <row r="3" spans="1:5" x14ac:dyDescent="0.25">
      <c r="B3" s="9" t="s">
        <v>23</v>
      </c>
      <c r="C3" s="9" t="s">
        <v>24</v>
      </c>
      <c r="D3" s="9" t="s">
        <v>25</v>
      </c>
      <c r="E3" s="9" t="s">
        <v>21</v>
      </c>
    </row>
    <row r="4" spans="1:5" x14ac:dyDescent="0.25">
      <c r="A4" s="8" t="s">
        <v>1</v>
      </c>
      <c r="B4">
        <v>50743.919000000002</v>
      </c>
      <c r="C4">
        <v>49304.112000000001</v>
      </c>
      <c r="D4" s="23">
        <v>20057.669999999998</v>
      </c>
      <c r="E4">
        <v>59202.830999999998</v>
      </c>
    </row>
    <row r="5" spans="1:5" x14ac:dyDescent="0.25">
      <c r="B5" s="21">
        <v>55319.029000000002</v>
      </c>
      <c r="C5" s="19">
        <v>44966.928999999996</v>
      </c>
      <c r="D5" s="23">
        <v>30547.53</v>
      </c>
      <c r="E5">
        <v>53220.364000000001</v>
      </c>
    </row>
    <row r="6" spans="1:5" x14ac:dyDescent="0.25">
      <c r="B6">
        <v>55786.51</v>
      </c>
      <c r="C6">
        <v>36425.745999999999</v>
      </c>
      <c r="D6" s="23">
        <v>27605.15</v>
      </c>
      <c r="E6">
        <v>53881.913</v>
      </c>
    </row>
    <row r="7" spans="1:5" x14ac:dyDescent="0.25">
      <c r="B7">
        <v>57854.936000000002</v>
      </c>
      <c r="C7">
        <v>38360.830999999998</v>
      </c>
      <c r="D7" s="23">
        <v>21201.040000000001</v>
      </c>
      <c r="E7">
        <v>57090.777999999998</v>
      </c>
    </row>
    <row r="8" spans="1:5" x14ac:dyDescent="0.25">
      <c r="B8">
        <v>59426.726999999999</v>
      </c>
      <c r="C8">
        <v>44918.716</v>
      </c>
      <c r="D8" s="23">
        <v>24636.87</v>
      </c>
      <c r="E8">
        <v>55656.391000000003</v>
      </c>
    </row>
    <row r="9" spans="1:5" x14ac:dyDescent="0.25">
      <c r="B9">
        <v>51967.567999999999</v>
      </c>
      <c r="C9">
        <v>44703.036999999997</v>
      </c>
      <c r="D9" s="23">
        <v>21876.81</v>
      </c>
      <c r="E9">
        <v>59405.563000000002</v>
      </c>
    </row>
    <row r="10" spans="1:5" x14ac:dyDescent="0.25">
      <c r="B10">
        <v>55480.288</v>
      </c>
      <c r="C10">
        <v>46773.137999999999</v>
      </c>
      <c r="D10" s="23">
        <v>21770.9</v>
      </c>
      <c r="E10">
        <v>62411.491000000002</v>
      </c>
    </row>
    <row r="11" spans="1:5" x14ac:dyDescent="0.25">
      <c r="B11">
        <v>62173.271000000001</v>
      </c>
      <c r="C11">
        <v>46959.96</v>
      </c>
      <c r="D11" s="23">
        <v>24136.880000000001</v>
      </c>
      <c r="E11">
        <v>58705.413</v>
      </c>
    </row>
    <row r="12" spans="1:5" x14ac:dyDescent="0.25">
      <c r="B12">
        <v>57412.784</v>
      </c>
      <c r="C12">
        <v>42401.082999999999</v>
      </c>
      <c r="D12" s="23">
        <v>26487.75</v>
      </c>
      <c r="E12">
        <v>49256.915000000001</v>
      </c>
    </row>
    <row r="13" spans="1:5" x14ac:dyDescent="0.25">
      <c r="B13">
        <v>51094.474000000002</v>
      </c>
      <c r="C13">
        <v>30393.78</v>
      </c>
      <c r="D13" s="23">
        <v>24147.95</v>
      </c>
      <c r="E13">
        <v>52387.317999999999</v>
      </c>
    </row>
    <row r="14" spans="1:5" x14ac:dyDescent="0.25">
      <c r="B14">
        <v>60507.712</v>
      </c>
      <c r="C14">
        <v>44296.74</v>
      </c>
      <c r="D14" s="23">
        <v>16956.82</v>
      </c>
      <c r="E14">
        <v>52144.993000000002</v>
      </c>
    </row>
    <row r="15" spans="1:5" x14ac:dyDescent="0.25">
      <c r="B15">
        <v>60438.392999999996</v>
      </c>
      <c r="C15">
        <v>49498.536999999997</v>
      </c>
      <c r="D15" s="23">
        <v>23684.93</v>
      </c>
      <c r="E15">
        <v>38371.629999999997</v>
      </c>
    </row>
    <row r="16" spans="1:5" x14ac:dyDescent="0.25">
      <c r="B16">
        <v>60050.749000000003</v>
      </c>
      <c r="C16">
        <v>42976.427000000003</v>
      </c>
      <c r="D16" s="23">
        <v>23465.24</v>
      </c>
      <c r="E16">
        <v>44395.372000000003</v>
      </c>
    </row>
    <row r="17" spans="1:5" x14ac:dyDescent="0.25">
      <c r="B17">
        <v>52984.771000000001</v>
      </c>
      <c r="C17">
        <v>43359.252999999997</v>
      </c>
      <c r="D17" s="23">
        <v>12703.34</v>
      </c>
      <c r="E17">
        <v>52900.428999999996</v>
      </c>
    </row>
    <row r="18" spans="1:5" x14ac:dyDescent="0.25">
      <c r="B18">
        <v>59476.610999999997</v>
      </c>
      <c r="C18">
        <v>42436.673000000003</v>
      </c>
      <c r="D18" s="23">
        <v>25828.65</v>
      </c>
      <c r="E18">
        <v>49895.273000000001</v>
      </c>
    </row>
    <row r="19" spans="1:5" x14ac:dyDescent="0.25">
      <c r="B19">
        <v>48956.767</v>
      </c>
      <c r="C19">
        <v>34401.044000000002</v>
      </c>
      <c r="D19" s="23">
        <v>24463.63</v>
      </c>
      <c r="E19">
        <v>59565.716</v>
      </c>
    </row>
    <row r="20" spans="1:5" x14ac:dyDescent="0.25">
      <c r="B20">
        <v>50519.42</v>
      </c>
      <c r="C20">
        <v>42113.55</v>
      </c>
      <c r="D20" s="23">
        <v>23915.06</v>
      </c>
      <c r="E20">
        <v>49818.31</v>
      </c>
    </row>
    <row r="21" spans="1:5" x14ac:dyDescent="0.25">
      <c r="B21">
        <v>60927.911</v>
      </c>
      <c r="C21">
        <v>43728.203000000001</v>
      </c>
      <c r="D21" s="23">
        <v>21788.07</v>
      </c>
      <c r="E21">
        <v>53099.69</v>
      </c>
    </row>
    <row r="23" spans="1:5" x14ac:dyDescent="0.25">
      <c r="A23" s="8" t="s">
        <v>2</v>
      </c>
      <c r="B23">
        <v>45516.072</v>
      </c>
      <c r="C23">
        <v>50936.678</v>
      </c>
      <c r="D23" s="23">
        <v>10445.39</v>
      </c>
      <c r="E23">
        <v>55660.538</v>
      </c>
    </row>
    <row r="24" spans="1:5" x14ac:dyDescent="0.25">
      <c r="B24">
        <v>50234.892999999996</v>
      </c>
      <c r="C24">
        <v>47939.195</v>
      </c>
      <c r="D24" s="23">
        <v>20971.58</v>
      </c>
      <c r="E24">
        <v>53265.421999999999</v>
      </c>
    </row>
    <row r="25" spans="1:5" x14ac:dyDescent="0.25">
      <c r="B25">
        <v>45449.773999999998</v>
      </c>
      <c r="C25">
        <v>49096.13</v>
      </c>
      <c r="D25" s="23">
        <v>22426.41</v>
      </c>
      <c r="E25">
        <v>51747.415000000001</v>
      </c>
    </row>
    <row r="26" spans="1:5" x14ac:dyDescent="0.25">
      <c r="B26">
        <v>38555.887999999999</v>
      </c>
      <c r="C26">
        <v>48334.275999999998</v>
      </c>
      <c r="D26" s="19">
        <v>43351.836000000003</v>
      </c>
      <c r="E26">
        <v>48553.534</v>
      </c>
    </row>
    <row r="27" spans="1:5" x14ac:dyDescent="0.25">
      <c r="B27">
        <v>35915.391000000003</v>
      </c>
      <c r="C27">
        <v>40439.540999999997</v>
      </c>
      <c r="D27">
        <v>13583.509</v>
      </c>
      <c r="E27">
        <v>54755.936000000002</v>
      </c>
    </row>
    <row r="28" spans="1:5" x14ac:dyDescent="0.25">
      <c r="B28">
        <v>42664.267</v>
      </c>
      <c r="C28">
        <v>37748.256000000001</v>
      </c>
      <c r="D28">
        <v>41317.824999999997</v>
      </c>
      <c r="E28">
        <v>59131.574000000001</v>
      </c>
    </row>
    <row r="29" spans="1:5" x14ac:dyDescent="0.25">
      <c r="B29">
        <v>44297.356</v>
      </c>
      <c r="C29">
        <v>41403.495000000003</v>
      </c>
      <c r="D29">
        <v>13596.082</v>
      </c>
      <c r="E29">
        <v>61304.512999999999</v>
      </c>
    </row>
    <row r="30" spans="1:5" x14ac:dyDescent="0.25">
      <c r="B30">
        <v>38929.387999999999</v>
      </c>
      <c r="C30">
        <v>45645.262000000002</v>
      </c>
      <c r="D30">
        <v>31822.994999999999</v>
      </c>
      <c r="E30">
        <v>58709.95</v>
      </c>
    </row>
    <row r="31" spans="1:5" x14ac:dyDescent="0.25">
      <c r="B31">
        <v>56894.749000000003</v>
      </c>
      <c r="C31">
        <v>55292.569000000003</v>
      </c>
      <c r="D31">
        <v>42345.79</v>
      </c>
      <c r="E31">
        <v>57548.455999999998</v>
      </c>
    </row>
    <row r="32" spans="1:5" x14ac:dyDescent="0.25">
      <c r="B32">
        <v>40070.525999999998</v>
      </c>
      <c r="C32">
        <v>32296.716</v>
      </c>
      <c r="D32">
        <v>42302.087</v>
      </c>
      <c r="E32">
        <v>52469.732000000004</v>
      </c>
    </row>
    <row r="33" spans="1:5" x14ac:dyDescent="0.25">
      <c r="B33">
        <v>42236.421000000002</v>
      </c>
      <c r="C33">
        <v>41126.163999999997</v>
      </c>
      <c r="D33">
        <v>27170.518</v>
      </c>
      <c r="E33">
        <v>52357.898999999998</v>
      </c>
    </row>
    <row r="34" spans="1:5" x14ac:dyDescent="0.25">
      <c r="B34">
        <v>46481.921999999999</v>
      </c>
      <c r="C34">
        <v>40772</v>
      </c>
      <c r="D34">
        <v>32530.738000000001</v>
      </c>
      <c r="E34">
        <v>59142.065999999999</v>
      </c>
    </row>
    <row r="35" spans="1:5" x14ac:dyDescent="0.25">
      <c r="B35">
        <v>52147.656999999999</v>
      </c>
      <c r="C35">
        <v>30775.780999999999</v>
      </c>
      <c r="D35">
        <v>43414.81</v>
      </c>
      <c r="E35">
        <v>57143.285000000003</v>
      </c>
    </row>
    <row r="36" spans="1:5" x14ac:dyDescent="0.25">
      <c r="B36">
        <v>45025.853000000003</v>
      </c>
      <c r="C36">
        <v>34347.506999999998</v>
      </c>
      <c r="D36">
        <v>46470.44</v>
      </c>
      <c r="E36">
        <v>49576.074999999997</v>
      </c>
    </row>
    <row r="37" spans="1:5" x14ac:dyDescent="0.25">
      <c r="B37">
        <v>42035.379000000001</v>
      </c>
      <c r="C37">
        <v>40816.457999999999</v>
      </c>
      <c r="D37">
        <v>39400.188999999998</v>
      </c>
      <c r="E37" s="24">
        <v>55788.718999999997</v>
      </c>
    </row>
    <row r="38" spans="1:5" x14ac:dyDescent="0.25">
      <c r="B38">
        <v>47684.523000000001</v>
      </c>
      <c r="C38">
        <v>22366.223999999998</v>
      </c>
      <c r="D38">
        <v>51606.705000000002</v>
      </c>
      <c r="E38">
        <v>60839.995000000003</v>
      </c>
    </row>
    <row r="39" spans="1:5" x14ac:dyDescent="0.25">
      <c r="B39">
        <v>39746.94</v>
      </c>
      <c r="C39">
        <v>42204.677000000003</v>
      </c>
      <c r="D39">
        <v>39226.230000000003</v>
      </c>
      <c r="E39">
        <v>52586.847999999998</v>
      </c>
    </row>
    <row r="41" spans="1:5" x14ac:dyDescent="0.25">
      <c r="A41" s="8" t="s">
        <v>3</v>
      </c>
      <c r="B41">
        <v>33556.248</v>
      </c>
      <c r="C41">
        <v>36534.044999999998</v>
      </c>
      <c r="D41">
        <v>39245.228000000003</v>
      </c>
      <c r="E41">
        <v>57137.866999999998</v>
      </c>
    </row>
    <row r="42" spans="1:5" x14ac:dyDescent="0.25">
      <c r="B42">
        <v>53195.495000000003</v>
      </c>
      <c r="C42">
        <v>51735.703000000001</v>
      </c>
      <c r="D42">
        <v>20476.724999999999</v>
      </c>
      <c r="E42">
        <v>48943.237000000001</v>
      </c>
    </row>
    <row r="43" spans="1:5" x14ac:dyDescent="0.25">
      <c r="B43">
        <v>45715.735999999997</v>
      </c>
      <c r="C43">
        <v>25192.597000000002</v>
      </c>
      <c r="D43">
        <v>14690.415000000001</v>
      </c>
      <c r="E43">
        <v>54552.069000000003</v>
      </c>
    </row>
    <row r="44" spans="1:5" x14ac:dyDescent="0.25">
      <c r="B44">
        <v>44715.735999999997</v>
      </c>
      <c r="C44">
        <v>43971.216999999997</v>
      </c>
      <c r="D44">
        <v>22726.427</v>
      </c>
      <c r="E44">
        <v>62842.067999999999</v>
      </c>
    </row>
    <row r="45" spans="1:5" x14ac:dyDescent="0.25">
      <c r="B45">
        <v>44725.735999999997</v>
      </c>
      <c r="C45">
        <v>27492.133999999998</v>
      </c>
      <c r="D45">
        <v>36274.597999999998</v>
      </c>
      <c r="E45">
        <v>58138.165000000001</v>
      </c>
    </row>
    <row r="46" spans="1:5" x14ac:dyDescent="0.25">
      <c r="B46">
        <v>43195.499000000003</v>
      </c>
      <c r="C46">
        <v>43038.324999999997</v>
      </c>
      <c r="D46">
        <v>54782.173000000003</v>
      </c>
      <c r="E46">
        <v>56594.127</v>
      </c>
    </row>
    <row r="47" spans="1:5" x14ac:dyDescent="0.25">
      <c r="B47">
        <v>38929.377999999997</v>
      </c>
      <c r="C47">
        <v>19287.571</v>
      </c>
      <c r="D47">
        <v>18651.616999999998</v>
      </c>
      <c r="E47">
        <v>53968.010999999999</v>
      </c>
    </row>
    <row r="48" spans="1:5" x14ac:dyDescent="0.25">
      <c r="B48">
        <v>40071.597999999904</v>
      </c>
      <c r="C48">
        <v>39642.398000000001</v>
      </c>
      <c r="D48">
        <v>29041.684000000001</v>
      </c>
      <c r="E48">
        <v>56082.349000000002</v>
      </c>
    </row>
    <row r="49" spans="2:5" x14ac:dyDescent="0.25">
      <c r="B49">
        <v>60507.712</v>
      </c>
      <c r="C49">
        <v>41046.642999999996</v>
      </c>
      <c r="D49">
        <v>17171.163</v>
      </c>
      <c r="E49">
        <v>58634.96</v>
      </c>
    </row>
    <row r="50" spans="2:5" x14ac:dyDescent="0.25">
      <c r="B50">
        <v>60500.911999999997</v>
      </c>
      <c r="C50">
        <v>21641.662</v>
      </c>
      <c r="D50">
        <v>22314.008000000002</v>
      </c>
      <c r="E50">
        <v>47378.254999999997</v>
      </c>
    </row>
    <row r="51" spans="2:5" x14ac:dyDescent="0.25">
      <c r="B51">
        <v>60120.421000000002</v>
      </c>
      <c r="C51">
        <v>28087.437999999998</v>
      </c>
      <c r="D51">
        <v>23184.522000000001</v>
      </c>
      <c r="E51">
        <v>50084.324000000001</v>
      </c>
    </row>
    <row r="52" spans="2:5" x14ac:dyDescent="0.25">
      <c r="B52">
        <v>61120.021000000001</v>
      </c>
      <c r="C52">
        <v>42741.362000000001</v>
      </c>
      <c r="D52">
        <v>29368.373</v>
      </c>
      <c r="E52">
        <v>53821.767999999996</v>
      </c>
    </row>
    <row r="53" spans="2:5" x14ac:dyDescent="0.25">
      <c r="B53">
        <v>56888.749000000003</v>
      </c>
      <c r="C53">
        <v>42614.491999999998</v>
      </c>
      <c r="D53">
        <v>22095.184000000001</v>
      </c>
      <c r="E53">
        <v>55127.786</v>
      </c>
    </row>
    <row r="54" spans="2:5" x14ac:dyDescent="0.25">
      <c r="B54">
        <v>55887.809000000001</v>
      </c>
      <c r="C54">
        <v>21641.566999999999</v>
      </c>
      <c r="D54">
        <v>9776.7549999999992</v>
      </c>
      <c r="E54">
        <v>62759.006999999998</v>
      </c>
    </row>
    <row r="55" spans="2:5" x14ac:dyDescent="0.25">
      <c r="B55">
        <v>38919.455999999998</v>
      </c>
      <c r="C55">
        <v>40046.222999999998</v>
      </c>
      <c r="D55">
        <v>18651.616999999998</v>
      </c>
      <c r="E55">
        <v>60106.766000000003</v>
      </c>
    </row>
    <row r="56" spans="2:5" x14ac:dyDescent="0.25">
      <c r="B56">
        <v>45115.123</v>
      </c>
      <c r="C56">
        <v>41641.125999999997</v>
      </c>
      <c r="D56">
        <v>29041.684000000001</v>
      </c>
      <c r="E56">
        <v>54211.847999999998</v>
      </c>
    </row>
    <row r="57" spans="2:5" x14ac:dyDescent="0.25">
      <c r="B57">
        <v>37719.624000000003</v>
      </c>
      <c r="C57">
        <v>44171.017</v>
      </c>
      <c r="D57">
        <v>17171.163</v>
      </c>
      <c r="E57">
        <v>59594.122000000003</v>
      </c>
    </row>
    <row r="58" spans="2:5" x14ac:dyDescent="0.25">
      <c r="C58">
        <v>34534.006999999998</v>
      </c>
      <c r="D58">
        <v>22414.008000000002</v>
      </c>
      <c r="E58">
        <v>58794.072</v>
      </c>
    </row>
    <row r="59" spans="2:5" x14ac:dyDescent="0.25">
      <c r="D59">
        <v>23224.522000000001</v>
      </c>
      <c r="E59">
        <v>50994.004000000001</v>
      </c>
    </row>
    <row r="60" spans="2:5" x14ac:dyDescent="0.25">
      <c r="D60">
        <v>25668.373</v>
      </c>
      <c r="E60">
        <v>62884.160000000003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A10" workbookViewId="0">
      <selection activeCell="K9" sqref="K9"/>
    </sheetView>
  </sheetViews>
  <sheetFormatPr defaultRowHeight="15" x14ac:dyDescent="0.25"/>
  <cols>
    <col min="1" max="1" width="10.5703125" customWidth="1"/>
    <col min="2" max="2" width="15" bestFit="1" customWidth="1"/>
    <col min="3" max="3" width="12.140625" customWidth="1"/>
    <col min="4" max="4" width="12.42578125" customWidth="1"/>
    <col min="5" max="5" width="11.85546875" customWidth="1"/>
  </cols>
  <sheetData>
    <row r="2" spans="1:5" x14ac:dyDescent="0.25">
      <c r="C2" s="2" t="s">
        <v>33</v>
      </c>
      <c r="D2" s="2"/>
      <c r="E2" s="2"/>
    </row>
    <row r="3" spans="1:5" x14ac:dyDescent="0.25">
      <c r="A3" s="8" t="s">
        <v>1</v>
      </c>
      <c r="C3" s="25" t="s">
        <v>30</v>
      </c>
      <c r="D3" s="25" t="s">
        <v>31</v>
      </c>
      <c r="E3" s="25" t="s">
        <v>32</v>
      </c>
    </row>
    <row r="4" spans="1:5" x14ac:dyDescent="0.25">
      <c r="B4" s="5" t="s">
        <v>26</v>
      </c>
      <c r="C4" s="3">
        <v>40</v>
      </c>
      <c r="D4" s="3">
        <v>30</v>
      </c>
      <c r="E4" s="3">
        <v>30</v>
      </c>
    </row>
    <row r="5" spans="1:5" x14ac:dyDescent="0.25">
      <c r="B5" s="5" t="s">
        <v>27</v>
      </c>
      <c r="C5" s="3">
        <v>15</v>
      </c>
      <c r="D5" s="3">
        <v>15</v>
      </c>
      <c r="E5" s="3">
        <v>70</v>
      </c>
    </row>
    <row r="6" spans="1:5" x14ac:dyDescent="0.25">
      <c r="B6" s="5" t="s">
        <v>28</v>
      </c>
      <c r="C6" s="3">
        <v>5</v>
      </c>
      <c r="D6" s="3">
        <v>20</v>
      </c>
      <c r="E6" s="3">
        <v>75</v>
      </c>
    </row>
    <row r="7" spans="1:5" x14ac:dyDescent="0.25">
      <c r="B7" s="5" t="s">
        <v>29</v>
      </c>
      <c r="C7" s="3">
        <v>83</v>
      </c>
      <c r="D7" s="3">
        <v>12</v>
      </c>
      <c r="E7" s="3">
        <v>5</v>
      </c>
    </row>
    <row r="9" spans="1:5" x14ac:dyDescent="0.25">
      <c r="C9" s="2" t="s">
        <v>33</v>
      </c>
      <c r="D9" s="2"/>
      <c r="E9" s="2"/>
    </row>
    <row r="10" spans="1:5" x14ac:dyDescent="0.25">
      <c r="A10" s="8" t="s">
        <v>2</v>
      </c>
      <c r="C10" s="25" t="s">
        <v>30</v>
      </c>
      <c r="D10" s="25" t="s">
        <v>31</v>
      </c>
      <c r="E10" s="25" t="s">
        <v>32</v>
      </c>
    </row>
    <row r="11" spans="1:5" x14ac:dyDescent="0.25">
      <c r="B11" s="5" t="s">
        <v>26</v>
      </c>
      <c r="C11" s="3">
        <v>47</v>
      </c>
      <c r="D11" s="3">
        <v>23</v>
      </c>
      <c r="E11" s="3">
        <v>30</v>
      </c>
    </row>
    <row r="12" spans="1:5" x14ac:dyDescent="0.25">
      <c r="B12" s="5" t="s">
        <v>27</v>
      </c>
      <c r="C12" s="3">
        <v>15</v>
      </c>
      <c r="D12" s="3">
        <v>17</v>
      </c>
      <c r="E12" s="3">
        <v>68</v>
      </c>
    </row>
    <row r="13" spans="1:5" x14ac:dyDescent="0.25">
      <c r="B13" s="5" t="s">
        <v>28</v>
      </c>
      <c r="C13" s="3">
        <v>7</v>
      </c>
      <c r="D13" s="3">
        <v>20</v>
      </c>
      <c r="E13" s="3">
        <v>73</v>
      </c>
    </row>
    <row r="14" spans="1:5" x14ac:dyDescent="0.25">
      <c r="B14" s="5" t="s">
        <v>29</v>
      </c>
      <c r="C14" s="3">
        <v>83</v>
      </c>
      <c r="D14" s="3">
        <v>10</v>
      </c>
      <c r="E14" s="3">
        <v>7</v>
      </c>
    </row>
    <row r="15" spans="1:5" x14ac:dyDescent="0.25">
      <c r="B15" s="5"/>
      <c r="C15" s="3"/>
      <c r="D15" s="3"/>
      <c r="E15" s="3"/>
    </row>
    <row r="16" spans="1:5" x14ac:dyDescent="0.25">
      <c r="C16" s="2" t="s">
        <v>33</v>
      </c>
      <c r="D16" s="2"/>
      <c r="E16" s="2"/>
    </row>
    <row r="17" spans="1:5" x14ac:dyDescent="0.25">
      <c r="A17" s="8" t="s">
        <v>3</v>
      </c>
      <c r="C17" s="25" t="s">
        <v>30</v>
      </c>
      <c r="D17" s="25" t="s">
        <v>31</v>
      </c>
      <c r="E17" s="25" t="s">
        <v>32</v>
      </c>
    </row>
    <row r="18" spans="1:5" x14ac:dyDescent="0.25">
      <c r="B18" s="5" t="s">
        <v>26</v>
      </c>
      <c r="C18" s="3">
        <v>44</v>
      </c>
      <c r="D18" s="3">
        <v>19</v>
      </c>
      <c r="E18" s="3">
        <v>37</v>
      </c>
    </row>
    <row r="19" spans="1:5" x14ac:dyDescent="0.25">
      <c r="B19" s="5" t="s">
        <v>27</v>
      </c>
      <c r="C19" s="3">
        <v>17</v>
      </c>
      <c r="D19" s="3">
        <v>17</v>
      </c>
      <c r="E19" s="3">
        <v>66</v>
      </c>
    </row>
    <row r="20" spans="1:5" x14ac:dyDescent="0.25">
      <c r="B20" s="5" t="s">
        <v>28</v>
      </c>
      <c r="C20" s="3">
        <v>5</v>
      </c>
      <c r="D20" s="3">
        <v>19</v>
      </c>
      <c r="E20" s="3">
        <v>76</v>
      </c>
    </row>
    <row r="21" spans="1:5" x14ac:dyDescent="0.25">
      <c r="B21" s="5" t="s">
        <v>29</v>
      </c>
      <c r="C21" s="3">
        <v>80</v>
      </c>
      <c r="D21" s="3">
        <v>17</v>
      </c>
      <c r="E21" s="3">
        <v>3</v>
      </c>
    </row>
  </sheetData>
  <mergeCells count="3">
    <mergeCell ref="C2:E2"/>
    <mergeCell ref="C9:E9"/>
    <mergeCell ref="C16:E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DPPH</vt:lpstr>
      <vt:lpstr>ABTS</vt:lpstr>
      <vt:lpstr>FRAP</vt:lpstr>
      <vt:lpstr>Survival</vt:lpstr>
      <vt:lpstr>ROS Accumulation</vt:lpstr>
      <vt:lpstr>HSP-16.2</vt:lpstr>
      <vt:lpstr>DAF-16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Herbenya Peixoto</dc:creator>
  <cp:lastModifiedBy>Herbenya Peixoto</cp:lastModifiedBy>
  <dcterms:created xsi:type="dcterms:W3CDTF">2016-02-15T09:58:51Z</dcterms:created>
  <dcterms:modified xsi:type="dcterms:W3CDTF">2016-02-15T16:17:18Z</dcterms:modified>
</cp:coreProperties>
</file>