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65" windowWidth="19200" windowHeight="13740"/>
  </bookViews>
  <sheets>
    <sheet name="summary" sheetId="1" r:id="rId1"/>
    <sheet name="CYP1A2" sheetId="2" r:id="rId2"/>
    <sheet name="CYP2C9" sheetId="4" r:id="rId3"/>
    <sheet name="CYP2C19" sheetId="5" r:id="rId4"/>
    <sheet name="CYP2D6" sheetId="6" r:id="rId5"/>
    <sheet name="CYP3A4" sheetId="3" r:id="rId6"/>
  </sheets>
  <calcPr calcId="125725" concurrentCalc="0"/>
</workbook>
</file>

<file path=xl/calcChain.xml><?xml version="1.0" encoding="utf-8"?>
<calcChain xmlns="http://schemas.openxmlformats.org/spreadsheetml/2006/main">
  <c r="J12" i="1"/>
  <c r="F3"/>
  <c r="I3"/>
  <c r="G3"/>
  <c r="J3"/>
  <c r="F4"/>
  <c r="I4"/>
  <c r="G4"/>
  <c r="J4"/>
  <c r="L4"/>
  <c r="F5"/>
  <c r="I5"/>
  <c r="G5"/>
  <c r="J5"/>
  <c r="L5"/>
  <c r="F6"/>
  <c r="G6"/>
  <c r="I6"/>
  <c r="J6"/>
  <c r="L6"/>
  <c r="F7"/>
  <c r="G7"/>
  <c r="J7"/>
  <c r="I7"/>
  <c r="L7"/>
  <c r="F8"/>
  <c r="I8"/>
  <c r="G8"/>
  <c r="J8"/>
  <c r="L8"/>
  <c r="F9"/>
  <c r="I9"/>
  <c r="G9"/>
  <c r="J9"/>
  <c r="L9"/>
  <c r="F10"/>
  <c r="I10"/>
  <c r="J10"/>
  <c r="L10"/>
  <c r="F11"/>
  <c r="G11"/>
  <c r="I11"/>
  <c r="J11"/>
  <c r="L11"/>
  <c r="F12"/>
  <c r="I12"/>
  <c r="L12"/>
  <c r="F16"/>
  <c r="G16"/>
  <c r="J16"/>
  <c r="I16"/>
  <c r="F17"/>
  <c r="G17"/>
  <c r="I17"/>
  <c r="J17"/>
  <c r="F18"/>
  <c r="G18"/>
  <c r="J18"/>
  <c r="I18"/>
  <c r="F19"/>
  <c r="G19"/>
  <c r="I19"/>
  <c r="J19"/>
  <c r="F20"/>
  <c r="G20"/>
  <c r="J20"/>
  <c r="I20"/>
  <c r="F21"/>
  <c r="G21"/>
  <c r="I21"/>
  <c r="J21"/>
  <c r="F22"/>
  <c r="G22"/>
  <c r="J22"/>
  <c r="I22"/>
  <c r="F23"/>
  <c r="G23"/>
  <c r="I23"/>
  <c r="J23"/>
  <c r="F24"/>
  <c r="G24"/>
  <c r="J24"/>
  <c r="I24"/>
  <c r="F25"/>
  <c r="G25"/>
  <c r="I25"/>
  <c r="J25"/>
  <c r="F29"/>
  <c r="G29"/>
  <c r="J29"/>
  <c r="I29"/>
  <c r="F30"/>
  <c r="G30"/>
  <c r="I30"/>
  <c r="J30"/>
  <c r="F31"/>
  <c r="G31"/>
  <c r="J31"/>
  <c r="I31"/>
  <c r="F32"/>
  <c r="G32"/>
  <c r="I32"/>
  <c r="J32"/>
  <c r="F33"/>
  <c r="G33"/>
  <c r="J33"/>
  <c r="I33"/>
  <c r="F34"/>
  <c r="G34"/>
  <c r="I34"/>
  <c r="J34"/>
  <c r="F35"/>
  <c r="G35"/>
  <c r="J35"/>
  <c r="I35"/>
  <c r="F36"/>
  <c r="G36"/>
  <c r="I36"/>
  <c r="J36"/>
  <c r="F37"/>
  <c r="G37"/>
  <c r="J37"/>
  <c r="I37"/>
  <c r="F38"/>
  <c r="G38"/>
  <c r="J38"/>
  <c r="I38"/>
  <c r="F43"/>
  <c r="G43"/>
  <c r="J43"/>
  <c r="I43"/>
  <c r="F44"/>
  <c r="G44"/>
  <c r="J44"/>
  <c r="I44"/>
  <c r="F45"/>
  <c r="G45"/>
  <c r="J45"/>
  <c r="I45"/>
  <c r="F46"/>
  <c r="G46"/>
  <c r="J46"/>
  <c r="I46"/>
  <c r="F47"/>
  <c r="G47"/>
  <c r="J47"/>
  <c r="I47"/>
  <c r="F48"/>
  <c r="G48"/>
  <c r="J48"/>
  <c r="I48"/>
  <c r="F49"/>
  <c r="G49"/>
  <c r="J49"/>
  <c r="I49"/>
  <c r="F50"/>
  <c r="G50"/>
  <c r="J50"/>
  <c r="I50"/>
  <c r="F51"/>
  <c r="G51"/>
  <c r="J51"/>
  <c r="I51"/>
  <c r="F52"/>
  <c r="G52"/>
  <c r="J52"/>
  <c r="I52"/>
  <c r="F56"/>
  <c r="G56"/>
  <c r="J56"/>
  <c r="I56"/>
  <c r="I57"/>
  <c r="J57"/>
  <c r="I58"/>
  <c r="J58"/>
  <c r="F59"/>
  <c r="G59"/>
  <c r="J59"/>
  <c r="I59"/>
  <c r="F60"/>
  <c r="G60"/>
  <c r="J60"/>
  <c r="I60"/>
  <c r="F61"/>
  <c r="G61"/>
  <c r="J61"/>
  <c r="I61"/>
  <c r="F62"/>
  <c r="G62"/>
  <c r="J62"/>
  <c r="I62"/>
  <c r="F63"/>
  <c r="G63"/>
  <c r="J63"/>
  <c r="I63"/>
  <c r="F64"/>
  <c r="G64"/>
  <c r="J64"/>
  <c r="I64"/>
  <c r="F65"/>
  <c r="G65"/>
  <c r="J65"/>
  <c r="I65"/>
  <c r="G73"/>
  <c r="G74"/>
  <c r="G75"/>
  <c r="G76"/>
  <c r="G77"/>
  <c r="G78"/>
  <c r="G79"/>
  <c r="G80"/>
  <c r="G81"/>
  <c r="G86"/>
  <c r="G87"/>
  <c r="G88"/>
  <c r="G89"/>
  <c r="G90"/>
  <c r="G91"/>
  <c r="G92"/>
  <c r="G93"/>
  <c r="G94"/>
  <c r="G99"/>
  <c r="G100"/>
  <c r="G101"/>
  <c r="G102"/>
  <c r="G103"/>
  <c r="G104"/>
  <c r="G105"/>
  <c r="G106"/>
  <c r="G107"/>
  <c r="G113"/>
  <c r="G114"/>
  <c r="G115"/>
  <c r="G116"/>
  <c r="G117"/>
  <c r="G118"/>
  <c r="G119"/>
  <c r="G120"/>
  <c r="G121"/>
  <c r="G126"/>
  <c r="G127"/>
  <c r="G128"/>
  <c r="G129"/>
  <c r="G130"/>
  <c r="G131"/>
  <c r="G132"/>
  <c r="G133"/>
  <c r="G134"/>
</calcChain>
</file>

<file path=xl/sharedStrings.xml><?xml version="1.0" encoding="utf-8"?>
<sst xmlns="http://schemas.openxmlformats.org/spreadsheetml/2006/main" count="1219" uniqueCount="202">
  <si>
    <t>CYP1A2-30min</t>
  </si>
  <si>
    <t>CYP2C9-30min</t>
  </si>
  <si>
    <t>CYP2C19-30min</t>
  </si>
  <si>
    <t>CYP2D6-30min</t>
  </si>
  <si>
    <t>CYP3A4-30min</t>
  </si>
  <si>
    <t>T-TEST</t>
  </si>
  <si>
    <t>0.1 vs0</t>
  </si>
  <si>
    <t>1 vs0</t>
  </si>
  <si>
    <t>6.25 vs0</t>
  </si>
  <si>
    <t>31.25vs0</t>
  </si>
  <si>
    <t>100vs0</t>
  </si>
  <si>
    <t>156.25vs0</t>
  </si>
  <si>
    <t>234.375vs0</t>
  </si>
  <si>
    <t>312.5vs0</t>
  </si>
  <si>
    <t>1000vs0</t>
  </si>
  <si>
    <t>Sample</t>
  </si>
  <si>
    <t>purexitong Method</t>
  </si>
  <si>
    <t>purexitong Results</t>
  </si>
  <si>
    <t>Name</t>
  </si>
  <si>
    <t>Data File</t>
  </si>
  <si>
    <t>Type</t>
  </si>
  <si>
    <t>Level</t>
  </si>
  <si>
    <t>Acq. Date-Time</t>
  </si>
  <si>
    <t>Exp. Conc.</t>
  </si>
  <si>
    <t>RT</t>
  </si>
  <si>
    <t>Resp.</t>
  </si>
  <si>
    <t>MI</t>
  </si>
  <si>
    <t>Calc. Conc.</t>
  </si>
  <si>
    <t>Final Conc.</t>
  </si>
  <si>
    <t>Accuracy</t>
  </si>
  <si>
    <t>hunbiao-1</t>
  </si>
  <si>
    <t>hunbiao1.d</t>
  </si>
  <si>
    <t>Cal</t>
  </si>
  <si>
    <t>1</t>
  </si>
  <si>
    <t>hunbiao-10</t>
  </si>
  <si>
    <t>hunbiao2.d</t>
  </si>
  <si>
    <t>2</t>
  </si>
  <si>
    <t>hunbaio-50</t>
  </si>
  <si>
    <t>hunbiao3.d</t>
  </si>
  <si>
    <t>3</t>
  </si>
  <si>
    <t>hunbiao-100</t>
  </si>
  <si>
    <t>hunbiao4.d</t>
  </si>
  <si>
    <t>4</t>
  </si>
  <si>
    <t>hunbiao-250</t>
  </si>
  <si>
    <t>hunbiao5.d</t>
  </si>
  <si>
    <t>5</t>
  </si>
  <si>
    <t>hunbiao-500</t>
  </si>
  <si>
    <t>hunbiao6.d</t>
  </si>
  <si>
    <t>6</t>
  </si>
  <si>
    <t>yangxingduizhao0-0-1</t>
  </si>
  <si>
    <t>blank-3.d</t>
  </si>
  <si>
    <t>Blank</t>
  </si>
  <si>
    <t>yangxingduizhao0-0-2</t>
  </si>
  <si>
    <t>yang-1.d</t>
  </si>
  <si>
    <t>yangxingduizhao0-0-3</t>
  </si>
  <si>
    <t>yang-2.d</t>
  </si>
  <si>
    <t>yangxingduizhao0-30-1</t>
  </si>
  <si>
    <t>yang-3.d</t>
  </si>
  <si>
    <t>yangxingduizhao0-30-2</t>
  </si>
  <si>
    <t>yang-4.d</t>
  </si>
  <si>
    <t>yangxingduizhao0-30-3</t>
  </si>
  <si>
    <t>yang-5.d</t>
  </si>
  <si>
    <t>ga0.1-1-0</t>
  </si>
  <si>
    <t>yang-6.d</t>
  </si>
  <si>
    <t>ga0.1-2-0</t>
  </si>
  <si>
    <t>yang-7.d</t>
  </si>
  <si>
    <t>ga0.1-3-0</t>
  </si>
  <si>
    <t>yang-8.d</t>
  </si>
  <si>
    <t>ga0.1-1-30</t>
  </si>
  <si>
    <t>yang-9.d</t>
  </si>
  <si>
    <t>ga0.1-2-30</t>
  </si>
  <si>
    <t>yang-10.d</t>
  </si>
  <si>
    <t>ga0.1-3-30</t>
  </si>
  <si>
    <t>yang-11.d</t>
  </si>
  <si>
    <t>ga1-1-0</t>
  </si>
  <si>
    <t>yang-12.d</t>
  </si>
  <si>
    <t>ga1-2-0</t>
  </si>
  <si>
    <t>yang-13.d</t>
  </si>
  <si>
    <t>ga1-3-0</t>
  </si>
  <si>
    <t>yang-14.d</t>
  </si>
  <si>
    <t>ga1-1-30</t>
  </si>
  <si>
    <t>yang-15.d</t>
  </si>
  <si>
    <t>ga1-2-30</t>
  </si>
  <si>
    <t>yang-16.d</t>
  </si>
  <si>
    <t>ga1-3-30</t>
  </si>
  <si>
    <t>yang-17.d</t>
  </si>
  <si>
    <t>ga6.25-1-0</t>
  </si>
  <si>
    <t>yang-18.d</t>
  </si>
  <si>
    <t>ga6.25-2-0</t>
  </si>
  <si>
    <t>yang-19.d</t>
  </si>
  <si>
    <t>ga6.25-3-0</t>
  </si>
  <si>
    <t>yang-20.d</t>
  </si>
  <si>
    <t>ga6.25-1-30</t>
  </si>
  <si>
    <t>yang-21.d</t>
  </si>
  <si>
    <t>ga6.25-2-30</t>
  </si>
  <si>
    <t>yang-22.d</t>
  </si>
  <si>
    <t>ga6.25-3-30</t>
  </si>
  <si>
    <t>yang-23.d</t>
  </si>
  <si>
    <t>ga31.25-1-0</t>
  </si>
  <si>
    <t>yang-24.d</t>
  </si>
  <si>
    <t>ga31.25-2-0</t>
  </si>
  <si>
    <t>yang-25.d</t>
  </si>
  <si>
    <t>ga31.25-3-0</t>
  </si>
  <si>
    <t>yang-26.d</t>
  </si>
  <si>
    <t>ga31.25-1-30</t>
  </si>
  <si>
    <t>yang-27.d</t>
  </si>
  <si>
    <t>ga31.25-2-30</t>
  </si>
  <si>
    <t>yang-28.d</t>
  </si>
  <si>
    <t>ga31.25-3-30</t>
  </si>
  <si>
    <t>yang-29.d</t>
  </si>
  <si>
    <t>ga100-1-0</t>
  </si>
  <si>
    <t>yang-30.d</t>
  </si>
  <si>
    <t>ga100-2-0</t>
  </si>
  <si>
    <t>yang-31.d</t>
  </si>
  <si>
    <t>ga100-3-0</t>
  </si>
  <si>
    <t>yang-32.d</t>
  </si>
  <si>
    <t>ga100-1-30</t>
  </si>
  <si>
    <t>yang-33.d</t>
  </si>
  <si>
    <t>ga100-2-30</t>
  </si>
  <si>
    <t>yang-34.d</t>
  </si>
  <si>
    <t>ga100-3-30</t>
  </si>
  <si>
    <t>yang-35.d</t>
  </si>
  <si>
    <t>ga156.25-1-0</t>
  </si>
  <si>
    <t>yang-36.d</t>
  </si>
  <si>
    <t>ga156.25-2-0</t>
  </si>
  <si>
    <t>yang-37.d</t>
  </si>
  <si>
    <t>ga156.25-3-0</t>
  </si>
  <si>
    <t>yang-38.d</t>
  </si>
  <si>
    <t>ga156.25-1-30</t>
  </si>
  <si>
    <t>yang-39.d</t>
  </si>
  <si>
    <t>ga156.25-2-30</t>
  </si>
  <si>
    <t>yang-40.d</t>
  </si>
  <si>
    <t>ga156.25-3-30</t>
  </si>
  <si>
    <t>yang-41.d</t>
  </si>
  <si>
    <t>ga234-1-0</t>
  </si>
  <si>
    <t>yang-42.d</t>
  </si>
  <si>
    <t>ga234-2-0</t>
  </si>
  <si>
    <t>yang-43.d</t>
  </si>
  <si>
    <t>ga234-3-0</t>
  </si>
  <si>
    <t>yang-44.d</t>
  </si>
  <si>
    <t>ga234-1-30</t>
  </si>
  <si>
    <t>yang-45.d</t>
  </si>
  <si>
    <t>ga234-2-30</t>
  </si>
  <si>
    <t>yang-46.d</t>
  </si>
  <si>
    <t>ga234-3-30</t>
  </si>
  <si>
    <t>yang-47.d</t>
  </si>
  <si>
    <t>ga312.5-1-0</t>
  </si>
  <si>
    <t>yang-48.d</t>
  </si>
  <si>
    <t>ga312.5-2-0</t>
  </si>
  <si>
    <t>yang-49.d</t>
  </si>
  <si>
    <t>ga312.5-3-0</t>
  </si>
  <si>
    <t>yang-50.d</t>
  </si>
  <si>
    <t>ga312.5-1-30</t>
  </si>
  <si>
    <t>yang-51.d</t>
  </si>
  <si>
    <t>ga312.5-2-30</t>
  </si>
  <si>
    <t>yang-52.d</t>
  </si>
  <si>
    <t>ga312.5-3-30</t>
  </si>
  <si>
    <t>yang-53.d</t>
  </si>
  <si>
    <t>ga1000-1-0</t>
  </si>
  <si>
    <t>yang-54.d</t>
  </si>
  <si>
    <t>ga1000-2-0</t>
  </si>
  <si>
    <t>yang-55.d</t>
  </si>
  <si>
    <t>ga1000-3-0</t>
  </si>
  <si>
    <t>yang-56.d</t>
  </si>
  <si>
    <t>ga1000-1-30</t>
  </si>
  <si>
    <t>yang-57.d</t>
  </si>
  <si>
    <t>ga1000-2-30</t>
  </si>
  <si>
    <t>yang-58.d</t>
  </si>
  <si>
    <t>ga1000-3-30</t>
  </si>
  <si>
    <t>yang-59.d</t>
  </si>
  <si>
    <t>wash</t>
  </si>
  <si>
    <t>yang-60.d</t>
  </si>
  <si>
    <t>4-qiangjimeifentuoying Method</t>
  </si>
  <si>
    <t>4-qiangjimeifentuoying Results</t>
  </si>
  <si>
    <t>4-qianjijiabenhuangdingniao Method</t>
  </si>
  <si>
    <t>4-qianjijiabenhuangdingniao Results</t>
  </si>
  <si>
    <t>youfeiwan Method</t>
  </si>
  <si>
    <t>youfeiwan Results</t>
  </si>
  <si>
    <t>qiangjimidazuolun Method</t>
  </si>
  <si>
    <t>qiangjimidazuolun Results</t>
  </si>
  <si>
    <t>Negative control group</t>
  </si>
  <si>
    <t>3 parallel samples</t>
  </si>
  <si>
    <t>Mean</t>
    <phoneticPr fontId="21" type="noConversion"/>
  </si>
  <si>
    <t>log value</t>
  </si>
  <si>
    <t xml:space="preserve"> Control group</t>
    <phoneticPr fontId="21" type="noConversion"/>
  </si>
  <si>
    <t>Control group</t>
    <phoneticPr fontId="21" type="noConversion"/>
  </si>
  <si>
    <t>Generation amount of metabolites</t>
    <phoneticPr fontId="21" type="noConversion"/>
  </si>
  <si>
    <t>SD</t>
    <phoneticPr fontId="21" type="noConversion"/>
  </si>
  <si>
    <t>Control</t>
    <phoneticPr fontId="21" type="noConversion"/>
  </si>
  <si>
    <t>GA</t>
    <phoneticPr fontId="21" type="noConversion"/>
  </si>
  <si>
    <t>red data was exclusion</t>
    <phoneticPr fontId="21" type="noConversion"/>
  </si>
  <si>
    <t>p</t>
    <phoneticPr fontId="21" type="noConversion"/>
  </si>
  <si>
    <t>Standard deviation /  controls * 100</t>
    <phoneticPr fontId="21" type="noConversion"/>
  </si>
  <si>
    <t>Concentration</t>
    <phoneticPr fontId="21" type="noConversion"/>
  </si>
  <si>
    <t>Relative  activity (%)</t>
    <phoneticPr fontId="21" type="noConversion"/>
  </si>
  <si>
    <t>CYP1A2</t>
    <phoneticPr fontId="21" type="noConversion"/>
  </si>
  <si>
    <t>CYP2C9</t>
  </si>
  <si>
    <t>CYP2C9</t>
    <phoneticPr fontId="21" type="noConversion"/>
  </si>
  <si>
    <t>CYP2C19</t>
    <phoneticPr fontId="21" type="noConversion"/>
  </si>
  <si>
    <t>CYP3A4</t>
    <phoneticPr fontId="21" type="noConversion"/>
  </si>
  <si>
    <t>CYP2D6</t>
  </si>
  <si>
    <t>CYP2D6</t>
    <phoneticPr fontId="21" type="noConversion"/>
  </si>
</sst>
</file>

<file path=xl/styles.xml><?xml version="1.0" encoding="utf-8"?>
<styleSheet xmlns="http://schemas.openxmlformats.org/spreadsheetml/2006/main">
  <numFmts count="4">
    <numFmt numFmtId="176" formatCode="m/d/yyyy\ h:mm\ AM/PM"/>
    <numFmt numFmtId="177" formatCode="0.0000_ "/>
    <numFmt numFmtId="178" formatCode="0.00_ "/>
    <numFmt numFmtId="179" formatCode="0.000_ "/>
  </numFmts>
  <fonts count="27"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0"/>
      <color indexed="63"/>
      <name val="Arial"/>
      <family val="2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8"/>
      <name val="Microsoft Sans Serif"/>
      <family val="2"/>
    </font>
    <font>
      <sz val="8"/>
      <color indexed="0"/>
      <name val="Microsoft Sans Serif"/>
      <family val="2"/>
    </font>
    <font>
      <sz val="8"/>
      <color indexed="10"/>
      <name val="Microsoft Sans Serif"/>
      <family val="2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8"/>
      <name val="Times New Roman"/>
      <family val="1"/>
    </font>
    <font>
      <sz val="11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20" fillId="8" borderId="9" applyNumberFormat="0" applyFont="0" applyAlignment="0" applyProtection="0">
      <alignment vertical="center"/>
    </xf>
  </cellStyleXfs>
  <cellXfs count="69">
    <xf numFmtId="0" fontId="0" fillId="0" borderId="0" xfId="0"/>
    <xf numFmtId="0" fontId="6" fillId="0" borderId="0" xfId="7"/>
    <xf numFmtId="0" fontId="18" fillId="10" borderId="10" xfId="7" applyFont="1" applyFill="1" applyBorder="1" applyAlignment="1">
      <alignment horizontal="center" vertical="center"/>
    </xf>
    <xf numFmtId="0" fontId="17" fillId="0" borderId="10" xfId="7" applyFont="1" applyBorder="1" applyAlignment="1">
      <alignment horizontal="left" vertical="top"/>
    </xf>
    <xf numFmtId="176" fontId="17" fillId="0" borderId="10" xfId="7" applyNumberFormat="1" applyFont="1" applyBorder="1" applyAlignment="1">
      <alignment horizontal="left" vertical="top"/>
    </xf>
    <xf numFmtId="0" fontId="6" fillId="0" borderId="0" xfId="9"/>
    <xf numFmtId="0" fontId="18" fillId="10" borderId="10" xfId="9" applyFont="1" applyFill="1" applyBorder="1" applyAlignment="1">
      <alignment horizontal="center" vertical="center"/>
    </xf>
    <xf numFmtId="0" fontId="17" fillId="0" borderId="10" xfId="9" applyFont="1" applyBorder="1" applyAlignment="1">
      <alignment horizontal="left" vertical="top"/>
    </xf>
    <xf numFmtId="176" fontId="17" fillId="0" borderId="10" xfId="9" applyNumberFormat="1" applyFont="1" applyBorder="1" applyAlignment="1">
      <alignment horizontal="left" vertical="top"/>
    </xf>
    <xf numFmtId="0" fontId="6" fillId="0" borderId="0" xfId="8"/>
    <xf numFmtId="0" fontId="18" fillId="10" borderId="10" xfId="8" applyFont="1" applyFill="1" applyBorder="1" applyAlignment="1">
      <alignment horizontal="center" vertical="center"/>
    </xf>
    <xf numFmtId="0" fontId="17" fillId="0" borderId="10" xfId="8" applyFont="1" applyBorder="1" applyAlignment="1">
      <alignment horizontal="left" vertical="top"/>
    </xf>
    <xf numFmtId="176" fontId="17" fillId="0" borderId="10" xfId="8" applyNumberFormat="1" applyFont="1" applyBorder="1" applyAlignment="1">
      <alignment horizontal="left" vertical="top"/>
    </xf>
    <xf numFmtId="0" fontId="6" fillId="0" borderId="0" xfId="10"/>
    <xf numFmtId="0" fontId="18" fillId="10" borderId="10" xfId="10" applyFont="1" applyFill="1" applyBorder="1" applyAlignment="1">
      <alignment horizontal="center" vertical="center"/>
    </xf>
    <xf numFmtId="0" fontId="17" fillId="0" borderId="10" xfId="10" applyFont="1" applyBorder="1" applyAlignment="1">
      <alignment horizontal="left" vertical="top"/>
    </xf>
    <xf numFmtId="176" fontId="17" fillId="0" borderId="10" xfId="10" applyNumberFormat="1" applyFont="1" applyBorder="1" applyAlignment="1">
      <alignment horizontal="left" vertical="top"/>
    </xf>
    <xf numFmtId="0" fontId="6" fillId="0" borderId="0" xfId="11"/>
    <xf numFmtId="0" fontId="17" fillId="10" borderId="10" xfId="11" applyFont="1" applyFill="1" applyBorder="1" applyAlignment="1">
      <alignment horizontal="center" vertical="center"/>
    </xf>
    <xf numFmtId="0" fontId="17" fillId="0" borderId="10" xfId="11" applyFont="1" applyBorder="1" applyAlignment="1">
      <alignment horizontal="left" vertical="top"/>
    </xf>
    <xf numFmtId="176" fontId="17" fillId="0" borderId="10" xfId="11" applyNumberFormat="1" applyFont="1" applyBorder="1" applyAlignment="1">
      <alignment horizontal="left" vertical="top"/>
    </xf>
    <xf numFmtId="177" fontId="0" fillId="0" borderId="0" xfId="0" applyNumberFormat="1"/>
    <xf numFmtId="177" fontId="18" fillId="10" borderId="10" xfId="7" applyNumberFormat="1" applyFont="1" applyFill="1" applyBorder="1" applyAlignment="1">
      <alignment horizontal="center" vertical="center"/>
    </xf>
    <xf numFmtId="177" fontId="17" fillId="0" borderId="10" xfId="7" applyNumberFormat="1" applyFont="1" applyBorder="1" applyAlignment="1">
      <alignment horizontal="right" vertical="top"/>
    </xf>
    <xf numFmtId="177" fontId="17" fillId="0" borderId="10" xfId="7" applyNumberFormat="1" applyFont="1" applyBorder="1" applyAlignment="1">
      <alignment horizontal="left" vertical="top"/>
    </xf>
    <xf numFmtId="177" fontId="6" fillId="0" borderId="0" xfId="7" applyNumberFormat="1"/>
    <xf numFmtId="0" fontId="17" fillId="0" borderId="10" xfId="7" applyNumberFormat="1" applyFont="1" applyBorder="1" applyAlignment="1">
      <alignment horizontal="left" vertical="top"/>
    </xf>
    <xf numFmtId="177" fontId="18" fillId="10" borderId="10" xfId="9" applyNumberFormat="1" applyFont="1" applyFill="1" applyBorder="1" applyAlignment="1">
      <alignment horizontal="center" vertical="center"/>
    </xf>
    <xf numFmtId="177" fontId="17" fillId="0" borderId="10" xfId="9" applyNumberFormat="1" applyFont="1" applyBorder="1" applyAlignment="1">
      <alignment horizontal="right" vertical="top"/>
    </xf>
    <xf numFmtId="177" fontId="17" fillId="0" borderId="10" xfId="9" applyNumberFormat="1" applyFont="1" applyBorder="1" applyAlignment="1">
      <alignment horizontal="left" vertical="top"/>
    </xf>
    <xf numFmtId="177" fontId="6" fillId="0" borderId="0" xfId="9" applyNumberFormat="1"/>
    <xf numFmtId="177" fontId="18" fillId="10" borderId="10" xfId="8" applyNumberFormat="1" applyFont="1" applyFill="1" applyBorder="1" applyAlignment="1">
      <alignment horizontal="center" vertical="center"/>
    </xf>
    <xf numFmtId="177" fontId="17" fillId="0" borderId="10" xfId="8" applyNumberFormat="1" applyFont="1" applyBorder="1" applyAlignment="1">
      <alignment horizontal="right" vertical="top"/>
    </xf>
    <xf numFmtId="177" fontId="17" fillId="0" borderId="10" xfId="8" applyNumberFormat="1" applyFont="1" applyBorder="1" applyAlignment="1">
      <alignment horizontal="left" vertical="top"/>
    </xf>
    <xf numFmtId="177" fontId="6" fillId="0" borderId="0" xfId="8" applyNumberFormat="1"/>
    <xf numFmtId="177" fontId="18" fillId="10" borderId="10" xfId="10" applyNumberFormat="1" applyFont="1" applyFill="1" applyBorder="1" applyAlignment="1">
      <alignment horizontal="center" vertical="center"/>
    </xf>
    <xf numFmtId="177" fontId="17" fillId="0" borderId="10" xfId="10" applyNumberFormat="1" applyFont="1" applyBorder="1" applyAlignment="1">
      <alignment horizontal="right" vertical="top"/>
    </xf>
    <xf numFmtId="177" fontId="17" fillId="0" borderId="10" xfId="10" applyNumberFormat="1" applyFont="1" applyBorder="1" applyAlignment="1">
      <alignment horizontal="left" vertical="top"/>
    </xf>
    <xf numFmtId="177" fontId="6" fillId="0" borderId="0" xfId="10" applyNumberFormat="1"/>
    <xf numFmtId="177" fontId="17" fillId="10" borderId="10" xfId="11" applyNumberFormat="1" applyFont="1" applyFill="1" applyBorder="1" applyAlignment="1">
      <alignment horizontal="center" vertical="center"/>
    </xf>
    <xf numFmtId="177" fontId="17" fillId="0" borderId="10" xfId="11" applyNumberFormat="1" applyFont="1" applyBorder="1" applyAlignment="1">
      <alignment horizontal="right" vertical="top"/>
    </xf>
    <xf numFmtId="177" fontId="17" fillId="0" borderId="10" xfId="11" applyNumberFormat="1" applyFont="1" applyBorder="1" applyAlignment="1">
      <alignment horizontal="left" vertical="top"/>
    </xf>
    <xf numFmtId="177" fontId="19" fillId="0" borderId="10" xfId="11" applyNumberFormat="1" applyFont="1" applyBorder="1" applyAlignment="1">
      <alignment horizontal="right" vertical="top"/>
    </xf>
    <xf numFmtId="177" fontId="19" fillId="0" borderId="10" xfId="11" applyNumberFormat="1" applyFont="1" applyBorder="1" applyAlignment="1">
      <alignment horizontal="left" vertical="top"/>
    </xf>
    <xf numFmtId="177" fontId="6" fillId="0" borderId="0" xfId="11" applyNumberFormat="1"/>
    <xf numFmtId="177" fontId="22" fillId="9" borderId="0" xfId="0" applyNumberFormat="1" applyFont="1" applyFill="1"/>
    <xf numFmtId="177" fontId="22" fillId="11" borderId="0" xfId="0" applyNumberFormat="1" applyFont="1" applyFill="1"/>
    <xf numFmtId="177" fontId="22" fillId="0" borderId="0" xfId="0" applyNumberFormat="1" applyFont="1"/>
    <xf numFmtId="177" fontId="22" fillId="0" borderId="0" xfId="0" applyNumberFormat="1" applyFont="1" applyBorder="1"/>
    <xf numFmtId="178" fontId="22" fillId="0" borderId="0" xfId="0" applyNumberFormat="1" applyFont="1"/>
    <xf numFmtId="177" fontId="26" fillId="0" borderId="0" xfId="0" applyNumberFormat="1" applyFont="1"/>
    <xf numFmtId="0" fontId="18" fillId="10" borderId="10" xfId="7" applyFont="1" applyFill="1" applyBorder="1" applyAlignment="1">
      <alignment horizontal="center" vertical="center"/>
    </xf>
    <xf numFmtId="177" fontId="18" fillId="10" borderId="10" xfId="7" applyNumberFormat="1" applyFont="1" applyFill="1" applyBorder="1" applyAlignment="1">
      <alignment horizontal="center" vertical="center"/>
    </xf>
    <xf numFmtId="0" fontId="18" fillId="10" borderId="10" xfId="9" applyFont="1" applyFill="1" applyBorder="1" applyAlignment="1">
      <alignment horizontal="center" vertical="center"/>
    </xf>
    <xf numFmtId="177" fontId="18" fillId="10" borderId="10" xfId="9" applyNumberFormat="1" applyFont="1" applyFill="1" applyBorder="1" applyAlignment="1">
      <alignment horizontal="center" vertical="center"/>
    </xf>
    <xf numFmtId="0" fontId="18" fillId="10" borderId="10" xfId="8" applyFont="1" applyFill="1" applyBorder="1" applyAlignment="1">
      <alignment horizontal="center" vertical="center"/>
    </xf>
    <xf numFmtId="177" fontId="18" fillId="10" borderId="10" xfId="8" applyNumberFormat="1" applyFont="1" applyFill="1" applyBorder="1" applyAlignment="1">
      <alignment horizontal="center" vertical="center"/>
    </xf>
    <xf numFmtId="0" fontId="18" fillId="10" borderId="10" xfId="10" applyFont="1" applyFill="1" applyBorder="1" applyAlignment="1">
      <alignment horizontal="center" vertical="center"/>
    </xf>
    <xf numFmtId="177" fontId="18" fillId="10" borderId="10" xfId="10" applyNumberFormat="1" applyFont="1" applyFill="1" applyBorder="1" applyAlignment="1">
      <alignment horizontal="center" vertical="center"/>
    </xf>
    <xf numFmtId="0" fontId="17" fillId="10" borderId="10" xfId="11" applyFont="1" applyFill="1" applyBorder="1" applyAlignment="1">
      <alignment horizontal="center" vertical="center"/>
    </xf>
    <xf numFmtId="177" fontId="17" fillId="10" borderId="10" xfId="11" applyNumberFormat="1" applyFont="1" applyFill="1" applyBorder="1" applyAlignment="1">
      <alignment horizontal="center" vertical="center"/>
    </xf>
    <xf numFmtId="179" fontId="22" fillId="0" borderId="0" xfId="0" applyNumberFormat="1" applyFont="1"/>
    <xf numFmtId="179" fontId="22" fillId="0" borderId="0" xfId="0" applyNumberFormat="1" applyFont="1" applyFill="1"/>
    <xf numFmtId="179" fontId="22" fillId="0" borderId="0" xfId="0" applyNumberFormat="1" applyFont="1" applyBorder="1"/>
    <xf numFmtId="179" fontId="23" fillId="12" borderId="10" xfId="12" applyNumberFormat="1" applyFont="1" applyFill="1" applyBorder="1" applyAlignment="1">
      <alignment horizontal="right" vertical="top"/>
    </xf>
    <xf numFmtId="179" fontId="24" fillId="9" borderId="0" xfId="0" applyNumberFormat="1" applyFont="1" applyFill="1" applyBorder="1" applyAlignment="1">
      <alignment horizontal="right" vertical="top"/>
    </xf>
    <xf numFmtId="179" fontId="25" fillId="0" borderId="0" xfId="0" applyNumberFormat="1" applyFont="1" applyBorder="1" applyAlignment="1">
      <alignment horizontal="right" vertical="top"/>
    </xf>
    <xf numFmtId="179" fontId="25" fillId="9" borderId="10" xfId="12" applyNumberFormat="1" applyFont="1" applyFill="1" applyBorder="1" applyAlignment="1">
      <alignment horizontal="right" vertical="top"/>
    </xf>
    <xf numFmtId="179" fontId="25" fillId="9" borderId="0" xfId="0" applyNumberFormat="1" applyFont="1" applyFill="1" applyBorder="1" applyAlignment="1">
      <alignment horizontal="right" vertical="top"/>
    </xf>
  </cellXfs>
  <cellStyles count="24">
    <cellStyle name="好" xfId="13" builtinId="26" customBuiltin="1"/>
    <cellStyle name="差" xfId="6" builtinId="27" customBuiltin="1"/>
    <cellStyle name="常规" xfId="0" builtinId="0"/>
    <cellStyle name="常规_CYP1A2" xfId="7"/>
    <cellStyle name="常规_CYP2C19" xfId="8"/>
    <cellStyle name="常规_CYP2C9" xfId="9"/>
    <cellStyle name="常规_CYP2D6" xfId="10"/>
    <cellStyle name="常规_CYP3A4" xfId="11"/>
    <cellStyle name="常规_Sheet5" xfId="12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6" builtinId="23" customBuiltin="1"/>
    <cellStyle name="汇总" xfId="14" builtinId="25" customBuiltin="1"/>
    <cellStyle name="注释" xfId="23" builtinId="10" customBuiltin="1"/>
    <cellStyle name="解释性文本" xfId="17" builtinId="53" customBuiltin="1"/>
    <cellStyle name="警告文本" xfId="18" builtinId="11" customBuiltin="1"/>
    <cellStyle name="计算" xfId="15" builtinId="22" customBuiltin="1"/>
    <cellStyle name="输入" xfId="22" builtinId="20" customBuiltin="1"/>
    <cellStyle name="输出" xfId="21" builtinId="21" customBuiltin="1"/>
    <cellStyle name="适中" xfId="20" builtinId="28" customBuiltin="1"/>
    <cellStyle name="链接单元格" xfId="19" builtinId="24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4"/>
  <sheetViews>
    <sheetView tabSelected="1" topLeftCell="C85" workbookViewId="0">
      <selection activeCell="J113" sqref="J113"/>
    </sheetView>
  </sheetViews>
  <sheetFormatPr defaultColWidth="11" defaultRowHeight="13.5"/>
  <cols>
    <col min="1" max="1" width="13" style="21" customWidth="1"/>
    <col min="2" max="2" width="32.375" style="21" customWidth="1"/>
    <col min="3" max="3" width="20.125" style="21" customWidth="1"/>
    <col min="4" max="4" width="13.625" style="21" customWidth="1"/>
    <col min="5" max="5" width="14.625" style="21" customWidth="1"/>
    <col min="6" max="6" width="13.625" style="21" customWidth="1"/>
    <col min="7" max="7" width="12.125" style="21" customWidth="1"/>
    <col min="8" max="8" width="13.875" style="21" customWidth="1"/>
    <col min="9" max="9" width="17.25" style="21" customWidth="1"/>
    <col min="10" max="10" width="30.625" style="21" customWidth="1"/>
    <col min="11" max="11" width="11.625" style="21" bestFit="1" customWidth="1"/>
    <col min="12" max="12" width="11.125" style="21" bestFit="1" customWidth="1"/>
    <col min="13" max="16384" width="11" style="21"/>
  </cols>
  <sheetData>
    <row r="1" spans="1:12" ht="15">
      <c r="C1" s="47" t="s">
        <v>195</v>
      </c>
    </row>
    <row r="2" spans="1:12" s="47" customFormat="1" ht="15">
      <c r="A2" s="45" t="s">
        <v>0</v>
      </c>
      <c r="B2" s="45" t="s">
        <v>186</v>
      </c>
      <c r="C2" s="46" t="s">
        <v>181</v>
      </c>
      <c r="F2" s="47" t="s">
        <v>182</v>
      </c>
      <c r="G2" s="47" t="s">
        <v>187</v>
      </c>
      <c r="H2" s="47" t="s">
        <v>188</v>
      </c>
      <c r="I2" s="47" t="s">
        <v>194</v>
      </c>
      <c r="J2" s="47" t="s">
        <v>192</v>
      </c>
      <c r="K2" s="47" t="s">
        <v>193</v>
      </c>
      <c r="L2" s="47" t="s">
        <v>183</v>
      </c>
    </row>
    <row r="3" spans="1:12" s="47" customFormat="1" ht="15">
      <c r="B3" s="47" t="s">
        <v>184</v>
      </c>
      <c r="C3" s="61">
        <v>373.79355726080502</v>
      </c>
      <c r="D3" s="61">
        <v>343.90259426801799</v>
      </c>
      <c r="E3" s="61">
        <v>369.25497973934301</v>
      </c>
      <c r="F3" s="61">
        <f t="shared" ref="F3:F12" si="0">AVERAGE(C3:E3)</f>
        <v>362.3170437560554</v>
      </c>
      <c r="G3" s="61">
        <f>STDEV(C3:E3)</f>
        <v>16.10803010737779</v>
      </c>
      <c r="H3" s="61">
        <v>362.3170437560554</v>
      </c>
      <c r="I3" s="61">
        <f>F3/H3*100</f>
        <v>100</v>
      </c>
      <c r="J3" s="61">
        <f>G3/H3*100</f>
        <v>4.445838357585842</v>
      </c>
    </row>
    <row r="4" spans="1:12" s="47" customFormat="1" ht="15">
      <c r="A4" s="47" t="s">
        <v>189</v>
      </c>
      <c r="B4" s="47">
        <v>0.1</v>
      </c>
      <c r="C4" s="61">
        <v>336.73129975508101</v>
      </c>
      <c r="D4" s="61">
        <v>336.13024521238901</v>
      </c>
      <c r="E4" s="61">
        <v>359.66161520143498</v>
      </c>
      <c r="F4" s="61">
        <f t="shared" si="0"/>
        <v>344.17438672296839</v>
      </c>
      <c r="G4" s="61">
        <f t="shared" ref="G4:G65" si="1">STDEV(C4:E4)</f>
        <v>13.415699799078464</v>
      </c>
      <c r="H4" s="61">
        <v>362.3170437560554</v>
      </c>
      <c r="I4" s="61">
        <f t="shared" ref="I4:I65" si="2">F4/H4*100</f>
        <v>94.992601826012276</v>
      </c>
      <c r="J4" s="61">
        <f t="shared" ref="J4:J65" si="3">G4/H4*100</f>
        <v>3.702751507354185</v>
      </c>
      <c r="K4" s="49">
        <v>0.1</v>
      </c>
      <c r="L4" s="47">
        <f t="shared" ref="L4:L12" si="4">LOG(K4,10)</f>
        <v>-0.99999999999999978</v>
      </c>
    </row>
    <row r="5" spans="1:12" s="47" customFormat="1" ht="15">
      <c r="B5" s="47">
        <v>1</v>
      </c>
      <c r="C5" s="61">
        <v>291.33369504380499</v>
      </c>
      <c r="D5" s="61">
        <v>312.827890736082</v>
      </c>
      <c r="E5" s="61">
        <v>311.844005745304</v>
      </c>
      <c r="F5" s="61">
        <f t="shared" si="0"/>
        <v>305.33519717506368</v>
      </c>
      <c r="G5" s="61">
        <f t="shared" si="1"/>
        <v>12.135631580906713</v>
      </c>
      <c r="H5" s="61">
        <v>362.3170437560554</v>
      </c>
      <c r="I5" s="61">
        <f t="shared" si="2"/>
        <v>84.27293234944888</v>
      </c>
      <c r="J5" s="61">
        <f t="shared" si="3"/>
        <v>3.3494509270387836</v>
      </c>
      <c r="K5" s="49">
        <v>1</v>
      </c>
      <c r="L5" s="47">
        <f t="shared" si="4"/>
        <v>0</v>
      </c>
    </row>
    <row r="6" spans="1:12" s="47" customFormat="1" ht="15">
      <c r="B6" s="47">
        <v>6.25</v>
      </c>
      <c r="C6" s="61">
        <v>328.73754146617802</v>
      </c>
      <c r="D6" s="61">
        <v>326.35569849284002</v>
      </c>
      <c r="E6" s="61">
        <v>314.66548555468199</v>
      </c>
      <c r="F6" s="61">
        <f t="shared" si="0"/>
        <v>323.25290850456668</v>
      </c>
      <c r="G6" s="61">
        <f t="shared" si="1"/>
        <v>7.5316776801430176</v>
      </c>
      <c r="H6" s="61">
        <v>362.3170437560554</v>
      </c>
      <c r="I6" s="61">
        <f t="shared" si="2"/>
        <v>89.21824520135182</v>
      </c>
      <c r="J6" s="61">
        <f t="shared" si="3"/>
        <v>2.0787533487422754</v>
      </c>
      <c r="K6" s="49">
        <v>6.25</v>
      </c>
      <c r="L6" s="47">
        <f t="shared" si="4"/>
        <v>0.79588001734407521</v>
      </c>
    </row>
    <row r="7" spans="1:12" s="47" customFormat="1" ht="15">
      <c r="B7" s="47">
        <v>31.25</v>
      </c>
      <c r="C7" s="61">
        <v>244.33464796820101</v>
      </c>
      <c r="D7" s="61">
        <v>250.47950740878801</v>
      </c>
      <c r="E7" s="61">
        <v>275.771854441041</v>
      </c>
      <c r="F7" s="61">
        <f t="shared" si="0"/>
        <v>256.86200327267665</v>
      </c>
      <c r="G7" s="61">
        <f t="shared" si="1"/>
        <v>16.662133050525377</v>
      </c>
      <c r="H7" s="61">
        <v>362.3170437560554</v>
      </c>
      <c r="I7" s="61">
        <f t="shared" si="2"/>
        <v>70.89426448445505</v>
      </c>
      <c r="J7" s="61">
        <f t="shared" si="3"/>
        <v>4.5987715283258472</v>
      </c>
      <c r="K7" s="49">
        <v>31.25</v>
      </c>
      <c r="L7" s="47">
        <f t="shared" si="4"/>
        <v>1.494850021680094</v>
      </c>
    </row>
    <row r="8" spans="1:12" s="47" customFormat="1" ht="15">
      <c r="B8" s="47">
        <v>100</v>
      </c>
      <c r="C8" s="61">
        <v>129.53093341035</v>
      </c>
      <c r="D8" s="61">
        <v>99.129179427961105</v>
      </c>
      <c r="E8" s="61">
        <v>108.667962625396</v>
      </c>
      <c r="F8" s="61">
        <f t="shared" si="0"/>
        <v>112.44269182123571</v>
      </c>
      <c r="G8" s="61">
        <f t="shared" si="1"/>
        <v>15.54841138759407</v>
      </c>
      <c r="H8" s="61">
        <v>362.3170437560554</v>
      </c>
      <c r="I8" s="61">
        <f t="shared" si="2"/>
        <v>31.0343368491774</v>
      </c>
      <c r="J8" s="61">
        <f t="shared" si="3"/>
        <v>4.2913828249445167</v>
      </c>
      <c r="K8" s="49">
        <v>100</v>
      </c>
      <c r="L8" s="47">
        <f t="shared" si="4"/>
        <v>2</v>
      </c>
    </row>
    <row r="9" spans="1:12" s="47" customFormat="1" ht="15">
      <c r="B9" s="47">
        <v>156.25</v>
      </c>
      <c r="C9" s="61">
        <v>60.485263589705603</v>
      </c>
      <c r="D9" s="61">
        <v>74.629013644129003</v>
      </c>
      <c r="E9" s="61">
        <v>62.178127885753398</v>
      </c>
      <c r="F9" s="61">
        <f t="shared" si="0"/>
        <v>65.764135039862666</v>
      </c>
      <c r="G9" s="61">
        <f t="shared" si="1"/>
        <v>7.723729790877762</v>
      </c>
      <c r="H9" s="61">
        <v>362.3170437560554</v>
      </c>
      <c r="I9" s="61">
        <f t="shared" si="2"/>
        <v>18.150991286002274</v>
      </c>
      <c r="J9" s="61">
        <f t="shared" si="3"/>
        <v>2.1317599941773855</v>
      </c>
      <c r="K9" s="49">
        <v>156.25</v>
      </c>
      <c r="L9" s="47">
        <f t="shared" si="4"/>
        <v>2.1938200260161129</v>
      </c>
    </row>
    <row r="10" spans="1:12" s="47" customFormat="1" ht="15">
      <c r="B10" s="47">
        <v>234.375</v>
      </c>
      <c r="C10" s="61">
        <v>0</v>
      </c>
      <c r="D10" s="61">
        <v>111.59780315107901</v>
      </c>
      <c r="E10" s="61">
        <v>0</v>
      </c>
      <c r="F10" s="61">
        <f t="shared" si="0"/>
        <v>37.199267717026338</v>
      </c>
      <c r="G10" s="62">
        <v>0</v>
      </c>
      <c r="H10" s="61">
        <v>362.3170437560554</v>
      </c>
      <c r="I10" s="61">
        <f t="shared" si="2"/>
        <v>10.267048806589472</v>
      </c>
      <c r="J10" s="61">
        <f t="shared" si="3"/>
        <v>0</v>
      </c>
      <c r="K10" s="49">
        <v>234.375</v>
      </c>
      <c r="L10" s="47">
        <f t="shared" si="4"/>
        <v>2.3699112850717938</v>
      </c>
    </row>
    <row r="11" spans="1:12" s="47" customFormat="1" ht="15">
      <c r="B11" s="47">
        <v>312.5</v>
      </c>
      <c r="C11" s="61">
        <v>0</v>
      </c>
      <c r="D11" s="61">
        <v>70.213777396008695</v>
      </c>
      <c r="E11" s="61">
        <v>83.549860783750304</v>
      </c>
      <c r="F11" s="61">
        <f t="shared" si="0"/>
        <v>51.254546059919669</v>
      </c>
      <c r="G11" s="62">
        <f>STDEV(D11:E11)</f>
        <v>9.4300349979413589</v>
      </c>
      <c r="H11" s="61">
        <v>362.3170437560554</v>
      </c>
      <c r="I11" s="61">
        <f t="shared" si="2"/>
        <v>14.146324867463001</v>
      </c>
      <c r="J11" s="61">
        <f t="shared" si="3"/>
        <v>2.6027025668410206</v>
      </c>
      <c r="K11" s="49">
        <v>312.5</v>
      </c>
      <c r="L11" s="47">
        <f t="shared" si="4"/>
        <v>2.4948500216800942</v>
      </c>
    </row>
    <row r="12" spans="1:12" s="47" customFormat="1" ht="15">
      <c r="B12" s="47">
        <v>1000</v>
      </c>
      <c r="C12" s="61">
        <v>0</v>
      </c>
      <c r="D12" s="61">
        <v>62.303008651280798</v>
      </c>
      <c r="E12" s="61">
        <v>0</v>
      </c>
      <c r="F12" s="61">
        <f t="shared" si="0"/>
        <v>20.767669550426934</v>
      </c>
      <c r="G12" s="62">
        <v>0</v>
      </c>
      <c r="H12" s="61">
        <v>362.3170437560554</v>
      </c>
      <c r="I12" s="61">
        <f t="shared" si="2"/>
        <v>5.7319052217730082</v>
      </c>
      <c r="J12" s="61">
        <f>G12/H12*100</f>
        <v>0</v>
      </c>
      <c r="K12" s="49">
        <v>1000</v>
      </c>
      <c r="L12" s="47">
        <f t="shared" si="4"/>
        <v>2.9999999999999996</v>
      </c>
    </row>
    <row r="13" spans="1:12" s="47" customFormat="1" ht="15">
      <c r="J13" s="61"/>
    </row>
    <row r="14" spans="1:12" s="47" customFormat="1" ht="15">
      <c r="C14" s="47" t="s">
        <v>197</v>
      </c>
      <c r="J14" s="61"/>
    </row>
    <row r="15" spans="1:12" s="47" customFormat="1" ht="15">
      <c r="A15" s="45" t="s">
        <v>1</v>
      </c>
      <c r="B15" s="45" t="s">
        <v>186</v>
      </c>
      <c r="C15" s="46" t="s">
        <v>181</v>
      </c>
      <c r="J15" s="61"/>
    </row>
    <row r="16" spans="1:12" s="47" customFormat="1" ht="15">
      <c r="B16" s="47" t="s">
        <v>184</v>
      </c>
      <c r="C16" s="61">
        <v>26.746200413134201</v>
      </c>
      <c r="D16" s="61">
        <v>23.154555578325201</v>
      </c>
      <c r="E16" s="61">
        <v>24.537578676471401</v>
      </c>
      <c r="F16" s="61">
        <f t="shared" ref="F16:F25" si="5">AVERAGE(C16:E16)</f>
        <v>24.812778222643601</v>
      </c>
      <c r="G16" s="61">
        <f t="shared" si="1"/>
        <v>1.8115681735757501</v>
      </c>
      <c r="H16" s="61">
        <v>24.812778222643601</v>
      </c>
      <c r="I16" s="61">
        <f t="shared" si="2"/>
        <v>100</v>
      </c>
      <c r="J16" s="61">
        <f t="shared" si="3"/>
        <v>7.3009485569115045</v>
      </c>
    </row>
    <row r="17" spans="1:10" s="47" customFormat="1" ht="15">
      <c r="A17" s="47" t="s">
        <v>189</v>
      </c>
      <c r="B17" s="47">
        <v>0.1</v>
      </c>
      <c r="C17" s="61">
        <v>26.317292934410801</v>
      </c>
      <c r="D17" s="61">
        <v>29.8436698165617</v>
      </c>
      <c r="E17" s="61">
        <v>28.544881393344301</v>
      </c>
      <c r="F17" s="61">
        <f t="shared" si="5"/>
        <v>28.235281381438934</v>
      </c>
      <c r="G17" s="61">
        <f t="shared" si="1"/>
        <v>1.7834580466809211</v>
      </c>
      <c r="H17" s="61">
        <v>24.812778222643601</v>
      </c>
      <c r="I17" s="61">
        <f t="shared" si="2"/>
        <v>113.79330894785507</v>
      </c>
      <c r="J17" s="61">
        <f>G17/F17*100</f>
        <v>6.316416764499877</v>
      </c>
    </row>
    <row r="18" spans="1:10" s="47" customFormat="1" ht="15">
      <c r="B18" s="47">
        <v>1</v>
      </c>
      <c r="C18" s="61">
        <v>19.0550516383705</v>
      </c>
      <c r="D18" s="61">
        <v>21.300808568838999</v>
      </c>
      <c r="E18" s="61">
        <v>19.973910309611899</v>
      </c>
      <c r="F18" s="61">
        <f t="shared" si="5"/>
        <v>20.109923505607131</v>
      </c>
      <c r="G18" s="61">
        <f t="shared" si="1"/>
        <v>1.1290397423476517</v>
      </c>
      <c r="H18" s="61">
        <v>24.812778222643601</v>
      </c>
      <c r="I18" s="61">
        <f t="shared" si="2"/>
        <v>81.046641876060662</v>
      </c>
      <c r="J18" s="61">
        <f t="shared" si="3"/>
        <v>4.5502350934540434</v>
      </c>
    </row>
    <row r="19" spans="1:10" s="47" customFormat="1" ht="15">
      <c r="B19" s="47">
        <v>6.25</v>
      </c>
      <c r="C19" s="61">
        <v>18.403566538826901</v>
      </c>
      <c r="D19" s="61">
        <v>19.400000867705</v>
      </c>
      <c r="E19" s="61">
        <v>18.908449887641101</v>
      </c>
      <c r="F19" s="61">
        <f t="shared" si="5"/>
        <v>18.904005764724332</v>
      </c>
      <c r="G19" s="61">
        <f t="shared" si="1"/>
        <v>0.49823202989476828</v>
      </c>
      <c r="H19" s="61">
        <v>24.812778222643601</v>
      </c>
      <c r="I19" s="61">
        <f t="shared" si="2"/>
        <v>76.186574494398812</v>
      </c>
      <c r="J19" s="61">
        <f t="shared" si="3"/>
        <v>2.0079655144787156</v>
      </c>
    </row>
    <row r="20" spans="1:10" s="47" customFormat="1" ht="15">
      <c r="B20" s="47">
        <v>31.25</v>
      </c>
      <c r="C20" s="61">
        <v>13.508691147881001</v>
      </c>
      <c r="D20" s="61">
        <v>15.2349855336956</v>
      </c>
      <c r="E20" s="61">
        <v>13.017134479221401</v>
      </c>
      <c r="F20" s="61">
        <f t="shared" si="5"/>
        <v>13.920270386932666</v>
      </c>
      <c r="G20" s="61">
        <f t="shared" si="1"/>
        <v>1.1648020979856795</v>
      </c>
      <c r="H20" s="61">
        <v>24.812778222643601</v>
      </c>
      <c r="I20" s="61">
        <f t="shared" si="2"/>
        <v>56.101216325019699</v>
      </c>
      <c r="J20" s="61">
        <f t="shared" si="3"/>
        <v>4.6943638778937959</v>
      </c>
    </row>
    <row r="21" spans="1:10" s="47" customFormat="1" ht="15">
      <c r="B21" s="47">
        <v>100</v>
      </c>
      <c r="C21" s="61">
        <v>13.6050821814523</v>
      </c>
      <c r="D21" s="61">
        <v>10.187059453281799</v>
      </c>
      <c r="E21" s="61">
        <v>12.5943460753638</v>
      </c>
      <c r="F21" s="61">
        <f t="shared" si="5"/>
        <v>12.128829236699302</v>
      </c>
      <c r="G21" s="61">
        <f t="shared" si="1"/>
        <v>1.7559183602555779</v>
      </c>
      <c r="H21" s="61">
        <v>24.812778222643601</v>
      </c>
      <c r="I21" s="61">
        <f t="shared" si="2"/>
        <v>48.881383325430264</v>
      </c>
      <c r="J21" s="61">
        <f t="shared" si="3"/>
        <v>7.0766697082439762</v>
      </c>
    </row>
    <row r="22" spans="1:10" s="47" customFormat="1" ht="15">
      <c r="B22" s="47">
        <v>156.25</v>
      </c>
      <c r="C22" s="61">
        <v>10.6015431188608</v>
      </c>
      <c r="D22" s="61">
        <v>11.4710388979505</v>
      </c>
      <c r="E22" s="61">
        <v>12.286689332402499</v>
      </c>
      <c r="F22" s="61">
        <f t="shared" si="5"/>
        <v>11.453090449737934</v>
      </c>
      <c r="G22" s="61">
        <f t="shared" si="1"/>
        <v>0.84271647091320767</v>
      </c>
      <c r="H22" s="61">
        <v>24.812778222643601</v>
      </c>
      <c r="I22" s="61">
        <f t="shared" si="2"/>
        <v>46.158033360754793</v>
      </c>
      <c r="J22" s="61">
        <f t="shared" si="3"/>
        <v>3.3963003390896507</v>
      </c>
    </row>
    <row r="23" spans="1:10" s="47" customFormat="1" ht="15">
      <c r="B23" s="47">
        <v>234.375</v>
      </c>
      <c r="C23" s="61">
        <v>9.4890758412491003</v>
      </c>
      <c r="D23" s="61">
        <v>9.9558728998038095</v>
      </c>
      <c r="E23" s="61">
        <v>7.3110429956583003</v>
      </c>
      <c r="F23" s="61">
        <f t="shared" si="5"/>
        <v>8.9186639122370703</v>
      </c>
      <c r="G23" s="61">
        <f t="shared" si="1"/>
        <v>1.4116687401918975</v>
      </c>
      <c r="H23" s="61">
        <v>24.812778222643601</v>
      </c>
      <c r="I23" s="61">
        <f t="shared" si="2"/>
        <v>35.943834391338299</v>
      </c>
      <c r="J23" s="61">
        <f t="shared" si="3"/>
        <v>5.6892812547030278</v>
      </c>
    </row>
    <row r="24" spans="1:10" s="47" customFormat="1" ht="15">
      <c r="B24" s="47">
        <v>312.5</v>
      </c>
      <c r="C24" s="61">
        <v>3.64462944371998</v>
      </c>
      <c r="D24" s="61">
        <v>6.4049868099033596</v>
      </c>
      <c r="E24" s="61">
        <v>3.3881930163001099</v>
      </c>
      <c r="F24" s="61">
        <f t="shared" si="5"/>
        <v>4.4792697566411492</v>
      </c>
      <c r="G24" s="61">
        <f t="shared" si="1"/>
        <v>1.6726414849708948</v>
      </c>
      <c r="H24" s="61">
        <v>24.812778222643601</v>
      </c>
      <c r="I24" s="61">
        <f t="shared" si="2"/>
        <v>18.052270150681736</v>
      </c>
      <c r="J24" s="61">
        <f t="shared" si="3"/>
        <v>6.7410487852766074</v>
      </c>
    </row>
    <row r="25" spans="1:10" s="47" customFormat="1" ht="15">
      <c r="B25" s="47">
        <v>1000</v>
      </c>
      <c r="C25" s="61">
        <v>4.6634072111299201</v>
      </c>
      <c r="D25" s="61">
        <v>2.49811816733158</v>
      </c>
      <c r="E25" s="61">
        <v>3.9020031053597299</v>
      </c>
      <c r="F25" s="61">
        <f t="shared" si="5"/>
        <v>3.6878428279404099</v>
      </c>
      <c r="G25" s="61">
        <f t="shared" si="1"/>
        <v>1.0984159636114736</v>
      </c>
      <c r="H25" s="61">
        <v>24.812778222643601</v>
      </c>
      <c r="I25" s="61">
        <f t="shared" si="2"/>
        <v>14.862675976263573</v>
      </c>
      <c r="J25" s="61">
        <f t="shared" si="3"/>
        <v>4.4268157066308804</v>
      </c>
    </row>
    <row r="26" spans="1:10" s="47" customFormat="1" ht="15"/>
    <row r="27" spans="1:10" s="47" customFormat="1" ht="15">
      <c r="C27" s="48" t="s">
        <v>198</v>
      </c>
      <c r="D27" s="48"/>
      <c r="E27" s="48"/>
      <c r="F27" s="48"/>
    </row>
    <row r="28" spans="1:10" s="47" customFormat="1" ht="15">
      <c r="A28" s="45" t="s">
        <v>2</v>
      </c>
      <c r="B28" s="45" t="s">
        <v>186</v>
      </c>
      <c r="C28" s="46" t="s">
        <v>181</v>
      </c>
      <c r="D28" s="48"/>
      <c r="E28" s="48"/>
      <c r="F28" s="48"/>
    </row>
    <row r="29" spans="1:10" s="47" customFormat="1" ht="15">
      <c r="B29" s="47" t="s">
        <v>184</v>
      </c>
      <c r="C29" s="61">
        <v>70.908654486846601</v>
      </c>
      <c r="D29" s="61">
        <v>68.874515270861096</v>
      </c>
      <c r="E29" s="61">
        <v>68.429645613868502</v>
      </c>
      <c r="F29" s="63">
        <f t="shared" ref="F29:F38" si="6">AVERAGE(C29:E29)</f>
        <v>69.404271790525399</v>
      </c>
      <c r="G29" s="61">
        <f t="shared" si="1"/>
        <v>1.3216855623298467</v>
      </c>
      <c r="H29" s="61">
        <v>69.404271790525399</v>
      </c>
      <c r="I29" s="61">
        <f t="shared" si="2"/>
        <v>100</v>
      </c>
      <c r="J29" s="61">
        <f t="shared" si="3"/>
        <v>1.9043288377391696</v>
      </c>
    </row>
    <row r="30" spans="1:10" s="47" customFormat="1" ht="15">
      <c r="A30" s="47" t="s">
        <v>189</v>
      </c>
      <c r="B30" s="47">
        <v>0.1</v>
      </c>
      <c r="C30" s="61">
        <v>84.728054581086099</v>
      </c>
      <c r="D30" s="61">
        <v>80.128469924076498</v>
      </c>
      <c r="E30" s="61">
        <v>78.493196880654395</v>
      </c>
      <c r="F30" s="63">
        <f t="shared" si="6"/>
        <v>81.116573795272345</v>
      </c>
      <c r="G30" s="61">
        <f t="shared" si="1"/>
        <v>3.2327425788890567</v>
      </c>
      <c r="H30" s="61">
        <v>69.404271790525399</v>
      </c>
      <c r="I30" s="61">
        <f t="shared" si="2"/>
        <v>116.87547711774397</v>
      </c>
      <c r="J30" s="61">
        <f t="shared" si="3"/>
        <v>4.6578438120438124</v>
      </c>
    </row>
    <row r="31" spans="1:10" s="47" customFormat="1" ht="15">
      <c r="B31" s="47">
        <v>1</v>
      </c>
      <c r="C31" s="61">
        <v>69.174668956504107</v>
      </c>
      <c r="D31" s="61">
        <v>74.356003748152204</v>
      </c>
      <c r="E31" s="61">
        <v>75.244754366276794</v>
      </c>
      <c r="F31" s="63">
        <f t="shared" si="6"/>
        <v>72.925142356977702</v>
      </c>
      <c r="G31" s="61">
        <f t="shared" si="1"/>
        <v>3.2782628724751759</v>
      </c>
      <c r="H31" s="61">
        <v>69.404271790525399</v>
      </c>
      <c r="I31" s="61">
        <f t="shared" si="2"/>
        <v>105.07298826948134</v>
      </c>
      <c r="J31" s="61">
        <f t="shared" si="3"/>
        <v>4.723430976078193</v>
      </c>
    </row>
    <row r="32" spans="1:10" s="47" customFormat="1" ht="15">
      <c r="B32" s="47">
        <v>6.25</v>
      </c>
      <c r="C32" s="61">
        <v>60.514307842943801</v>
      </c>
      <c r="D32" s="61">
        <v>59.882038993917703</v>
      </c>
      <c r="E32" s="61">
        <v>62.879349496256602</v>
      </c>
      <c r="F32" s="63">
        <f t="shared" si="6"/>
        <v>61.091898777706035</v>
      </c>
      <c r="G32" s="61">
        <f t="shared" si="1"/>
        <v>1.579929121130881</v>
      </c>
      <c r="H32" s="61">
        <v>69.404271790525399</v>
      </c>
      <c r="I32" s="61">
        <f t="shared" si="2"/>
        <v>88.023254479338675</v>
      </c>
      <c r="J32" s="61">
        <f t="shared" si="3"/>
        <v>2.2764148090183727</v>
      </c>
    </row>
    <row r="33" spans="1:10" s="47" customFormat="1" ht="15">
      <c r="B33" s="47">
        <v>31.25</v>
      </c>
      <c r="C33" s="61">
        <v>57.298506628349401</v>
      </c>
      <c r="D33" s="61">
        <v>57.803517051408001</v>
      </c>
      <c r="E33" s="61">
        <v>51.514160633562</v>
      </c>
      <c r="F33" s="63">
        <f t="shared" si="6"/>
        <v>55.538728104439798</v>
      </c>
      <c r="G33" s="61">
        <f t="shared" si="1"/>
        <v>3.4945123232842175</v>
      </c>
      <c r="H33" s="61">
        <v>69.404271790525399</v>
      </c>
      <c r="I33" s="61">
        <f t="shared" si="2"/>
        <v>80.022060129188716</v>
      </c>
      <c r="J33" s="61">
        <f t="shared" si="3"/>
        <v>5.0350104296624361</v>
      </c>
    </row>
    <row r="34" spans="1:10" s="47" customFormat="1" ht="15">
      <c r="B34" s="47">
        <v>100</v>
      </c>
      <c r="C34" s="61">
        <v>56.123096268020397</v>
      </c>
      <c r="D34" s="61">
        <v>45.227519906529999</v>
      </c>
      <c r="E34" s="61">
        <v>49.587990336347303</v>
      </c>
      <c r="F34" s="63">
        <f t="shared" si="6"/>
        <v>50.312868836965897</v>
      </c>
      <c r="G34" s="61">
        <f t="shared" si="1"/>
        <v>5.4838383175255441</v>
      </c>
      <c r="H34" s="61">
        <v>69.404271790525399</v>
      </c>
      <c r="I34" s="61">
        <f t="shared" si="2"/>
        <v>72.492467018196237</v>
      </c>
      <c r="J34" s="61">
        <f t="shared" si="3"/>
        <v>7.9012979692039078</v>
      </c>
    </row>
    <row r="35" spans="1:10" s="47" customFormat="1" ht="15">
      <c r="B35" s="47">
        <v>156.25</v>
      </c>
      <c r="C35" s="61">
        <v>38.650801439725299</v>
      </c>
      <c r="D35" s="61">
        <v>44.573669457076903</v>
      </c>
      <c r="E35" s="61">
        <v>37.326160039149201</v>
      </c>
      <c r="F35" s="63">
        <f t="shared" si="6"/>
        <v>40.183543645317137</v>
      </c>
      <c r="G35" s="61">
        <f t="shared" si="1"/>
        <v>3.8592191169120702</v>
      </c>
      <c r="H35" s="61">
        <v>69.404271790525399</v>
      </c>
      <c r="I35" s="61">
        <f t="shared" si="2"/>
        <v>57.897795926161891</v>
      </c>
      <c r="J35" s="61">
        <f t="shared" si="3"/>
        <v>5.5604921964456144</v>
      </c>
    </row>
    <row r="36" spans="1:10" s="47" customFormat="1" ht="15">
      <c r="B36" s="47">
        <v>234.375</v>
      </c>
      <c r="C36" s="61">
        <v>36.3348989831617</v>
      </c>
      <c r="D36" s="61">
        <v>40.378581296935998</v>
      </c>
      <c r="E36" s="61">
        <v>0</v>
      </c>
      <c r="F36" s="63">
        <f t="shared" si="6"/>
        <v>25.571160093365901</v>
      </c>
      <c r="G36" s="61">
        <f>STDEV(C36:D36)</f>
        <v>2.8593151850339145</v>
      </c>
      <c r="H36" s="61">
        <v>69.404271790525399</v>
      </c>
      <c r="I36" s="61">
        <f t="shared" si="2"/>
        <v>36.84378415574227</v>
      </c>
      <c r="J36" s="61">
        <f t="shared" si="3"/>
        <v>4.1197971122928037</v>
      </c>
    </row>
    <row r="37" spans="1:10" s="47" customFormat="1" ht="15">
      <c r="B37" s="47">
        <v>312.5</v>
      </c>
      <c r="C37" s="61">
        <v>0</v>
      </c>
      <c r="D37" s="61">
        <v>0</v>
      </c>
      <c r="E37" s="61">
        <v>0</v>
      </c>
      <c r="F37" s="63">
        <f t="shared" si="6"/>
        <v>0</v>
      </c>
      <c r="G37" s="61">
        <f t="shared" si="1"/>
        <v>0</v>
      </c>
      <c r="H37" s="61">
        <v>69.404271790525399</v>
      </c>
      <c r="I37" s="61">
        <f t="shared" si="2"/>
        <v>0</v>
      </c>
      <c r="J37" s="61">
        <f t="shared" si="3"/>
        <v>0</v>
      </c>
    </row>
    <row r="38" spans="1:10" s="47" customFormat="1" ht="15">
      <c r="B38" s="47">
        <v>1000</v>
      </c>
      <c r="C38" s="61">
        <v>0</v>
      </c>
      <c r="D38" s="61">
        <v>0</v>
      </c>
      <c r="E38" s="61">
        <v>0</v>
      </c>
      <c r="F38" s="63">
        <f t="shared" si="6"/>
        <v>0</v>
      </c>
      <c r="G38" s="61">
        <f t="shared" si="1"/>
        <v>0</v>
      </c>
      <c r="H38" s="61">
        <v>69.404271790525399</v>
      </c>
      <c r="I38" s="61">
        <f t="shared" si="2"/>
        <v>0</v>
      </c>
      <c r="J38" s="61">
        <f t="shared" si="3"/>
        <v>0</v>
      </c>
    </row>
    <row r="39" spans="1:10" s="47" customFormat="1" ht="15">
      <c r="C39" s="48"/>
      <c r="D39" s="48"/>
      <c r="E39" s="48"/>
      <c r="F39" s="48"/>
    </row>
    <row r="40" spans="1:10" s="47" customFormat="1" ht="15">
      <c r="C40" s="48"/>
      <c r="D40" s="48"/>
      <c r="E40" s="48"/>
      <c r="F40" s="48"/>
    </row>
    <row r="41" spans="1:10" s="47" customFormat="1" ht="15">
      <c r="C41" s="48" t="s">
        <v>201</v>
      </c>
      <c r="D41" s="48"/>
      <c r="E41" s="48"/>
      <c r="F41" s="48"/>
    </row>
    <row r="42" spans="1:10" s="47" customFormat="1" ht="15">
      <c r="A42" s="45" t="s">
        <v>3</v>
      </c>
      <c r="B42" s="45" t="s">
        <v>186</v>
      </c>
      <c r="C42" s="46" t="s">
        <v>181</v>
      </c>
      <c r="D42" s="48"/>
      <c r="E42" s="48"/>
      <c r="F42" s="48"/>
    </row>
    <row r="43" spans="1:10" s="47" customFormat="1" ht="15">
      <c r="B43" s="47" t="s">
        <v>185</v>
      </c>
      <c r="C43" s="61">
        <v>218.15914645795999</v>
      </c>
      <c r="D43" s="61">
        <v>192.88428224793199</v>
      </c>
      <c r="E43" s="61">
        <v>191.58006629235601</v>
      </c>
      <c r="F43" s="63">
        <f t="shared" ref="F43:F52" si="7">AVERAGE(C43:E43)</f>
        <v>200.87449833274934</v>
      </c>
      <c r="G43" s="61">
        <f t="shared" si="1"/>
        <v>14.983141874251743</v>
      </c>
      <c r="H43" s="63">
        <v>200.87449833274934</v>
      </c>
      <c r="I43" s="61">
        <f t="shared" si="2"/>
        <v>100</v>
      </c>
      <c r="J43" s="61">
        <f t="shared" si="3"/>
        <v>7.4589567110863984</v>
      </c>
    </row>
    <row r="44" spans="1:10" s="47" customFormat="1" ht="15">
      <c r="A44" s="47" t="s">
        <v>189</v>
      </c>
      <c r="B44" s="49">
        <v>0.1</v>
      </c>
      <c r="C44" s="61">
        <v>187.93182713477901</v>
      </c>
      <c r="D44" s="61">
        <v>187.01477444058801</v>
      </c>
      <c r="E44" s="61">
        <v>205.698842990722</v>
      </c>
      <c r="F44" s="63">
        <f t="shared" si="7"/>
        <v>193.54848152202968</v>
      </c>
      <c r="G44" s="61">
        <f t="shared" si="1"/>
        <v>10.532507264459545</v>
      </c>
      <c r="H44" s="63">
        <v>200.87449833274934</v>
      </c>
      <c r="I44" s="61">
        <f t="shared" si="2"/>
        <v>96.352938341339836</v>
      </c>
      <c r="J44" s="61">
        <f t="shared" si="3"/>
        <v>5.2433272276366347</v>
      </c>
    </row>
    <row r="45" spans="1:10" s="47" customFormat="1" ht="15">
      <c r="B45" s="49">
        <v>1</v>
      </c>
      <c r="C45" s="61">
        <v>186.20240711203201</v>
      </c>
      <c r="D45" s="61">
        <v>188.190891054697</v>
      </c>
      <c r="E45" s="61">
        <v>182.19948321892801</v>
      </c>
      <c r="F45" s="63">
        <f t="shared" si="7"/>
        <v>185.53092712855232</v>
      </c>
      <c r="G45" s="61">
        <f t="shared" si="1"/>
        <v>3.051623500661397</v>
      </c>
      <c r="H45" s="63">
        <v>200.87449833274934</v>
      </c>
      <c r="I45" s="61">
        <f t="shared" si="2"/>
        <v>92.361613180593821</v>
      </c>
      <c r="J45" s="61">
        <f t="shared" si="3"/>
        <v>1.5191691956867375</v>
      </c>
    </row>
    <row r="46" spans="1:10" s="47" customFormat="1" ht="15">
      <c r="B46" s="49">
        <v>6.25</v>
      </c>
      <c r="C46" s="61">
        <v>195.78703287250801</v>
      </c>
      <c r="D46" s="61">
        <v>197.61893646159999</v>
      </c>
      <c r="E46" s="61">
        <v>185.04770248913101</v>
      </c>
      <c r="F46" s="63">
        <f t="shared" si="7"/>
        <v>192.81789060774634</v>
      </c>
      <c r="G46" s="61">
        <f t="shared" si="1"/>
        <v>6.7912322327347248</v>
      </c>
      <c r="H46" s="63">
        <v>200.87449833274934</v>
      </c>
      <c r="I46" s="61">
        <f t="shared" si="2"/>
        <v>95.989233181975536</v>
      </c>
      <c r="J46" s="61">
        <f t="shared" si="3"/>
        <v>3.3808334502894555</v>
      </c>
    </row>
    <row r="47" spans="1:10" s="47" customFormat="1" ht="15">
      <c r="B47" s="49">
        <v>31.25</v>
      </c>
      <c r="C47" s="61">
        <v>178.40044550405801</v>
      </c>
      <c r="D47" s="61">
        <v>191.45568689304099</v>
      </c>
      <c r="E47" s="61">
        <v>179.4243443435</v>
      </c>
      <c r="F47" s="63">
        <f t="shared" si="7"/>
        <v>183.09349224686636</v>
      </c>
      <c r="G47" s="61">
        <f t="shared" si="1"/>
        <v>7.2599460523985124</v>
      </c>
      <c r="H47" s="63">
        <v>200.87449833274934</v>
      </c>
      <c r="I47" s="61">
        <f t="shared" si="2"/>
        <v>91.148201372765257</v>
      </c>
      <c r="J47" s="61">
        <f t="shared" si="3"/>
        <v>3.6141700975762414</v>
      </c>
    </row>
    <row r="48" spans="1:10" s="47" customFormat="1" ht="15">
      <c r="B48" s="49">
        <v>100</v>
      </c>
      <c r="C48" s="61">
        <v>157.039329490477</v>
      </c>
      <c r="D48" s="61">
        <v>171.06427517198199</v>
      </c>
      <c r="E48" s="61">
        <v>184.47839330162901</v>
      </c>
      <c r="F48" s="63">
        <f t="shared" si="7"/>
        <v>170.86066598802935</v>
      </c>
      <c r="G48" s="61">
        <f t="shared" si="1"/>
        <v>13.720665006950659</v>
      </c>
      <c r="H48" s="63">
        <v>200.87449833274934</v>
      </c>
      <c r="I48" s="61">
        <f t="shared" si="2"/>
        <v>85.058415780084744</v>
      </c>
      <c r="J48" s="61">
        <f t="shared" si="3"/>
        <v>6.830466346316558</v>
      </c>
    </row>
    <row r="49" spans="1:10" s="47" customFormat="1" ht="15">
      <c r="B49" s="49">
        <v>156.25</v>
      </c>
      <c r="C49" s="61">
        <v>164.34517279797899</v>
      </c>
      <c r="D49" s="61">
        <v>161.142683178883</v>
      </c>
      <c r="E49" s="61">
        <v>166.65151391509801</v>
      </c>
      <c r="F49" s="63">
        <f t="shared" si="7"/>
        <v>164.04645663065332</v>
      </c>
      <c r="G49" s="61">
        <f t="shared" si="1"/>
        <v>2.7665371010584838</v>
      </c>
      <c r="H49" s="63">
        <v>200.87449833274934</v>
      </c>
      <c r="I49" s="61">
        <f t="shared" si="2"/>
        <v>81.666143782427653</v>
      </c>
      <c r="J49" s="61">
        <f t="shared" si="3"/>
        <v>1.3772465514640415</v>
      </c>
    </row>
    <row r="50" spans="1:10" s="47" customFormat="1" ht="15">
      <c r="B50" s="49">
        <v>234.375</v>
      </c>
      <c r="C50" s="61">
        <v>139.33520636831599</v>
      </c>
      <c r="D50" s="61">
        <v>133.56663725464699</v>
      </c>
      <c r="E50" s="61">
        <v>146.959129966788</v>
      </c>
      <c r="F50" s="63">
        <f t="shared" si="7"/>
        <v>139.95365786325033</v>
      </c>
      <c r="G50" s="61">
        <f t="shared" si="1"/>
        <v>6.7176317962416912</v>
      </c>
      <c r="H50" s="63">
        <v>200.87449833274934</v>
      </c>
      <c r="I50" s="61">
        <f t="shared" si="2"/>
        <v>69.672187870964379</v>
      </c>
      <c r="J50" s="61">
        <f t="shared" si="3"/>
        <v>3.3441934401816948</v>
      </c>
    </row>
    <row r="51" spans="1:10" s="47" customFormat="1" ht="15">
      <c r="B51" s="49">
        <v>312.5</v>
      </c>
      <c r="C51" s="61">
        <v>78.354334129804997</v>
      </c>
      <c r="D51" s="61">
        <v>93.844740871458001</v>
      </c>
      <c r="E51" s="61">
        <v>80.968926934731599</v>
      </c>
      <c r="F51" s="63">
        <f t="shared" si="7"/>
        <v>84.389333978664865</v>
      </c>
      <c r="G51" s="61">
        <f t="shared" si="1"/>
        <v>8.2923195497462245</v>
      </c>
      <c r="H51" s="63">
        <v>200.87449833274934</v>
      </c>
      <c r="I51" s="61">
        <f t="shared" si="2"/>
        <v>42.010974354182892</v>
      </c>
      <c r="J51" s="61">
        <f t="shared" si="3"/>
        <v>4.1281096498421457</v>
      </c>
    </row>
    <row r="52" spans="1:10" s="47" customFormat="1" ht="15">
      <c r="B52" s="49">
        <v>1000</v>
      </c>
      <c r="C52" s="61">
        <v>49.859192088839201</v>
      </c>
      <c r="D52" s="61">
        <v>61.543399027027498</v>
      </c>
      <c r="E52" s="61">
        <v>65.423744144613494</v>
      </c>
      <c r="F52" s="63">
        <f t="shared" si="7"/>
        <v>58.9421117534934</v>
      </c>
      <c r="G52" s="61">
        <f t="shared" si="1"/>
        <v>8.1017801614098559</v>
      </c>
      <c r="H52" s="63">
        <v>200.87449833274934</v>
      </c>
      <c r="I52" s="61">
        <f t="shared" si="2"/>
        <v>29.342754925443838</v>
      </c>
      <c r="J52" s="61">
        <f t="shared" si="3"/>
        <v>4.0332547081159245</v>
      </c>
    </row>
    <row r="53" spans="1:10" s="47" customFormat="1" ht="15">
      <c r="C53" s="48"/>
      <c r="D53" s="48"/>
      <c r="E53" s="48"/>
      <c r="F53" s="48"/>
    </row>
    <row r="54" spans="1:10" s="47" customFormat="1" ht="15">
      <c r="C54" s="48" t="s">
        <v>199</v>
      </c>
      <c r="D54" s="48"/>
      <c r="E54" s="48"/>
      <c r="F54" s="48"/>
    </row>
    <row r="55" spans="1:10" s="47" customFormat="1" ht="15">
      <c r="A55" s="45" t="s">
        <v>4</v>
      </c>
      <c r="B55" s="45" t="s">
        <v>186</v>
      </c>
      <c r="C55" s="46" t="s">
        <v>181</v>
      </c>
      <c r="D55" s="48"/>
      <c r="E55" s="48"/>
      <c r="F55" s="48"/>
    </row>
    <row r="56" spans="1:10" s="47" customFormat="1" ht="15">
      <c r="B56" s="47" t="s">
        <v>184</v>
      </c>
      <c r="C56" s="61">
        <v>183.50033078627399</v>
      </c>
      <c r="D56" s="64">
        <v>175.14907710784399</v>
      </c>
      <c r="E56" s="64">
        <v>163.99588054264299</v>
      </c>
      <c r="F56" s="63">
        <f>AVERAGE(C56:E56)</f>
        <v>174.21509614558701</v>
      </c>
      <c r="G56" s="61">
        <f t="shared" si="1"/>
        <v>9.7857107639130234</v>
      </c>
      <c r="H56" s="61">
        <v>174.21509614558701</v>
      </c>
      <c r="I56" s="61">
        <f t="shared" si="2"/>
        <v>100</v>
      </c>
      <c r="J56" s="61">
        <f t="shared" si="3"/>
        <v>5.6170280190502897</v>
      </c>
    </row>
    <row r="57" spans="1:10" s="47" customFormat="1" ht="15">
      <c r="A57" s="47" t="s">
        <v>189</v>
      </c>
      <c r="B57" s="49">
        <v>0.1</v>
      </c>
      <c r="C57" s="65">
        <v>44.549765981014303</v>
      </c>
      <c r="D57" s="66"/>
      <c r="E57" s="61">
        <v>167.110884533883</v>
      </c>
      <c r="F57" s="63">
        <v>167.110884533883</v>
      </c>
      <c r="G57" s="61">
        <v>0</v>
      </c>
      <c r="H57" s="61">
        <v>174.21509614558701</v>
      </c>
      <c r="I57" s="61">
        <f t="shared" si="2"/>
        <v>95.922160726090453</v>
      </c>
      <c r="J57" s="61">
        <f t="shared" si="3"/>
        <v>0</v>
      </c>
    </row>
    <row r="58" spans="1:10" s="47" customFormat="1" ht="15">
      <c r="B58" s="49">
        <v>1</v>
      </c>
      <c r="C58" s="61">
        <v>112.543039652094</v>
      </c>
      <c r="D58" s="66"/>
      <c r="E58" s="65">
        <v>10.625273379022801</v>
      </c>
      <c r="F58" s="63">
        <v>112.543039652094</v>
      </c>
      <c r="G58" s="61">
        <v>0</v>
      </c>
      <c r="H58" s="61">
        <v>174.21509614558701</v>
      </c>
      <c r="I58" s="61">
        <f t="shared" si="2"/>
        <v>64.600050249402457</v>
      </c>
      <c r="J58" s="61">
        <f t="shared" si="3"/>
        <v>0</v>
      </c>
    </row>
    <row r="59" spans="1:10" s="47" customFormat="1" ht="15">
      <c r="B59" s="49">
        <v>6.25</v>
      </c>
      <c r="C59" s="61">
        <v>77.952540080827902</v>
      </c>
      <c r="D59" s="61">
        <v>63.059216989288899</v>
      </c>
      <c r="E59" s="61">
        <v>63.504882820740903</v>
      </c>
      <c r="F59" s="63">
        <f>AVERAGE(C59:E59)</f>
        <v>68.172213296952563</v>
      </c>
      <c r="G59" s="61">
        <f t="shared" si="1"/>
        <v>8.4729421400050882</v>
      </c>
      <c r="H59" s="61">
        <v>174.21509614558701</v>
      </c>
      <c r="I59" s="61">
        <f t="shared" si="2"/>
        <v>39.13105971022329</v>
      </c>
      <c r="J59" s="61">
        <f t="shared" si="3"/>
        <v>4.8634947989377864</v>
      </c>
    </row>
    <row r="60" spans="1:10" s="47" customFormat="1" ht="15">
      <c r="B60" s="49">
        <v>31.25</v>
      </c>
      <c r="C60" s="61">
        <v>15.757082766920499</v>
      </c>
      <c r="D60" s="61">
        <v>28.716208243359802</v>
      </c>
      <c r="E60" s="61">
        <v>25.836447737856702</v>
      </c>
      <c r="F60" s="63">
        <f>AVERAGE(C60:E60)</f>
        <v>23.43657958271233</v>
      </c>
      <c r="G60" s="61">
        <f t="shared" si="1"/>
        <v>6.8047232603597987</v>
      </c>
      <c r="H60" s="61">
        <v>174.21509614558701</v>
      </c>
      <c r="I60" s="61">
        <f t="shared" si="2"/>
        <v>13.452668627021271</v>
      </c>
      <c r="J60" s="61">
        <f t="shared" si="3"/>
        <v>3.9059320408567055</v>
      </c>
    </row>
    <row r="61" spans="1:10" s="47" customFormat="1" ht="15">
      <c r="B61" s="49">
        <v>100</v>
      </c>
      <c r="C61" s="61">
        <v>30.249572012683</v>
      </c>
      <c r="D61" s="61">
        <v>22.8529145157434</v>
      </c>
      <c r="E61" s="65">
        <v>0.43117091810320601</v>
      </c>
      <c r="F61" s="63">
        <f>AVERAGE(C61:D61)</f>
        <v>26.551243264213198</v>
      </c>
      <c r="G61" s="61">
        <f>STDEV(C61:D61)</f>
        <v>5.2302266742003169</v>
      </c>
      <c r="H61" s="61">
        <v>174.21509614558701</v>
      </c>
      <c r="I61" s="61">
        <f t="shared" si="2"/>
        <v>15.240495141721253</v>
      </c>
      <c r="J61" s="61">
        <f t="shared" si="3"/>
        <v>3.0021661669489039</v>
      </c>
    </row>
    <row r="62" spans="1:10" s="47" customFormat="1" ht="15">
      <c r="B62" s="49">
        <v>156.25</v>
      </c>
      <c r="C62" s="61">
        <v>18.649982280017401</v>
      </c>
      <c r="D62" s="61">
        <v>24.8445646856694</v>
      </c>
      <c r="E62" s="61">
        <v>25.0490815833769</v>
      </c>
      <c r="F62" s="63">
        <f>AVERAGE(C62:E62)</f>
        <v>22.847876183021231</v>
      </c>
      <c r="G62" s="61">
        <f t="shared" si="1"/>
        <v>3.6369206351004766</v>
      </c>
      <c r="H62" s="61">
        <v>174.21509614558701</v>
      </c>
      <c r="I62" s="61">
        <f t="shared" si="2"/>
        <v>13.114751068373465</v>
      </c>
      <c r="J62" s="61">
        <f t="shared" si="3"/>
        <v>2.087603609311329</v>
      </c>
    </row>
    <row r="63" spans="1:10" s="47" customFormat="1" ht="15">
      <c r="B63" s="49">
        <v>234.375</v>
      </c>
      <c r="C63" s="61">
        <v>5.6872942094490702</v>
      </c>
      <c r="D63" s="61">
        <v>3.5530780074034101</v>
      </c>
      <c r="E63" s="61">
        <v>9.7183711541793194</v>
      </c>
      <c r="F63" s="63">
        <f>AVERAGE(C63:E63)</f>
        <v>6.319581123677267</v>
      </c>
      <c r="G63" s="61">
        <f t="shared" si="1"/>
        <v>3.1309024182891174</v>
      </c>
      <c r="H63" s="61">
        <v>174.21509614558701</v>
      </c>
      <c r="I63" s="61">
        <f t="shared" si="2"/>
        <v>3.6274589650923006</v>
      </c>
      <c r="J63" s="61">
        <f t="shared" si="3"/>
        <v>1.7971475994667556</v>
      </c>
    </row>
    <row r="64" spans="1:10" s="47" customFormat="1" ht="15">
      <c r="B64" s="49">
        <v>312.5</v>
      </c>
      <c r="C64" s="61">
        <v>0</v>
      </c>
      <c r="D64" s="61">
        <v>1.1480857222874501</v>
      </c>
      <c r="E64" s="61">
        <v>0.21609583230235099</v>
      </c>
      <c r="F64" s="63">
        <f>AVERAGE(C64:E64)</f>
        <v>0.45472718486326702</v>
      </c>
      <c r="G64" s="61">
        <f t="shared" si="1"/>
        <v>0.61010974279129748</v>
      </c>
      <c r="H64" s="61">
        <v>174.21509614558701</v>
      </c>
      <c r="I64" s="61">
        <f t="shared" si="2"/>
        <v>0.26101480005111805</v>
      </c>
      <c r="J64" s="61">
        <f t="shared" si="3"/>
        <v>0.35020486530136558</v>
      </c>
    </row>
    <row r="65" spans="1:10" s="47" customFormat="1" ht="15">
      <c r="B65" s="49">
        <v>1000</v>
      </c>
      <c r="C65" s="61">
        <v>0.82299242599264799</v>
      </c>
      <c r="D65" s="61">
        <v>0.47684193737117198</v>
      </c>
      <c r="E65" s="61">
        <v>0.25579012001051399</v>
      </c>
      <c r="F65" s="63">
        <f>AVERAGE(C65:E65)</f>
        <v>0.51854149445811137</v>
      </c>
      <c r="G65" s="61">
        <f t="shared" si="1"/>
        <v>0.28589115721511527</v>
      </c>
      <c r="H65" s="61">
        <v>174.21509614558701</v>
      </c>
      <c r="I65" s="61">
        <f t="shared" si="2"/>
        <v>0.29764440965826505</v>
      </c>
      <c r="J65" s="61">
        <f t="shared" si="3"/>
        <v>0.16410240188152436</v>
      </c>
    </row>
    <row r="66" spans="1:10" s="47" customFormat="1" ht="15">
      <c r="F66" s="50" t="s">
        <v>190</v>
      </c>
    </row>
    <row r="67" spans="1:10" s="47" customFormat="1" ht="15"/>
    <row r="68" spans="1:10" s="47" customFormat="1" ht="15"/>
    <row r="69" spans="1:10" s="47" customFormat="1" ht="15"/>
    <row r="70" spans="1:10" s="47" customFormat="1" ht="15">
      <c r="C70" s="47" t="s">
        <v>195</v>
      </c>
    </row>
    <row r="71" spans="1:10" s="47" customFormat="1" ht="15">
      <c r="A71" s="45" t="s">
        <v>0</v>
      </c>
      <c r="B71" s="45" t="s">
        <v>186</v>
      </c>
      <c r="C71" s="46" t="s">
        <v>181</v>
      </c>
      <c r="F71" s="47" t="s">
        <v>5</v>
      </c>
      <c r="G71" s="47" t="s">
        <v>191</v>
      </c>
    </row>
    <row r="72" spans="1:10" s="47" customFormat="1" ht="15">
      <c r="B72" s="47" t="s">
        <v>184</v>
      </c>
      <c r="C72" s="61">
        <v>373.79355726080502</v>
      </c>
      <c r="D72" s="61">
        <v>343.90259426801799</v>
      </c>
      <c r="E72" s="61">
        <v>369.25497973934301</v>
      </c>
    </row>
    <row r="73" spans="1:10" s="47" customFormat="1" ht="15">
      <c r="A73" s="47" t="s">
        <v>189</v>
      </c>
      <c r="B73" s="49">
        <v>0.1</v>
      </c>
      <c r="C73" s="61">
        <v>336.73129975508101</v>
      </c>
      <c r="D73" s="61">
        <v>336.13024521238901</v>
      </c>
      <c r="E73" s="61">
        <v>359.66161520143498</v>
      </c>
      <c r="F73" s="47" t="s">
        <v>6</v>
      </c>
      <c r="G73" s="47">
        <f>TTEST(C72:E72,C73:E73,1,2)</f>
        <v>0.10412068991434832</v>
      </c>
    </row>
    <row r="74" spans="1:10" s="47" customFormat="1" ht="15">
      <c r="B74" s="49">
        <v>1</v>
      </c>
      <c r="C74" s="61">
        <v>291.33369504380499</v>
      </c>
      <c r="D74" s="61">
        <v>312.827890736082</v>
      </c>
      <c r="E74" s="61">
        <v>311.844005745304</v>
      </c>
      <c r="F74" s="47" t="s">
        <v>7</v>
      </c>
      <c r="G74" s="47">
        <f>TTEST(C72:E72,C74:E74,1,2)</f>
        <v>4.0402468845799309E-3</v>
      </c>
    </row>
    <row r="75" spans="1:10" s="47" customFormat="1" ht="15">
      <c r="B75" s="49">
        <v>6.25</v>
      </c>
      <c r="C75" s="61">
        <v>328.73754146617802</v>
      </c>
      <c r="D75" s="61">
        <v>326.35569849284002</v>
      </c>
      <c r="E75" s="61">
        <v>314.66548555468199</v>
      </c>
      <c r="F75" s="47" t="s">
        <v>8</v>
      </c>
      <c r="G75" s="47">
        <f>TTEST(C72:E72,C75:E75,1,2)</f>
        <v>9.5103572649997692E-3</v>
      </c>
    </row>
    <row r="76" spans="1:10" s="47" customFormat="1" ht="15">
      <c r="B76" s="49">
        <v>31.25</v>
      </c>
      <c r="C76" s="61">
        <v>244.33464796820101</v>
      </c>
      <c r="D76" s="61">
        <v>250.47950740878801</v>
      </c>
      <c r="E76" s="61">
        <v>275.771854441041</v>
      </c>
      <c r="F76" s="47" t="s">
        <v>9</v>
      </c>
      <c r="G76" s="47">
        <f>TTEST(C72:E72,C76:E76,1,2)</f>
        <v>7.0061834066372885E-4</v>
      </c>
    </row>
    <row r="77" spans="1:10" s="47" customFormat="1" ht="15">
      <c r="B77" s="49">
        <v>100</v>
      </c>
      <c r="C77" s="61">
        <v>129.53093341035</v>
      </c>
      <c r="D77" s="61">
        <v>99.129179427961105</v>
      </c>
      <c r="E77" s="61">
        <v>108.667962625396</v>
      </c>
      <c r="F77" s="47" t="s">
        <v>10</v>
      </c>
      <c r="G77" s="47">
        <f>TTEST(C72:E72,C77:E77,1,2)</f>
        <v>2.110298170711423E-5</v>
      </c>
    </row>
    <row r="78" spans="1:10" s="47" customFormat="1" ht="15">
      <c r="B78" s="49">
        <v>156.25</v>
      </c>
      <c r="C78" s="61">
        <v>60.485263589705603</v>
      </c>
      <c r="D78" s="61">
        <v>74.629013644129003</v>
      </c>
      <c r="E78" s="61">
        <v>62.178127885753398</v>
      </c>
      <c r="F78" s="47" t="s">
        <v>11</v>
      </c>
      <c r="G78" s="47">
        <f>TTEST(C72:E72,C78:E78,1,2)</f>
        <v>4.3540825337005297E-6</v>
      </c>
    </row>
    <row r="79" spans="1:10" s="47" customFormat="1" ht="15">
      <c r="B79" s="49">
        <v>234.375</v>
      </c>
      <c r="C79" s="61">
        <v>0</v>
      </c>
      <c r="D79" s="61">
        <v>111.59780315107901</v>
      </c>
      <c r="E79" s="61">
        <v>0</v>
      </c>
      <c r="F79" s="47" t="s">
        <v>12</v>
      </c>
      <c r="G79" s="47">
        <f>TTEST(C72:E72,C79:E79,1,2)</f>
        <v>5.3029688113588732E-4</v>
      </c>
    </row>
    <row r="80" spans="1:10" s="47" customFormat="1" ht="15">
      <c r="B80" s="49">
        <v>312.5</v>
      </c>
      <c r="C80" s="61">
        <v>0</v>
      </c>
      <c r="D80" s="61">
        <v>70.213777396008695</v>
      </c>
      <c r="E80" s="61">
        <v>83.549860783750304</v>
      </c>
      <c r="F80" s="47" t="s">
        <v>13</v>
      </c>
      <c r="G80" s="47">
        <f>TTEST(C72:E72,C80:E80,1,2)</f>
        <v>1.7490290410136409E-4</v>
      </c>
    </row>
    <row r="81" spans="1:7" s="47" customFormat="1" ht="15">
      <c r="B81" s="49">
        <v>1000</v>
      </c>
      <c r="C81" s="61">
        <v>0</v>
      </c>
      <c r="D81" s="61">
        <v>62.303008651280798</v>
      </c>
      <c r="E81" s="61">
        <v>0</v>
      </c>
      <c r="F81" s="47" t="s">
        <v>14</v>
      </c>
      <c r="G81" s="47">
        <f>TTEST(C72:E72,C81:E81,1,2)</f>
        <v>5.7393721572281612E-5</v>
      </c>
    </row>
    <row r="82" spans="1:7" s="47" customFormat="1" ht="15"/>
    <row r="83" spans="1:7" s="47" customFormat="1" ht="15">
      <c r="C83" s="47" t="s">
        <v>196</v>
      </c>
    </row>
    <row r="84" spans="1:7" s="47" customFormat="1" ht="15">
      <c r="A84" s="45" t="s">
        <v>1</v>
      </c>
      <c r="B84" s="45" t="s">
        <v>186</v>
      </c>
      <c r="C84" s="46" t="s">
        <v>181</v>
      </c>
    </row>
    <row r="85" spans="1:7" s="47" customFormat="1" ht="15">
      <c r="B85" s="47" t="s">
        <v>180</v>
      </c>
      <c r="C85" s="61">
        <v>26.746200413134201</v>
      </c>
      <c r="D85" s="61">
        <v>23.154555578325201</v>
      </c>
      <c r="E85" s="61">
        <v>24.537578676471401</v>
      </c>
    </row>
    <row r="86" spans="1:7" s="47" customFormat="1" ht="15">
      <c r="A86" s="47" t="s">
        <v>189</v>
      </c>
      <c r="B86" s="49">
        <v>0.1</v>
      </c>
      <c r="C86" s="61">
        <v>26.317292934410801</v>
      </c>
      <c r="D86" s="61">
        <v>29.8436698165617</v>
      </c>
      <c r="E86" s="61">
        <v>28.544881393344301</v>
      </c>
      <c r="F86" s="47" t="s">
        <v>6</v>
      </c>
      <c r="G86" s="47">
        <f>TTEST(C85:E85,C86:E86,1,2)</f>
        <v>4.0043985542546068E-2</v>
      </c>
    </row>
    <row r="87" spans="1:7" s="47" customFormat="1" ht="15">
      <c r="B87" s="49">
        <v>1</v>
      </c>
      <c r="C87" s="61">
        <v>19.0550516383705</v>
      </c>
      <c r="D87" s="61">
        <v>21.300808568838999</v>
      </c>
      <c r="E87" s="61">
        <v>19.973910309611899</v>
      </c>
      <c r="F87" s="47" t="s">
        <v>7</v>
      </c>
      <c r="G87" s="47">
        <f>TTEST(C85:E85,C87:E87,1,2)</f>
        <v>9.4215825890765614E-3</v>
      </c>
    </row>
    <row r="88" spans="1:7" s="47" customFormat="1" ht="15">
      <c r="B88" s="49">
        <v>6.25</v>
      </c>
      <c r="C88" s="61">
        <v>18.403566538826901</v>
      </c>
      <c r="D88" s="61">
        <v>19.400000867705</v>
      </c>
      <c r="E88" s="61">
        <v>18.908449887641101</v>
      </c>
      <c r="F88" s="47" t="s">
        <v>8</v>
      </c>
      <c r="G88" s="47">
        <f>TTEST(C85:E85,C88:E88,1,2)</f>
        <v>2.7584292515040842E-3</v>
      </c>
    </row>
    <row r="89" spans="1:7" s="47" customFormat="1" ht="15">
      <c r="B89" s="49">
        <v>31.25</v>
      </c>
      <c r="C89" s="61">
        <v>13.508691147881001</v>
      </c>
      <c r="D89" s="61">
        <v>15.2349855336956</v>
      </c>
      <c r="E89" s="61">
        <v>13.017134479221401</v>
      </c>
      <c r="F89" s="47" t="s">
        <v>9</v>
      </c>
      <c r="G89" s="47">
        <f>TTEST(C85:E85,C89:E89,1,2)</f>
        <v>4.6807018211884134E-4</v>
      </c>
    </row>
    <row r="90" spans="1:7" s="47" customFormat="1" ht="15">
      <c r="B90" s="49">
        <v>100</v>
      </c>
      <c r="C90" s="61">
        <v>13.6050821814523</v>
      </c>
      <c r="D90" s="61">
        <v>10.187059453281799</v>
      </c>
      <c r="E90" s="61">
        <v>12.5943460753638</v>
      </c>
      <c r="F90" s="47" t="s">
        <v>10</v>
      </c>
      <c r="G90" s="47">
        <f>TTEST(C85:E85,C90:E90,1,2)</f>
        <v>4.7886398952156706E-4</v>
      </c>
    </row>
    <row r="91" spans="1:7" s="47" customFormat="1" ht="15">
      <c r="B91" s="49">
        <v>156.25</v>
      </c>
      <c r="C91" s="61">
        <v>10.6015431188608</v>
      </c>
      <c r="D91" s="61">
        <v>11.4710388979505</v>
      </c>
      <c r="E91" s="61">
        <v>12.286689332402499</v>
      </c>
      <c r="F91" s="47" t="s">
        <v>11</v>
      </c>
      <c r="G91" s="47">
        <f>TTEST(C85:E85,C91:E91,1,2)</f>
        <v>1.5877448577198721E-4</v>
      </c>
    </row>
    <row r="92" spans="1:7" s="47" customFormat="1" ht="15">
      <c r="B92" s="49">
        <v>234.375</v>
      </c>
      <c r="C92" s="61">
        <v>9.4890758412491003</v>
      </c>
      <c r="D92" s="61">
        <v>9.9558728998038095</v>
      </c>
      <c r="E92" s="61">
        <v>7.3110429956583003</v>
      </c>
      <c r="F92" s="47" t="s">
        <v>12</v>
      </c>
      <c r="G92" s="47">
        <f>TTEST(C85:E85,C92:E92,1,2)</f>
        <v>1.3881100555432449E-4</v>
      </c>
    </row>
    <row r="93" spans="1:7" s="47" customFormat="1" ht="15">
      <c r="B93" s="49">
        <v>312.5</v>
      </c>
      <c r="C93" s="61">
        <v>3.64462944371998</v>
      </c>
      <c r="D93" s="61">
        <v>6.4049868099033596</v>
      </c>
      <c r="E93" s="61">
        <v>3.3881930163001099</v>
      </c>
      <c r="F93" s="47" t="s">
        <v>13</v>
      </c>
      <c r="G93" s="47">
        <f>TTEST(C85:E85,C93:E93,1,2)</f>
        <v>6.9776147524866473E-5</v>
      </c>
    </row>
    <row r="94" spans="1:7" s="47" customFormat="1" ht="15">
      <c r="B94" s="49">
        <v>1000</v>
      </c>
      <c r="C94" s="61">
        <v>4.6634072111299201</v>
      </c>
      <c r="D94" s="61">
        <v>2.49811816733158</v>
      </c>
      <c r="E94" s="61">
        <v>3.9020031053597299</v>
      </c>
      <c r="F94" s="47" t="s">
        <v>14</v>
      </c>
      <c r="G94" s="47">
        <f>TTEST(C85:E85,C94:E94,1,2)</f>
        <v>3.2977343542605618E-5</v>
      </c>
    </row>
    <row r="95" spans="1:7" s="47" customFormat="1" ht="15"/>
    <row r="96" spans="1:7" s="47" customFormat="1" ht="15">
      <c r="C96" s="48" t="s">
        <v>198</v>
      </c>
      <c r="D96" s="48"/>
      <c r="E96" s="48"/>
    </row>
    <row r="97" spans="1:7" s="47" customFormat="1" ht="15">
      <c r="A97" s="45" t="s">
        <v>2</v>
      </c>
      <c r="B97" s="45" t="s">
        <v>186</v>
      </c>
      <c r="C97" s="46" t="s">
        <v>181</v>
      </c>
      <c r="D97" s="48"/>
      <c r="E97" s="48"/>
    </row>
    <row r="98" spans="1:7" s="47" customFormat="1" ht="15">
      <c r="B98" s="47" t="s">
        <v>180</v>
      </c>
      <c r="C98" s="61">
        <v>70.908654486846601</v>
      </c>
      <c r="D98" s="61">
        <v>68.874515270861096</v>
      </c>
      <c r="E98" s="61">
        <v>68.429645613868502</v>
      </c>
    </row>
    <row r="99" spans="1:7" s="47" customFormat="1" ht="15">
      <c r="A99" s="47" t="s">
        <v>189</v>
      </c>
      <c r="B99" s="49">
        <v>0.1</v>
      </c>
      <c r="C99" s="61">
        <v>84.728054581086099</v>
      </c>
      <c r="D99" s="61">
        <v>80.128469924076498</v>
      </c>
      <c r="E99" s="61">
        <v>78.493196880654395</v>
      </c>
      <c r="F99" s="47" t="s">
        <v>6</v>
      </c>
      <c r="G99" s="47">
        <f>TTEST(C98:E98,C99:E99,1,2)</f>
        <v>2.1855623000542144E-3</v>
      </c>
    </row>
    <row r="100" spans="1:7" s="47" customFormat="1" ht="15">
      <c r="B100" s="49">
        <v>1</v>
      </c>
      <c r="C100" s="61">
        <v>69.174668956504107</v>
      </c>
      <c r="D100" s="61">
        <v>74.356003748152204</v>
      </c>
      <c r="E100" s="61">
        <v>75.244754366276794</v>
      </c>
      <c r="F100" s="47" t="s">
        <v>7</v>
      </c>
      <c r="G100" s="47">
        <f>TTEST(C98:E98,C100:E100,1,2)</f>
        <v>7.9779537580752374E-2</v>
      </c>
    </row>
    <row r="101" spans="1:7" s="47" customFormat="1" ht="15">
      <c r="B101" s="49">
        <v>6.25</v>
      </c>
      <c r="C101" s="61">
        <v>60.514307842943801</v>
      </c>
      <c r="D101" s="61">
        <v>59.882038993917703</v>
      </c>
      <c r="E101" s="61">
        <v>62.879349496256602</v>
      </c>
      <c r="F101" s="47" t="s">
        <v>8</v>
      </c>
      <c r="G101" s="47">
        <f>TTEST(C98:E98,C101:E101,1,2)</f>
        <v>1.1022329623320332E-3</v>
      </c>
    </row>
    <row r="102" spans="1:7" s="47" customFormat="1" ht="15">
      <c r="B102" s="49">
        <v>31.25</v>
      </c>
      <c r="C102" s="61">
        <v>57.298506628349401</v>
      </c>
      <c r="D102" s="61">
        <v>57.803517051408001</v>
      </c>
      <c r="E102" s="61">
        <v>51.514160633562</v>
      </c>
      <c r="F102" s="47" t="s">
        <v>9</v>
      </c>
      <c r="G102" s="47">
        <f>TTEST(C98:E98,C102:E102,1,2)</f>
        <v>1.5058938111611843E-3</v>
      </c>
    </row>
    <row r="103" spans="1:7" s="47" customFormat="1" ht="15">
      <c r="B103" s="49">
        <v>100</v>
      </c>
      <c r="C103" s="61">
        <v>56.123096268020397</v>
      </c>
      <c r="D103" s="61">
        <v>45.227519906529999</v>
      </c>
      <c r="E103" s="61">
        <v>49.587990336347303</v>
      </c>
      <c r="F103" s="47" t="s">
        <v>10</v>
      </c>
      <c r="G103" s="47">
        <f>TTEST(C98:E98,C103:E103,1,2)</f>
        <v>2.1136154184590514E-3</v>
      </c>
    </row>
    <row r="104" spans="1:7" s="47" customFormat="1" ht="15">
      <c r="B104" s="49">
        <v>156.25</v>
      </c>
      <c r="C104" s="61">
        <v>38.650801439725299</v>
      </c>
      <c r="D104" s="61">
        <v>44.573669457076903</v>
      </c>
      <c r="E104" s="61">
        <v>37.326160039149201</v>
      </c>
      <c r="F104" s="47" t="s">
        <v>11</v>
      </c>
      <c r="G104" s="47">
        <f>TTEST(C98:E98,C104:E104,1,2)</f>
        <v>1.213012331469351E-4</v>
      </c>
    </row>
    <row r="105" spans="1:7" s="47" customFormat="1" ht="15">
      <c r="B105" s="49">
        <v>234.375</v>
      </c>
      <c r="C105" s="61">
        <v>36.3348989831617</v>
      </c>
      <c r="D105" s="61">
        <v>40.378581296935998</v>
      </c>
      <c r="E105" s="61">
        <v>0</v>
      </c>
      <c r="F105" s="47" t="s">
        <v>12</v>
      </c>
      <c r="G105" s="47">
        <f>TTEST(C98:E98,C105:E105,1,2)</f>
        <v>1.3537211683603379E-2</v>
      </c>
    </row>
    <row r="106" spans="1:7" s="47" customFormat="1" ht="15">
      <c r="B106" s="49">
        <v>312.5</v>
      </c>
      <c r="C106" s="61">
        <v>0</v>
      </c>
      <c r="D106" s="61">
        <v>0</v>
      </c>
      <c r="E106" s="61">
        <v>0</v>
      </c>
      <c r="F106" s="47" t="s">
        <v>13</v>
      </c>
      <c r="G106" s="47">
        <f>TTEST(C98:E98,C106:E106,1,2)</f>
        <v>4.3802269475378713E-8</v>
      </c>
    </row>
    <row r="107" spans="1:7" s="47" customFormat="1" ht="15">
      <c r="B107" s="49">
        <v>1000</v>
      </c>
      <c r="C107" s="61">
        <v>0</v>
      </c>
      <c r="D107" s="61">
        <v>0</v>
      </c>
      <c r="E107" s="61">
        <v>0</v>
      </c>
      <c r="F107" s="47" t="s">
        <v>14</v>
      </c>
      <c r="G107" s="47">
        <f>TTEST(C98:E98,C107:E107,1,2)</f>
        <v>4.3802269475378713E-8</v>
      </c>
    </row>
    <row r="108" spans="1:7" s="47" customFormat="1" ht="15">
      <c r="C108" s="48"/>
      <c r="D108" s="48"/>
      <c r="E108" s="48"/>
    </row>
    <row r="109" spans="1:7" s="47" customFormat="1" ht="15">
      <c r="C109" s="48"/>
      <c r="D109" s="48"/>
      <c r="E109" s="48"/>
    </row>
    <row r="110" spans="1:7" s="47" customFormat="1" ht="15">
      <c r="C110" s="48" t="s">
        <v>200</v>
      </c>
      <c r="D110" s="48"/>
      <c r="E110" s="48"/>
    </row>
    <row r="111" spans="1:7" s="47" customFormat="1" ht="15">
      <c r="A111" s="45" t="s">
        <v>3</v>
      </c>
      <c r="B111" s="45" t="s">
        <v>186</v>
      </c>
      <c r="C111" s="46" t="s">
        <v>181</v>
      </c>
      <c r="D111" s="48"/>
      <c r="E111" s="48"/>
    </row>
    <row r="112" spans="1:7" s="47" customFormat="1" ht="15">
      <c r="B112" s="47" t="s">
        <v>180</v>
      </c>
      <c r="C112" s="61">
        <v>218.15914645795999</v>
      </c>
      <c r="D112" s="61">
        <v>192.88428224793199</v>
      </c>
      <c r="E112" s="61">
        <v>191.58006629235601</v>
      </c>
    </row>
    <row r="113" spans="1:7" s="47" customFormat="1" ht="15">
      <c r="A113" s="47" t="s">
        <v>189</v>
      </c>
      <c r="B113" s="49">
        <v>0.1</v>
      </c>
      <c r="C113" s="61">
        <v>187.93182713477901</v>
      </c>
      <c r="D113" s="61">
        <v>187.01477444058801</v>
      </c>
      <c r="E113" s="61">
        <v>205.698842990722</v>
      </c>
      <c r="F113" s="47" t="s">
        <v>6</v>
      </c>
      <c r="G113" s="47">
        <f>TTEST(C112:E112,C113:E113,1,2)</f>
        <v>0.26326890573323575</v>
      </c>
    </row>
    <row r="114" spans="1:7" s="47" customFormat="1" ht="15">
      <c r="B114" s="49">
        <v>1</v>
      </c>
      <c r="C114" s="61">
        <v>186.20240711203201</v>
      </c>
      <c r="D114" s="61">
        <v>188.190891054697</v>
      </c>
      <c r="E114" s="61">
        <v>182.19948321892801</v>
      </c>
      <c r="F114" s="47" t="s">
        <v>7</v>
      </c>
      <c r="G114" s="47">
        <f>TTEST(C112:E112,C114:E114,1,2)</f>
        <v>7.8599396610277747E-2</v>
      </c>
    </row>
    <row r="115" spans="1:7" s="47" customFormat="1" ht="15">
      <c r="B115" s="49">
        <v>6.25</v>
      </c>
      <c r="C115" s="61">
        <v>195.78703287250801</v>
      </c>
      <c r="D115" s="61">
        <v>197.61893646159999</v>
      </c>
      <c r="E115" s="61">
        <v>185.04770248913101</v>
      </c>
      <c r="F115" s="47" t="s">
        <v>8</v>
      </c>
      <c r="G115" s="47">
        <f>TTEST(C112:E112,C115:E115,1,2)</f>
        <v>0.22203223870127009</v>
      </c>
    </row>
    <row r="116" spans="1:7" s="47" customFormat="1" ht="15">
      <c r="B116" s="49">
        <v>31.25</v>
      </c>
      <c r="C116" s="61">
        <v>178.40044550405801</v>
      </c>
      <c r="D116" s="61">
        <v>191.45568689304099</v>
      </c>
      <c r="E116" s="61">
        <v>179.4243443435</v>
      </c>
      <c r="F116" s="47" t="s">
        <v>9</v>
      </c>
      <c r="G116" s="47">
        <f>TTEST(C112:E112,C116:E116,1,2)</f>
        <v>6.9012603440674239E-2</v>
      </c>
    </row>
    <row r="117" spans="1:7" s="47" customFormat="1" ht="15">
      <c r="B117" s="49">
        <v>100</v>
      </c>
      <c r="C117" s="61">
        <v>157.039329490477</v>
      </c>
      <c r="D117" s="61">
        <v>171.06427517198199</v>
      </c>
      <c r="E117" s="61">
        <v>184.47839330162901</v>
      </c>
      <c r="F117" s="47" t="s">
        <v>10</v>
      </c>
      <c r="G117" s="47">
        <f>TTEST(C112:E112,C117:E117,1,2)</f>
        <v>3.1358558566160349E-2</v>
      </c>
    </row>
    <row r="118" spans="1:7" s="47" customFormat="1" ht="15">
      <c r="B118" s="49">
        <v>156.25</v>
      </c>
      <c r="C118" s="61">
        <v>164.34517279797899</v>
      </c>
      <c r="D118" s="61">
        <v>161.142683178883</v>
      </c>
      <c r="E118" s="61">
        <v>166.65151391509801</v>
      </c>
      <c r="F118" s="47" t="s">
        <v>11</v>
      </c>
      <c r="G118" s="47">
        <f>TTEST(C112:E112,C118:E118,1,2)</f>
        <v>6.9224679391481818E-3</v>
      </c>
    </row>
    <row r="119" spans="1:7" s="47" customFormat="1" ht="15">
      <c r="B119" s="49">
        <v>234.375</v>
      </c>
      <c r="C119" s="61">
        <v>139.33520636831599</v>
      </c>
      <c r="D119" s="61">
        <v>133.56663725464699</v>
      </c>
      <c r="E119" s="61">
        <v>146.959129966788</v>
      </c>
      <c r="F119" s="47" t="s">
        <v>12</v>
      </c>
      <c r="G119" s="47">
        <f>TTEST(C112:E112,C119:E119,1,2)</f>
        <v>1.5075527407560135E-3</v>
      </c>
    </row>
    <row r="120" spans="1:7" s="47" customFormat="1" ht="15">
      <c r="B120" s="49">
        <v>312.5</v>
      </c>
      <c r="C120" s="61">
        <v>78.354334129804997</v>
      </c>
      <c r="D120" s="61">
        <v>93.844740871458001</v>
      </c>
      <c r="E120" s="61">
        <v>80.968926934731599</v>
      </c>
      <c r="F120" s="47" t="s">
        <v>13</v>
      </c>
      <c r="G120" s="47">
        <f>TTEST(C112:E112,C120:E120,1,2)</f>
        <v>1.4849702359210677E-4</v>
      </c>
    </row>
    <row r="121" spans="1:7" s="47" customFormat="1" ht="15">
      <c r="B121" s="49">
        <v>1000</v>
      </c>
      <c r="C121" s="61">
        <v>49.859192088839201</v>
      </c>
      <c r="D121" s="61">
        <v>61.543399027027498</v>
      </c>
      <c r="E121" s="61">
        <v>65.423744144613494</v>
      </c>
      <c r="F121" s="47" t="s">
        <v>14</v>
      </c>
      <c r="G121" s="47">
        <f>TTEST(C112:E112,C121:E121,1,2)</f>
        <v>6.6984559534978065E-5</v>
      </c>
    </row>
    <row r="122" spans="1:7" s="47" customFormat="1" ht="15">
      <c r="C122" s="48"/>
      <c r="D122" s="48"/>
      <c r="E122" s="48"/>
    </row>
    <row r="123" spans="1:7" s="47" customFormat="1" ht="15">
      <c r="C123" s="48" t="s">
        <v>199</v>
      </c>
      <c r="D123" s="48"/>
      <c r="E123" s="48"/>
    </row>
    <row r="124" spans="1:7" s="47" customFormat="1" ht="15">
      <c r="A124" s="45" t="s">
        <v>4</v>
      </c>
      <c r="B124" s="45" t="s">
        <v>186</v>
      </c>
      <c r="C124" s="46" t="s">
        <v>181</v>
      </c>
      <c r="D124" s="48"/>
      <c r="E124" s="48"/>
    </row>
    <row r="125" spans="1:7" s="47" customFormat="1" ht="15">
      <c r="B125" s="47" t="s">
        <v>180</v>
      </c>
      <c r="C125" s="61">
        <v>183.50033078627399</v>
      </c>
      <c r="D125" s="67">
        <v>175.14907710784399</v>
      </c>
      <c r="E125" s="67">
        <v>163.99588054264299</v>
      </c>
    </row>
    <row r="126" spans="1:7" s="47" customFormat="1" ht="15">
      <c r="A126" s="47" t="s">
        <v>189</v>
      </c>
      <c r="B126" s="49">
        <v>0.1</v>
      </c>
      <c r="C126" s="68">
        <v>44.549765981014303</v>
      </c>
      <c r="D126" s="66"/>
      <c r="E126" s="61">
        <v>167.110884533883</v>
      </c>
      <c r="F126" s="47" t="s">
        <v>6</v>
      </c>
      <c r="G126" s="47">
        <f>TTEST(C125:E125,C126:E126,1,2)</f>
        <v>0.11791103490944267</v>
      </c>
    </row>
    <row r="127" spans="1:7" s="47" customFormat="1" ht="15">
      <c r="B127" s="49">
        <v>1</v>
      </c>
      <c r="C127" s="61">
        <v>112.543039652094</v>
      </c>
      <c r="D127" s="66"/>
      <c r="E127" s="68">
        <v>10.625273379022801</v>
      </c>
      <c r="F127" s="47" t="s">
        <v>7</v>
      </c>
      <c r="G127" s="47">
        <f>TTEST(C125:E125,C127:E127,1,2)</f>
        <v>3.0944821050766003E-2</v>
      </c>
    </row>
    <row r="128" spans="1:7" s="47" customFormat="1" ht="15">
      <c r="B128" s="49">
        <v>6.25</v>
      </c>
      <c r="C128" s="61">
        <v>77.952540080827902</v>
      </c>
      <c r="D128" s="61">
        <v>63.059216989288899</v>
      </c>
      <c r="E128" s="61">
        <v>63.504882820740903</v>
      </c>
      <c r="F128" s="47" t="s">
        <v>8</v>
      </c>
      <c r="G128" s="47">
        <f>TTEST(C125:E125,C128:E128,1,2)</f>
        <v>7.1614561187503405E-5</v>
      </c>
    </row>
    <row r="129" spans="2:7" s="47" customFormat="1" ht="15">
      <c r="B129" s="49">
        <v>31.25</v>
      </c>
      <c r="C129" s="61">
        <v>15.757082766920499</v>
      </c>
      <c r="D129" s="61">
        <v>28.716208243359802</v>
      </c>
      <c r="E129" s="61">
        <v>25.836447737856702</v>
      </c>
      <c r="F129" s="47" t="s">
        <v>9</v>
      </c>
      <c r="G129" s="47">
        <f>TTEST(C125:E125,C129:E129,1,2)</f>
        <v>1.2837618586864968E-5</v>
      </c>
    </row>
    <row r="130" spans="2:7" s="47" customFormat="1" ht="15">
      <c r="B130" s="49">
        <v>100</v>
      </c>
      <c r="C130" s="61">
        <v>30.249572012683</v>
      </c>
      <c r="D130" s="61">
        <v>22.8529145157434</v>
      </c>
      <c r="E130" s="68">
        <v>0.43117091810320601</v>
      </c>
      <c r="F130" s="47" t="s">
        <v>10</v>
      </c>
      <c r="G130" s="47">
        <f>TTEST(C125:E125,C130:E130,1,2)</f>
        <v>6.137204279398989E-5</v>
      </c>
    </row>
    <row r="131" spans="2:7" s="47" customFormat="1" ht="15">
      <c r="B131" s="49">
        <v>156.25</v>
      </c>
      <c r="C131" s="61">
        <v>18.649982280017401</v>
      </c>
      <c r="D131" s="61">
        <v>24.8445646856694</v>
      </c>
      <c r="E131" s="61">
        <v>25.0490815833769</v>
      </c>
      <c r="F131" s="47" t="s">
        <v>11</v>
      </c>
      <c r="G131" s="47">
        <f>TTEST(C125:E125,C131:E131,1,2)</f>
        <v>7.4632252065648195E-6</v>
      </c>
    </row>
    <row r="132" spans="2:7" s="47" customFormat="1" ht="15">
      <c r="B132" s="49">
        <v>234.375</v>
      </c>
      <c r="C132" s="61">
        <v>5.6872942094490702</v>
      </c>
      <c r="D132" s="61">
        <v>3.5530780074034101</v>
      </c>
      <c r="E132" s="61">
        <v>9.7183711541793194</v>
      </c>
      <c r="F132" s="47" t="s">
        <v>12</v>
      </c>
      <c r="G132" s="47">
        <f>TTEST(C125:E125,C132:E132,1,2)</f>
        <v>4.6359389556177427E-6</v>
      </c>
    </row>
    <row r="133" spans="2:7" s="47" customFormat="1" ht="15">
      <c r="B133" s="49">
        <v>312.5</v>
      </c>
      <c r="C133" s="61">
        <v>0</v>
      </c>
      <c r="D133" s="61">
        <v>1.1480857222874501</v>
      </c>
      <c r="E133" s="61">
        <v>0.21609583230235099</v>
      </c>
      <c r="F133" s="47" t="s">
        <v>13</v>
      </c>
      <c r="G133" s="47">
        <f>TTEST(C125:E125,C133:E133,1,2)</f>
        <v>3.3554325120317526E-6</v>
      </c>
    </row>
    <row r="134" spans="2:7" s="47" customFormat="1" ht="15">
      <c r="B134" s="49">
        <v>1000</v>
      </c>
      <c r="C134" s="61">
        <v>0.82299242599264799</v>
      </c>
      <c r="D134" s="61">
        <v>0.47684193737117198</v>
      </c>
      <c r="E134" s="61">
        <v>0.25579012001051399</v>
      </c>
      <c r="F134" s="47" t="s">
        <v>14</v>
      </c>
      <c r="G134" s="47">
        <f>TTEST(C125:E125,C134:E134,1,2)</f>
        <v>3.3401415780194833E-6</v>
      </c>
    </row>
  </sheetData>
  <phoneticPr fontId="21" type="noConversion"/>
  <pageMargins left="0.69930555555555551" right="0.69930555555555551" top="1" bottom="1" header="0.3" footer="0.3"/>
  <pageSetup paperSize="9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2"/>
  <sheetViews>
    <sheetView topLeftCell="A37" workbookViewId="0">
      <selection activeCell="F13" sqref="F13"/>
    </sheetView>
  </sheetViews>
  <sheetFormatPr defaultColWidth="11" defaultRowHeight="13.5"/>
  <cols>
    <col min="1" max="6" width="11" customWidth="1"/>
    <col min="7" max="7" width="13.75" bestFit="1" customWidth="1"/>
    <col min="8" max="8" width="11" style="21" customWidth="1"/>
    <col min="9" max="10" width="9.75" style="21" bestFit="1" customWidth="1"/>
    <col min="11" max="11" width="11" style="21" customWidth="1"/>
    <col min="12" max="14" width="9.75" style="21" bestFit="1" customWidth="1"/>
  </cols>
  <sheetData>
    <row r="1" spans="1:14">
      <c r="A1" s="51" t="s">
        <v>15</v>
      </c>
      <c r="B1" s="51"/>
      <c r="C1" s="51"/>
      <c r="D1" s="51"/>
      <c r="E1" s="51"/>
      <c r="F1" s="51"/>
      <c r="G1" s="51"/>
      <c r="H1" s="22" t="s">
        <v>16</v>
      </c>
      <c r="I1" s="52" t="s">
        <v>17</v>
      </c>
      <c r="J1" s="52"/>
      <c r="K1" s="52"/>
      <c r="L1" s="52"/>
      <c r="M1" s="52"/>
      <c r="N1" s="52"/>
    </row>
    <row r="2" spans="1:14">
      <c r="A2" s="2"/>
      <c r="B2" s="2"/>
      <c r="C2" s="2" t="s">
        <v>18</v>
      </c>
      <c r="D2" s="2" t="s">
        <v>19</v>
      </c>
      <c r="E2" s="2" t="s">
        <v>20</v>
      </c>
      <c r="F2" s="2" t="s">
        <v>21</v>
      </c>
      <c r="G2" s="2" t="s">
        <v>22</v>
      </c>
      <c r="H2" s="22" t="s">
        <v>23</v>
      </c>
      <c r="I2" s="22" t="s">
        <v>24</v>
      </c>
      <c r="J2" s="22" t="s">
        <v>25</v>
      </c>
      <c r="K2" s="22" t="s">
        <v>26</v>
      </c>
      <c r="L2" s="22" t="s">
        <v>27</v>
      </c>
      <c r="M2" s="22" t="s">
        <v>28</v>
      </c>
      <c r="N2" s="22" t="s">
        <v>29</v>
      </c>
    </row>
    <row r="3" spans="1:14">
      <c r="A3" s="3"/>
      <c r="B3" s="3"/>
      <c r="C3" s="3" t="s">
        <v>30</v>
      </c>
      <c r="D3" s="3" t="s">
        <v>31</v>
      </c>
      <c r="E3" s="3" t="s">
        <v>32</v>
      </c>
      <c r="F3" s="26">
        <v>1</v>
      </c>
      <c r="G3" s="4">
        <v>40883.749201388899</v>
      </c>
      <c r="H3" s="23">
        <v>1</v>
      </c>
      <c r="I3" s="23">
        <v>0.48864999999999997</v>
      </c>
      <c r="J3" s="23">
        <v>21.389979710153099</v>
      </c>
      <c r="K3" s="24" t="b">
        <v>0</v>
      </c>
      <c r="L3" s="23">
        <v>1.0807615766151799</v>
      </c>
      <c r="M3" s="23">
        <v>1.0807615766151799</v>
      </c>
      <c r="N3" s="23">
        <v>108.076157661518</v>
      </c>
    </row>
    <row r="4" spans="1:14">
      <c r="A4" s="3"/>
      <c r="B4" s="3"/>
      <c r="C4" s="3" t="s">
        <v>34</v>
      </c>
      <c r="D4" s="3" t="s">
        <v>35</v>
      </c>
      <c r="E4" s="3" t="s">
        <v>32</v>
      </c>
      <c r="F4" s="26">
        <v>2</v>
      </c>
      <c r="G4" s="4">
        <v>40883.752604166701</v>
      </c>
      <c r="H4" s="23">
        <v>10</v>
      </c>
      <c r="I4" s="23">
        <v>0.545383333333333</v>
      </c>
      <c r="J4" s="23">
        <v>127.473840440535</v>
      </c>
      <c r="K4" s="24" t="b">
        <v>0</v>
      </c>
      <c r="L4" s="23">
        <v>17.979779053135701</v>
      </c>
      <c r="M4" s="23">
        <v>17.979779053135701</v>
      </c>
      <c r="N4" s="23">
        <v>179.79779053135701</v>
      </c>
    </row>
    <row r="5" spans="1:14">
      <c r="A5" s="3"/>
      <c r="B5" s="3"/>
      <c r="C5" s="3" t="s">
        <v>37</v>
      </c>
      <c r="D5" s="3" t="s">
        <v>38</v>
      </c>
      <c r="E5" s="3" t="s">
        <v>32</v>
      </c>
      <c r="F5" s="26">
        <v>3</v>
      </c>
      <c r="G5" s="4">
        <v>40883.756006944401</v>
      </c>
      <c r="H5" s="23">
        <v>100</v>
      </c>
      <c r="I5" s="23">
        <v>0.51701666666666701</v>
      </c>
      <c r="J5" s="23">
        <v>591.47082880960204</v>
      </c>
      <c r="K5" s="24" t="b">
        <v>0</v>
      </c>
      <c r="L5" s="23">
        <v>91.893880232299495</v>
      </c>
      <c r="M5" s="23">
        <v>91.893880232299495</v>
      </c>
      <c r="N5" s="23">
        <v>91.893880232299495</v>
      </c>
    </row>
    <row r="6" spans="1:14">
      <c r="A6" s="3"/>
      <c r="B6" s="3"/>
      <c r="C6" s="3" t="s">
        <v>40</v>
      </c>
      <c r="D6" s="3" t="s">
        <v>41</v>
      </c>
      <c r="E6" s="3" t="s">
        <v>32</v>
      </c>
      <c r="F6" s="26">
        <v>4</v>
      </c>
      <c r="G6" s="4">
        <v>40883.759398148097</v>
      </c>
      <c r="H6" s="23">
        <v>250</v>
      </c>
      <c r="I6" s="23">
        <v>0.51701666666666701</v>
      </c>
      <c r="J6" s="23">
        <v>1126.6347112368301</v>
      </c>
      <c r="K6" s="24" t="b">
        <v>0</v>
      </c>
      <c r="L6" s="23">
        <v>177.144772683561</v>
      </c>
      <c r="M6" s="23">
        <v>177.144772683561</v>
      </c>
      <c r="N6" s="23">
        <v>70.857909073424295</v>
      </c>
    </row>
    <row r="7" spans="1:14">
      <c r="A7" s="3"/>
      <c r="B7" s="3"/>
      <c r="C7" s="3" t="s">
        <v>43</v>
      </c>
      <c r="D7" s="3" t="s">
        <v>44</v>
      </c>
      <c r="E7" s="3" t="s">
        <v>32</v>
      </c>
      <c r="F7" s="26">
        <v>5</v>
      </c>
      <c r="G7" s="4">
        <v>40883.762777777803</v>
      </c>
      <c r="H7" s="23">
        <v>500</v>
      </c>
      <c r="I7" s="23">
        <v>0.50283333333333302</v>
      </c>
      <c r="J7" s="23">
        <v>3104.8652797004302</v>
      </c>
      <c r="K7" s="24" t="b">
        <v>0</v>
      </c>
      <c r="L7" s="23">
        <v>492.274262870744</v>
      </c>
      <c r="M7" s="23">
        <v>492.274262870744</v>
      </c>
      <c r="N7" s="23">
        <v>98.454852574148802</v>
      </c>
    </row>
    <row r="8" spans="1:14">
      <c r="A8" s="3"/>
      <c r="B8" s="3"/>
      <c r="C8" s="3" t="s">
        <v>46</v>
      </c>
      <c r="D8" s="3" t="s">
        <v>47</v>
      </c>
      <c r="E8" s="3" t="s">
        <v>32</v>
      </c>
      <c r="F8" s="26">
        <v>6</v>
      </c>
      <c r="G8" s="4">
        <v>40883.766157407401</v>
      </c>
      <c r="H8" s="23">
        <v>1000</v>
      </c>
      <c r="I8" s="23">
        <v>0.50283333333333302</v>
      </c>
      <c r="J8" s="23">
        <v>6390.9997230975796</v>
      </c>
      <c r="K8" s="24" t="b">
        <v>0</v>
      </c>
      <c r="L8" s="23">
        <v>1015.75109532034</v>
      </c>
      <c r="M8" s="23">
        <v>1015.75109532034</v>
      </c>
      <c r="N8" s="23">
        <v>101.57510953203401</v>
      </c>
    </row>
    <row r="9" spans="1:14">
      <c r="A9" s="3"/>
      <c r="B9" s="3"/>
      <c r="C9" s="3" t="s">
        <v>49</v>
      </c>
      <c r="D9" s="3" t="s">
        <v>50</v>
      </c>
      <c r="E9" s="3" t="s">
        <v>51</v>
      </c>
      <c r="F9" s="3"/>
      <c r="G9" s="4">
        <v>40925.073807870402</v>
      </c>
      <c r="H9" s="23"/>
      <c r="I9" s="23"/>
      <c r="J9" s="23"/>
      <c r="K9" s="24" t="b">
        <v>0</v>
      </c>
      <c r="L9" s="23"/>
      <c r="M9" s="23"/>
      <c r="N9" s="23"/>
    </row>
    <row r="10" spans="1:14">
      <c r="A10" s="3"/>
      <c r="B10" s="3"/>
      <c r="C10" s="3" t="s">
        <v>52</v>
      </c>
      <c r="D10" s="3" t="s">
        <v>53</v>
      </c>
      <c r="E10" s="3" t="s">
        <v>15</v>
      </c>
      <c r="F10" s="3"/>
      <c r="G10" s="4">
        <v>40925.077210648102</v>
      </c>
      <c r="H10" s="23"/>
      <c r="I10" s="23"/>
      <c r="J10" s="23"/>
      <c r="K10" s="24" t="b">
        <v>0</v>
      </c>
      <c r="L10" s="23"/>
      <c r="M10" s="23"/>
      <c r="N10" s="23"/>
    </row>
    <row r="11" spans="1:14">
      <c r="A11" s="3"/>
      <c r="B11" s="3"/>
      <c r="C11" s="3" t="s">
        <v>54</v>
      </c>
      <c r="D11" s="3" t="s">
        <v>55</v>
      </c>
      <c r="E11" s="3" t="s">
        <v>15</v>
      </c>
      <c r="F11" s="3"/>
      <c r="G11" s="4">
        <v>40925.080613425896</v>
      </c>
      <c r="H11" s="23"/>
      <c r="I11" s="23"/>
      <c r="J11" s="23"/>
      <c r="K11" s="24" t="b">
        <v>0</v>
      </c>
      <c r="L11" s="23"/>
      <c r="M11" s="23"/>
      <c r="N11" s="23"/>
    </row>
    <row r="12" spans="1:14">
      <c r="A12" s="3"/>
      <c r="B12" s="3"/>
      <c r="C12" s="3" t="s">
        <v>56</v>
      </c>
      <c r="D12" s="3" t="s">
        <v>57</v>
      </c>
      <c r="E12" s="3" t="s">
        <v>15</v>
      </c>
      <c r="F12" s="3"/>
      <c r="G12" s="4">
        <v>40925.084016203698</v>
      </c>
      <c r="H12" s="23"/>
      <c r="I12" s="23">
        <v>0.51701666666666701</v>
      </c>
      <c r="J12" s="23">
        <v>2988.8523456438902</v>
      </c>
      <c r="K12" s="24" t="b">
        <v>0</v>
      </c>
      <c r="L12" s="23">
        <v>473.79355726080502</v>
      </c>
      <c r="M12" s="23">
        <v>473.79355726080502</v>
      </c>
      <c r="N12" s="23"/>
    </row>
    <row r="13" spans="1:14">
      <c r="A13" s="3"/>
      <c r="B13" s="3"/>
      <c r="C13" s="3" t="s">
        <v>58</v>
      </c>
      <c r="D13" s="3" t="s">
        <v>59</v>
      </c>
      <c r="E13" s="3" t="s">
        <v>15</v>
      </c>
      <c r="F13" s="3"/>
      <c r="G13" s="4">
        <v>40925.0874189815</v>
      </c>
      <c r="H13" s="23"/>
      <c r="I13" s="23">
        <v>0.51701666666666701</v>
      </c>
      <c r="J13" s="23">
        <v>1985.1341902102799</v>
      </c>
      <c r="K13" s="24" t="b">
        <v>0</v>
      </c>
      <c r="L13" s="23">
        <v>313.90259426801799</v>
      </c>
      <c r="M13" s="23">
        <v>313.90259426801799</v>
      </c>
      <c r="N13" s="23"/>
    </row>
    <row r="14" spans="1:14">
      <c r="A14" s="3"/>
      <c r="B14" s="3"/>
      <c r="C14" s="3" t="s">
        <v>60</v>
      </c>
      <c r="D14" s="3" t="s">
        <v>61</v>
      </c>
      <c r="E14" s="3" t="s">
        <v>15</v>
      </c>
      <c r="F14" s="3"/>
      <c r="G14" s="4">
        <v>40925.090821759302</v>
      </c>
      <c r="H14" s="23"/>
      <c r="I14" s="23">
        <v>0.51701666666666701</v>
      </c>
      <c r="J14" s="23">
        <v>1893.1835485915401</v>
      </c>
      <c r="K14" s="24" t="b">
        <v>0</v>
      </c>
      <c r="L14" s="23">
        <v>299.25497973934301</v>
      </c>
      <c r="M14" s="23">
        <v>299.25497973934301</v>
      </c>
      <c r="N14" s="23"/>
    </row>
    <row r="15" spans="1:14">
      <c r="A15" s="3"/>
      <c r="B15" s="3"/>
      <c r="C15" s="3" t="s">
        <v>62</v>
      </c>
      <c r="D15" s="3" t="s">
        <v>63</v>
      </c>
      <c r="E15" s="3" t="s">
        <v>15</v>
      </c>
      <c r="F15" s="3"/>
      <c r="G15" s="4">
        <v>40925.0942013889</v>
      </c>
      <c r="H15" s="23"/>
      <c r="I15" s="23"/>
      <c r="J15" s="23"/>
      <c r="K15" s="24" t="b">
        <v>0</v>
      </c>
      <c r="L15" s="23"/>
      <c r="M15" s="23"/>
      <c r="N15" s="23"/>
    </row>
    <row r="16" spans="1:14">
      <c r="A16" s="3"/>
      <c r="B16" s="3"/>
      <c r="C16" s="3" t="s">
        <v>64</v>
      </c>
      <c r="D16" s="3" t="s">
        <v>65</v>
      </c>
      <c r="E16" s="3" t="s">
        <v>15</v>
      </c>
      <c r="F16" s="3"/>
      <c r="G16" s="4">
        <v>40925.097581018497</v>
      </c>
      <c r="H16" s="23"/>
      <c r="I16" s="23"/>
      <c r="J16" s="23"/>
      <c r="K16" s="24" t="b">
        <v>0</v>
      </c>
      <c r="L16" s="23"/>
      <c r="M16" s="23"/>
      <c r="N16" s="23"/>
    </row>
    <row r="17" spans="1:14">
      <c r="A17" s="3"/>
      <c r="B17" s="3"/>
      <c r="C17" s="3" t="s">
        <v>66</v>
      </c>
      <c r="D17" s="3" t="s">
        <v>67</v>
      </c>
      <c r="E17" s="3" t="s">
        <v>15</v>
      </c>
      <c r="F17" s="3"/>
      <c r="G17" s="4">
        <v>40925.100972222201</v>
      </c>
      <c r="H17" s="23"/>
      <c r="I17" s="23"/>
      <c r="J17" s="23"/>
      <c r="K17" s="24" t="b">
        <v>0</v>
      </c>
      <c r="L17" s="23"/>
      <c r="M17" s="23"/>
      <c r="N17" s="23"/>
    </row>
    <row r="18" spans="1:14">
      <c r="A18" s="3"/>
      <c r="B18" s="3"/>
      <c r="C18" s="3" t="s">
        <v>68</v>
      </c>
      <c r="D18" s="3" t="s">
        <v>69</v>
      </c>
      <c r="E18" s="3" t="s">
        <v>15</v>
      </c>
      <c r="F18" s="3"/>
      <c r="G18" s="4">
        <v>40925.104363425897</v>
      </c>
      <c r="H18" s="23"/>
      <c r="I18" s="23">
        <v>0.51701666666666701</v>
      </c>
      <c r="J18" s="23">
        <v>2065.66660034191</v>
      </c>
      <c r="K18" s="24" t="b">
        <v>0</v>
      </c>
      <c r="L18" s="23">
        <v>326.73129975508101</v>
      </c>
      <c r="M18" s="23">
        <v>326.73129975508101</v>
      </c>
      <c r="N18" s="23"/>
    </row>
    <row r="19" spans="1:14">
      <c r="A19" s="3"/>
      <c r="B19" s="3"/>
      <c r="C19" s="3" t="s">
        <v>70</v>
      </c>
      <c r="D19" s="3" t="s">
        <v>71</v>
      </c>
      <c r="E19" s="3" t="s">
        <v>15</v>
      </c>
      <c r="F19" s="3"/>
      <c r="G19" s="4">
        <v>40925.107766203699</v>
      </c>
      <c r="H19" s="23"/>
      <c r="I19" s="23">
        <v>0.51701666666666701</v>
      </c>
      <c r="J19" s="23">
        <v>2061.8934705438601</v>
      </c>
      <c r="K19" s="24" t="b">
        <v>0</v>
      </c>
      <c r="L19" s="23">
        <v>326.13024521238901</v>
      </c>
      <c r="M19" s="23">
        <v>326.13024521238901</v>
      </c>
      <c r="N19" s="23"/>
    </row>
    <row r="20" spans="1:14">
      <c r="A20" s="3"/>
      <c r="B20" s="3"/>
      <c r="C20" s="3" t="s">
        <v>72</v>
      </c>
      <c r="D20" s="3" t="s">
        <v>73</v>
      </c>
      <c r="E20" s="3" t="s">
        <v>15</v>
      </c>
      <c r="F20" s="3"/>
      <c r="G20" s="4">
        <v>40925.111157407402</v>
      </c>
      <c r="H20" s="23"/>
      <c r="I20" s="23">
        <v>0.51701666666666701</v>
      </c>
      <c r="J20" s="23">
        <v>2397.93752792854</v>
      </c>
      <c r="K20" s="24" t="b">
        <v>0</v>
      </c>
      <c r="L20" s="23">
        <v>379.66161520143498</v>
      </c>
      <c r="M20" s="23">
        <v>379.66161520143498</v>
      </c>
      <c r="N20" s="23"/>
    </row>
    <row r="21" spans="1:14">
      <c r="A21" s="3"/>
      <c r="B21" s="3"/>
      <c r="C21" s="3" t="s">
        <v>74</v>
      </c>
      <c r="D21" s="3" t="s">
        <v>75</v>
      </c>
      <c r="E21" s="3" t="s">
        <v>15</v>
      </c>
      <c r="F21" s="3"/>
      <c r="G21" s="4">
        <v>40925.114560185197</v>
      </c>
      <c r="H21" s="23"/>
      <c r="I21" s="23"/>
      <c r="J21" s="23"/>
      <c r="K21" s="24" t="b">
        <v>0</v>
      </c>
      <c r="L21" s="23"/>
      <c r="M21" s="23"/>
      <c r="N21" s="23"/>
    </row>
    <row r="22" spans="1:14">
      <c r="A22" s="3"/>
      <c r="B22" s="3"/>
      <c r="C22" s="3" t="s">
        <v>76</v>
      </c>
      <c r="D22" s="3" t="s">
        <v>77</v>
      </c>
      <c r="E22" s="3" t="s">
        <v>15</v>
      </c>
      <c r="F22" s="3"/>
      <c r="G22" s="4">
        <v>40925.1179513889</v>
      </c>
      <c r="H22" s="23"/>
      <c r="I22" s="23">
        <v>0.20501666666666701</v>
      </c>
      <c r="J22" s="23">
        <v>209.38310139325699</v>
      </c>
      <c r="K22" s="24" t="b">
        <v>0</v>
      </c>
      <c r="L22" s="23">
        <v>31.0278150389953</v>
      </c>
      <c r="M22" s="23">
        <v>31.0278150389953</v>
      </c>
      <c r="N22" s="23"/>
    </row>
    <row r="23" spans="1:14">
      <c r="A23" s="3"/>
      <c r="B23" s="3"/>
      <c r="C23" s="3" t="s">
        <v>78</v>
      </c>
      <c r="D23" s="3" t="s">
        <v>79</v>
      </c>
      <c r="E23" s="3" t="s">
        <v>15</v>
      </c>
      <c r="F23" s="3"/>
      <c r="G23" s="4">
        <v>40925.121354166702</v>
      </c>
      <c r="H23" s="23"/>
      <c r="I23" s="23"/>
      <c r="J23" s="23"/>
      <c r="K23" s="24" t="b">
        <v>0</v>
      </c>
      <c r="L23" s="23"/>
      <c r="M23" s="23"/>
      <c r="N23" s="23"/>
    </row>
    <row r="24" spans="1:14">
      <c r="A24" s="3"/>
      <c r="B24" s="3"/>
      <c r="C24" s="3" t="s">
        <v>80</v>
      </c>
      <c r="D24" s="3" t="s">
        <v>81</v>
      </c>
      <c r="E24" s="3" t="s">
        <v>15</v>
      </c>
      <c r="F24" s="3"/>
      <c r="G24" s="4">
        <v>40925.124756944402</v>
      </c>
      <c r="H24" s="23"/>
      <c r="I24" s="23">
        <v>0.51701666666666701</v>
      </c>
      <c r="J24" s="23">
        <v>1717.90722373004</v>
      </c>
      <c r="K24" s="24" t="b">
        <v>0</v>
      </c>
      <c r="L24" s="23">
        <v>271.33369504380499</v>
      </c>
      <c r="M24" s="23">
        <v>271.33369504380499</v>
      </c>
      <c r="N24" s="23"/>
    </row>
    <row r="25" spans="1:14">
      <c r="A25" s="3"/>
      <c r="B25" s="3"/>
      <c r="C25" s="3" t="s">
        <v>82</v>
      </c>
      <c r="D25" s="3" t="s">
        <v>83</v>
      </c>
      <c r="E25" s="3" t="s">
        <v>15</v>
      </c>
      <c r="F25" s="3"/>
      <c r="G25" s="4">
        <v>40925.128159722197</v>
      </c>
      <c r="H25" s="23"/>
      <c r="I25" s="23">
        <v>0.51701666666666701</v>
      </c>
      <c r="J25" s="23">
        <v>1978.3877210758001</v>
      </c>
      <c r="K25" s="24" t="b">
        <v>0</v>
      </c>
      <c r="L25" s="23">
        <v>312.827890736082</v>
      </c>
      <c r="M25" s="23">
        <v>312.827890736082</v>
      </c>
      <c r="N25" s="23"/>
    </row>
    <row r="26" spans="1:14">
      <c r="A26" s="3"/>
      <c r="B26" s="3"/>
      <c r="C26" s="3" t="s">
        <v>84</v>
      </c>
      <c r="D26" s="3" t="s">
        <v>85</v>
      </c>
      <c r="E26" s="3" t="s">
        <v>15</v>
      </c>
      <c r="F26" s="3"/>
      <c r="G26" s="4">
        <v>40925.131539351903</v>
      </c>
      <c r="H26" s="23"/>
      <c r="I26" s="23">
        <v>0.51701666666666701</v>
      </c>
      <c r="J26" s="23">
        <v>2097.7616964607</v>
      </c>
      <c r="K26" s="24" t="b">
        <v>0</v>
      </c>
      <c r="L26" s="23">
        <v>331.844005745304</v>
      </c>
      <c r="M26" s="23">
        <v>331.844005745304</v>
      </c>
      <c r="N26" s="23"/>
    </row>
    <row r="27" spans="1:14">
      <c r="A27" s="3"/>
      <c r="B27" s="3"/>
      <c r="C27" s="3" t="s">
        <v>86</v>
      </c>
      <c r="D27" s="3" t="s">
        <v>87</v>
      </c>
      <c r="E27" s="3" t="s">
        <v>15</v>
      </c>
      <c r="F27" s="3"/>
      <c r="G27" s="4">
        <v>40925.134942129604</v>
      </c>
      <c r="H27" s="23"/>
      <c r="I27" s="23"/>
      <c r="J27" s="23"/>
      <c r="K27" s="24" t="b">
        <v>0</v>
      </c>
      <c r="L27" s="23"/>
      <c r="M27" s="23"/>
      <c r="N27" s="23"/>
    </row>
    <row r="28" spans="1:14">
      <c r="A28" s="3"/>
      <c r="B28" s="3"/>
      <c r="C28" s="3" t="s">
        <v>88</v>
      </c>
      <c r="D28" s="3" t="s">
        <v>89</v>
      </c>
      <c r="E28" s="3" t="s">
        <v>15</v>
      </c>
      <c r="F28" s="3"/>
      <c r="G28" s="4">
        <v>40925.138321759303</v>
      </c>
      <c r="H28" s="23"/>
      <c r="I28" s="23"/>
      <c r="J28" s="23"/>
      <c r="K28" s="24" t="b">
        <v>0</v>
      </c>
      <c r="L28" s="23"/>
      <c r="M28" s="23"/>
      <c r="N28" s="23"/>
    </row>
    <row r="29" spans="1:14">
      <c r="A29" s="3"/>
      <c r="B29" s="3"/>
      <c r="C29" s="3" t="s">
        <v>90</v>
      </c>
      <c r="D29" s="3" t="s">
        <v>91</v>
      </c>
      <c r="E29" s="3" t="s">
        <v>15</v>
      </c>
      <c r="F29" s="3"/>
      <c r="G29" s="4">
        <v>40925.141724537003</v>
      </c>
      <c r="H29" s="23"/>
      <c r="I29" s="23"/>
      <c r="J29" s="23"/>
      <c r="K29" s="24" t="b">
        <v>0</v>
      </c>
      <c r="L29" s="23"/>
      <c r="M29" s="23"/>
      <c r="N29" s="23"/>
    </row>
    <row r="30" spans="1:14">
      <c r="A30" s="3"/>
      <c r="B30" s="3"/>
      <c r="C30" s="3" t="s">
        <v>92</v>
      </c>
      <c r="D30" s="3" t="s">
        <v>93</v>
      </c>
      <c r="E30" s="3" t="s">
        <v>15</v>
      </c>
      <c r="F30" s="3"/>
      <c r="G30" s="4">
        <v>40925.145104166702</v>
      </c>
      <c r="H30" s="23"/>
      <c r="I30" s="23">
        <v>0.51701666666666701</v>
      </c>
      <c r="J30" s="23">
        <v>2078.26081574923</v>
      </c>
      <c r="K30" s="24" t="b">
        <v>0</v>
      </c>
      <c r="L30" s="23">
        <v>328.73754146617802</v>
      </c>
      <c r="M30" s="23">
        <v>328.73754146617802</v>
      </c>
      <c r="N30" s="23"/>
    </row>
    <row r="31" spans="1:14">
      <c r="A31" s="3"/>
      <c r="B31" s="3"/>
      <c r="C31" s="3" t="s">
        <v>94</v>
      </c>
      <c r="D31" s="3" t="s">
        <v>95</v>
      </c>
      <c r="E31" s="3" t="s">
        <v>15</v>
      </c>
      <c r="F31" s="3"/>
      <c r="G31" s="4">
        <v>40925.148506944402</v>
      </c>
      <c r="H31" s="23"/>
      <c r="I31" s="23">
        <v>0.51701666666666701</v>
      </c>
      <c r="J31" s="23">
        <v>2063.30875722771</v>
      </c>
      <c r="K31" s="24" t="b">
        <v>0</v>
      </c>
      <c r="L31" s="23">
        <v>326.35569849284002</v>
      </c>
      <c r="M31" s="23">
        <v>326.35569849284002</v>
      </c>
      <c r="N31" s="23"/>
    </row>
    <row r="32" spans="1:14">
      <c r="A32" s="3"/>
      <c r="B32" s="3"/>
      <c r="C32" s="3" t="s">
        <v>96</v>
      </c>
      <c r="D32" s="3" t="s">
        <v>97</v>
      </c>
      <c r="E32" s="3" t="s">
        <v>15</v>
      </c>
      <c r="F32" s="3"/>
      <c r="G32" s="4">
        <v>40925.151909722197</v>
      </c>
      <c r="H32" s="23"/>
      <c r="I32" s="23">
        <v>0.51701666666666701</v>
      </c>
      <c r="J32" s="23">
        <v>1989.92325283592</v>
      </c>
      <c r="K32" s="24" t="b">
        <v>0</v>
      </c>
      <c r="L32" s="23">
        <v>314.66548555468199</v>
      </c>
      <c r="M32" s="23">
        <v>314.66548555468199</v>
      </c>
      <c r="N32" s="23"/>
    </row>
    <row r="33" spans="1:14">
      <c r="A33" s="3"/>
      <c r="B33" s="3"/>
      <c r="C33" s="3" t="s">
        <v>98</v>
      </c>
      <c r="D33" s="3" t="s">
        <v>99</v>
      </c>
      <c r="E33" s="3" t="s">
        <v>15</v>
      </c>
      <c r="F33" s="3"/>
      <c r="G33" s="4">
        <v>40925.155277777798</v>
      </c>
      <c r="H33" s="23"/>
      <c r="I33" s="23"/>
      <c r="J33" s="23"/>
      <c r="K33" s="24" t="b">
        <v>0</v>
      </c>
      <c r="L33" s="23"/>
      <c r="M33" s="23"/>
      <c r="N33" s="23"/>
    </row>
    <row r="34" spans="1:14">
      <c r="A34" s="3"/>
      <c r="B34" s="3"/>
      <c r="C34" s="3" t="s">
        <v>100</v>
      </c>
      <c r="D34" s="3" t="s">
        <v>101</v>
      </c>
      <c r="E34" s="3" t="s">
        <v>15</v>
      </c>
      <c r="F34" s="3"/>
      <c r="G34" s="4">
        <v>40925.158668981501</v>
      </c>
      <c r="H34" s="23"/>
      <c r="I34" s="23"/>
      <c r="J34" s="23"/>
      <c r="K34" s="24" t="b">
        <v>0</v>
      </c>
      <c r="L34" s="23"/>
      <c r="M34" s="23"/>
      <c r="N34" s="23"/>
    </row>
    <row r="35" spans="1:14">
      <c r="A35" s="3"/>
      <c r="B35" s="3"/>
      <c r="C35" s="3" t="s">
        <v>102</v>
      </c>
      <c r="D35" s="3" t="s">
        <v>103</v>
      </c>
      <c r="E35" s="3" t="s">
        <v>15</v>
      </c>
      <c r="F35" s="3"/>
      <c r="G35" s="4">
        <v>40925.162071759303</v>
      </c>
      <c r="H35" s="23"/>
      <c r="I35" s="23"/>
      <c r="J35" s="23"/>
      <c r="K35" s="24" t="b">
        <v>0</v>
      </c>
      <c r="L35" s="23"/>
      <c r="M35" s="23"/>
      <c r="N35" s="23"/>
    </row>
    <row r="36" spans="1:14">
      <c r="A36" s="3"/>
      <c r="B36" s="3"/>
      <c r="C36" s="3" t="s">
        <v>104</v>
      </c>
      <c r="D36" s="3" t="s">
        <v>105</v>
      </c>
      <c r="E36" s="3" t="s">
        <v>15</v>
      </c>
      <c r="F36" s="3"/>
      <c r="G36" s="4">
        <v>40925.165462962999</v>
      </c>
      <c r="H36" s="23"/>
      <c r="I36" s="23">
        <v>0.50283333333333302</v>
      </c>
      <c r="J36" s="23">
        <v>1548.4202607275599</v>
      </c>
      <c r="K36" s="24" t="b">
        <v>0</v>
      </c>
      <c r="L36" s="23">
        <v>244.33464796820101</v>
      </c>
      <c r="M36" s="23">
        <v>244.33464796820101</v>
      </c>
      <c r="N36" s="23"/>
    </row>
    <row r="37" spans="1:14">
      <c r="A37" s="3"/>
      <c r="B37" s="3"/>
      <c r="C37" s="3" t="s">
        <v>106</v>
      </c>
      <c r="D37" s="3" t="s">
        <v>107</v>
      </c>
      <c r="E37" s="3" t="s">
        <v>15</v>
      </c>
      <c r="F37" s="3"/>
      <c r="G37" s="4">
        <v>40925.168877314798</v>
      </c>
      <c r="H37" s="23"/>
      <c r="I37" s="23">
        <v>0.51701666666666701</v>
      </c>
      <c r="J37" s="23">
        <v>1586.9947171424701</v>
      </c>
      <c r="K37" s="24" t="b">
        <v>0</v>
      </c>
      <c r="L37" s="23">
        <v>250.47950740878801</v>
      </c>
      <c r="M37" s="23">
        <v>250.47950740878801</v>
      </c>
      <c r="N37" s="23"/>
    </row>
    <row r="38" spans="1:14">
      <c r="A38" s="3"/>
      <c r="B38" s="3"/>
      <c r="C38" s="3" t="s">
        <v>108</v>
      </c>
      <c r="D38" s="3" t="s">
        <v>109</v>
      </c>
      <c r="E38" s="3" t="s">
        <v>15</v>
      </c>
      <c r="F38" s="3"/>
      <c r="G38" s="4">
        <v>40925.1722800926</v>
      </c>
      <c r="H38" s="23"/>
      <c r="I38" s="23">
        <v>0.51701666666666701</v>
      </c>
      <c r="J38" s="23">
        <v>1745.7678424938099</v>
      </c>
      <c r="K38" s="24" t="b">
        <v>0</v>
      </c>
      <c r="L38" s="23">
        <v>275.771854441041</v>
      </c>
      <c r="M38" s="23">
        <v>275.771854441041</v>
      </c>
      <c r="N38" s="23"/>
    </row>
    <row r="39" spans="1:14">
      <c r="A39" s="3"/>
      <c r="B39" s="3"/>
      <c r="C39" s="3" t="s">
        <v>110</v>
      </c>
      <c r="D39" s="3" t="s">
        <v>111</v>
      </c>
      <c r="E39" s="3" t="s">
        <v>15</v>
      </c>
      <c r="F39" s="3"/>
      <c r="G39" s="4">
        <v>40925.175682870402</v>
      </c>
      <c r="H39" s="23"/>
      <c r="I39" s="23"/>
      <c r="J39" s="23"/>
      <c r="K39" s="24" t="b">
        <v>0</v>
      </c>
      <c r="L39" s="23"/>
      <c r="M39" s="23"/>
      <c r="N39" s="23"/>
    </row>
    <row r="40" spans="1:14">
      <c r="A40" s="3"/>
      <c r="B40" s="3"/>
      <c r="C40" s="3" t="s">
        <v>112</v>
      </c>
      <c r="D40" s="3" t="s">
        <v>113</v>
      </c>
      <c r="E40" s="3" t="s">
        <v>15</v>
      </c>
      <c r="F40" s="3"/>
      <c r="G40" s="4">
        <v>40925.179062499999</v>
      </c>
      <c r="H40" s="23"/>
      <c r="I40" s="23"/>
      <c r="J40" s="23"/>
      <c r="K40" s="24" t="b">
        <v>0</v>
      </c>
      <c r="L40" s="23"/>
      <c r="M40" s="23"/>
      <c r="N40" s="23"/>
    </row>
    <row r="41" spans="1:14">
      <c r="A41" s="3"/>
      <c r="B41" s="3"/>
      <c r="C41" s="3" t="s">
        <v>114</v>
      </c>
      <c r="D41" s="3" t="s">
        <v>115</v>
      </c>
      <c r="E41" s="3" t="s">
        <v>15</v>
      </c>
      <c r="F41" s="3"/>
      <c r="G41" s="4">
        <v>40925.182465277801</v>
      </c>
      <c r="H41" s="23"/>
      <c r="I41" s="23"/>
      <c r="J41" s="23"/>
      <c r="K41" s="24" t="b">
        <v>0</v>
      </c>
      <c r="L41" s="23"/>
      <c r="M41" s="23"/>
      <c r="N41" s="23"/>
    </row>
    <row r="42" spans="1:14">
      <c r="A42" s="3"/>
      <c r="B42" s="3"/>
      <c r="C42" s="3" t="s">
        <v>116</v>
      </c>
      <c r="D42" s="3" t="s">
        <v>117</v>
      </c>
      <c r="E42" s="3" t="s">
        <v>15</v>
      </c>
      <c r="F42" s="3"/>
      <c r="G42" s="4">
        <v>40925.185868055603</v>
      </c>
      <c r="H42" s="23"/>
      <c r="I42" s="23">
        <v>0.51701666666666701</v>
      </c>
      <c r="J42" s="23">
        <v>827.73805045072595</v>
      </c>
      <c r="K42" s="24" t="b">
        <v>0</v>
      </c>
      <c r="L42" s="23">
        <v>129.53093341035</v>
      </c>
      <c r="M42" s="23">
        <v>129.53093341035</v>
      </c>
      <c r="N42" s="23"/>
    </row>
    <row r="43" spans="1:14">
      <c r="A43" s="3"/>
      <c r="B43" s="3"/>
      <c r="C43" s="3" t="s">
        <v>118</v>
      </c>
      <c r="D43" s="3" t="s">
        <v>119</v>
      </c>
      <c r="E43" s="3" t="s">
        <v>15</v>
      </c>
      <c r="F43" s="3"/>
      <c r="G43" s="4">
        <v>40925.189270833303</v>
      </c>
      <c r="H43" s="23"/>
      <c r="I43" s="23">
        <v>0.51701666666666701</v>
      </c>
      <c r="J43" s="23">
        <v>636.89053875910895</v>
      </c>
      <c r="K43" s="24" t="b">
        <v>0</v>
      </c>
      <c r="L43" s="23">
        <v>99.129179427961105</v>
      </c>
      <c r="M43" s="23">
        <v>99.129179427961105</v>
      </c>
      <c r="N43" s="23"/>
    </row>
    <row r="44" spans="1:14">
      <c r="A44" s="3"/>
      <c r="B44" s="3"/>
      <c r="C44" s="3" t="s">
        <v>120</v>
      </c>
      <c r="D44" s="3" t="s">
        <v>121</v>
      </c>
      <c r="E44" s="3" t="s">
        <v>15</v>
      </c>
      <c r="F44" s="3"/>
      <c r="G44" s="4">
        <v>40925.192673611098</v>
      </c>
      <c r="H44" s="23"/>
      <c r="I44" s="23">
        <v>0.51701666666666701</v>
      </c>
      <c r="J44" s="23">
        <v>696.77040749466698</v>
      </c>
      <c r="K44" s="24" t="b">
        <v>0</v>
      </c>
      <c r="L44" s="23">
        <v>108.667962625396</v>
      </c>
      <c r="M44" s="23">
        <v>108.667962625396</v>
      </c>
      <c r="N44" s="23"/>
    </row>
    <row r="45" spans="1:14">
      <c r="A45" s="3"/>
      <c r="B45" s="3"/>
      <c r="C45" s="3" t="s">
        <v>122</v>
      </c>
      <c r="D45" s="3" t="s">
        <v>123</v>
      </c>
      <c r="E45" s="3" t="s">
        <v>15</v>
      </c>
      <c r="F45" s="3"/>
      <c r="G45" s="4">
        <v>40925.196064814802</v>
      </c>
      <c r="H45" s="23"/>
      <c r="I45" s="23">
        <v>0.26173333333333298</v>
      </c>
      <c r="J45" s="23">
        <v>355.22618445281699</v>
      </c>
      <c r="K45" s="24" t="b">
        <v>0</v>
      </c>
      <c r="L45" s="23">
        <v>54.260423585521202</v>
      </c>
      <c r="M45" s="23">
        <v>54.260423585521202</v>
      </c>
      <c r="N45" s="23"/>
    </row>
    <row r="46" spans="1:14">
      <c r="A46" s="3"/>
      <c r="B46" s="3"/>
      <c r="C46" s="3" t="s">
        <v>124</v>
      </c>
      <c r="D46" s="3" t="s">
        <v>125</v>
      </c>
      <c r="E46" s="3" t="s">
        <v>15</v>
      </c>
      <c r="F46" s="3"/>
      <c r="G46" s="4">
        <v>40925.199444444399</v>
      </c>
      <c r="H46" s="23"/>
      <c r="I46" s="23"/>
      <c r="J46" s="23"/>
      <c r="K46" s="24" t="b">
        <v>0</v>
      </c>
      <c r="L46" s="23"/>
      <c r="M46" s="23"/>
      <c r="N46" s="23"/>
    </row>
    <row r="47" spans="1:14">
      <c r="A47" s="3"/>
      <c r="B47" s="3"/>
      <c r="C47" s="3" t="s">
        <v>126</v>
      </c>
      <c r="D47" s="3" t="s">
        <v>127</v>
      </c>
      <c r="E47" s="3" t="s">
        <v>15</v>
      </c>
      <c r="F47" s="3"/>
      <c r="G47" s="4">
        <v>40925.2028587963</v>
      </c>
      <c r="H47" s="23"/>
      <c r="I47" s="23"/>
      <c r="J47" s="23"/>
      <c r="K47" s="24" t="b">
        <v>0</v>
      </c>
      <c r="L47" s="23"/>
      <c r="M47" s="23"/>
      <c r="N47" s="23"/>
    </row>
    <row r="48" spans="1:14">
      <c r="A48" s="3"/>
      <c r="B48" s="3"/>
      <c r="C48" s="3" t="s">
        <v>128</v>
      </c>
      <c r="D48" s="3" t="s">
        <v>129</v>
      </c>
      <c r="E48" s="3" t="s">
        <v>15</v>
      </c>
      <c r="F48" s="3"/>
      <c r="G48" s="4">
        <v>40925.206261574102</v>
      </c>
      <c r="H48" s="23"/>
      <c r="I48" s="23">
        <v>0.51701666666666701</v>
      </c>
      <c r="J48" s="23">
        <v>394.30272017392099</v>
      </c>
      <c r="K48" s="24" t="b">
        <v>0</v>
      </c>
      <c r="L48" s="23">
        <v>60.485263589705603</v>
      </c>
      <c r="M48" s="23">
        <v>60.485263589705603</v>
      </c>
      <c r="N48" s="23"/>
    </row>
    <row r="49" spans="1:14">
      <c r="A49" s="3"/>
      <c r="B49" s="3"/>
      <c r="C49" s="3" t="s">
        <v>130</v>
      </c>
      <c r="D49" s="3" t="s">
        <v>131</v>
      </c>
      <c r="E49" s="3" t="s">
        <v>15</v>
      </c>
      <c r="F49" s="3"/>
      <c r="G49" s="4">
        <v>40925.209664351903</v>
      </c>
      <c r="H49" s="23"/>
      <c r="I49" s="23">
        <v>0.17665</v>
      </c>
      <c r="J49" s="23">
        <v>483.09034425108803</v>
      </c>
      <c r="K49" s="24" t="b">
        <v>0</v>
      </c>
      <c r="L49" s="23">
        <v>74.629013644129003</v>
      </c>
      <c r="M49" s="23">
        <v>74.629013644129003</v>
      </c>
      <c r="N49" s="23"/>
    </row>
    <row r="50" spans="1:14">
      <c r="A50" s="3"/>
      <c r="B50" s="3"/>
      <c r="C50" s="3" t="s">
        <v>132</v>
      </c>
      <c r="D50" s="3" t="s">
        <v>133</v>
      </c>
      <c r="E50" s="3" t="s">
        <v>15</v>
      </c>
      <c r="F50" s="3"/>
      <c r="G50" s="4">
        <v>40925.213067129604</v>
      </c>
      <c r="H50" s="23"/>
      <c r="I50" s="23">
        <v>0.51701666666666701</v>
      </c>
      <c r="J50" s="23">
        <v>404.92970369334103</v>
      </c>
      <c r="K50" s="24" t="b">
        <v>0</v>
      </c>
      <c r="L50" s="23">
        <v>62.178127885753398</v>
      </c>
      <c r="M50" s="23">
        <v>62.178127885753398</v>
      </c>
      <c r="N50" s="23"/>
    </row>
    <row r="51" spans="1:14">
      <c r="A51" s="3"/>
      <c r="B51" s="3"/>
      <c r="C51" s="3" t="s">
        <v>134</v>
      </c>
      <c r="D51" s="3" t="s">
        <v>135</v>
      </c>
      <c r="E51" s="3" t="s">
        <v>15</v>
      </c>
      <c r="F51" s="3"/>
      <c r="G51" s="4">
        <v>40925.216469907398</v>
      </c>
      <c r="H51" s="23"/>
      <c r="I51" s="23"/>
      <c r="J51" s="23"/>
      <c r="K51" s="24" t="b">
        <v>0</v>
      </c>
      <c r="L51" s="23"/>
      <c r="M51" s="23"/>
      <c r="N51" s="23"/>
    </row>
    <row r="52" spans="1:14">
      <c r="A52" s="3"/>
      <c r="B52" s="3"/>
      <c r="C52" s="3" t="s">
        <v>136</v>
      </c>
      <c r="D52" s="3" t="s">
        <v>137</v>
      </c>
      <c r="E52" s="3" t="s">
        <v>15</v>
      </c>
      <c r="F52" s="3"/>
      <c r="G52" s="4">
        <v>40925.2198726852</v>
      </c>
      <c r="H52" s="23"/>
      <c r="I52" s="23"/>
      <c r="J52" s="23"/>
      <c r="K52" s="24" t="b">
        <v>0</v>
      </c>
      <c r="L52" s="23"/>
      <c r="M52" s="23"/>
      <c r="N52" s="23"/>
    </row>
    <row r="53" spans="1:14">
      <c r="A53" s="3"/>
      <c r="B53" s="3"/>
      <c r="C53" s="3" t="s">
        <v>138</v>
      </c>
      <c r="D53" s="3" t="s">
        <v>139</v>
      </c>
      <c r="E53" s="3" t="s">
        <v>15</v>
      </c>
      <c r="F53" s="3"/>
      <c r="G53" s="4">
        <v>40925.223275463002</v>
      </c>
      <c r="H53" s="23"/>
      <c r="I53" s="23"/>
      <c r="J53" s="23"/>
      <c r="K53" s="24" t="b">
        <v>0</v>
      </c>
      <c r="L53" s="23"/>
      <c r="M53" s="23"/>
      <c r="N53" s="23"/>
    </row>
    <row r="54" spans="1:14">
      <c r="A54" s="3"/>
      <c r="B54" s="3"/>
      <c r="C54" s="3" t="s">
        <v>140</v>
      </c>
      <c r="D54" s="3" t="s">
        <v>141</v>
      </c>
      <c r="E54" s="3" t="s">
        <v>15</v>
      </c>
      <c r="F54" s="3"/>
      <c r="G54" s="4">
        <v>40925.226678240702</v>
      </c>
      <c r="H54" s="23"/>
      <c r="I54" s="23"/>
      <c r="J54" s="23"/>
      <c r="K54" s="24" t="b">
        <v>0</v>
      </c>
      <c r="L54" s="23"/>
      <c r="M54" s="23"/>
      <c r="N54" s="23"/>
    </row>
    <row r="55" spans="1:14">
      <c r="A55" s="3"/>
      <c r="B55" s="3"/>
      <c r="C55" s="3" t="s">
        <v>142</v>
      </c>
      <c r="D55" s="3" t="s">
        <v>143</v>
      </c>
      <c r="E55" s="3" t="s">
        <v>15</v>
      </c>
      <c r="F55" s="3"/>
      <c r="G55" s="4">
        <v>40925.230046296303</v>
      </c>
      <c r="H55" s="23"/>
      <c r="I55" s="23">
        <v>6.3200000000000006E-2</v>
      </c>
      <c r="J55" s="23">
        <v>715.16252968287301</v>
      </c>
      <c r="K55" s="24" t="b">
        <v>0</v>
      </c>
      <c r="L55" s="23">
        <v>111.59780315107901</v>
      </c>
      <c r="M55" s="23">
        <v>111.59780315107901</v>
      </c>
      <c r="N55" s="23"/>
    </row>
    <row r="56" spans="1:14">
      <c r="A56" s="3"/>
      <c r="B56" s="3"/>
      <c r="C56" s="3" t="s">
        <v>144</v>
      </c>
      <c r="D56" s="3" t="s">
        <v>145</v>
      </c>
      <c r="E56" s="3" t="s">
        <v>15</v>
      </c>
      <c r="F56" s="3"/>
      <c r="G56" s="4">
        <v>40925.233437499999</v>
      </c>
      <c r="H56" s="23"/>
      <c r="I56" s="23"/>
      <c r="J56" s="23"/>
      <c r="K56" s="24" t="b">
        <v>0</v>
      </c>
      <c r="L56" s="23"/>
      <c r="M56" s="23"/>
      <c r="N56" s="23"/>
    </row>
    <row r="57" spans="1:14">
      <c r="A57" s="3"/>
      <c r="B57" s="3"/>
      <c r="C57" s="3" t="s">
        <v>146</v>
      </c>
      <c r="D57" s="3" t="s">
        <v>147</v>
      </c>
      <c r="E57" s="3" t="s">
        <v>15</v>
      </c>
      <c r="F57" s="3"/>
      <c r="G57" s="4">
        <v>40925.236828703702</v>
      </c>
      <c r="H57" s="23"/>
      <c r="I57" s="23"/>
      <c r="J57" s="23"/>
      <c r="K57" s="24" t="b">
        <v>0</v>
      </c>
      <c r="L57" s="23"/>
      <c r="M57" s="23"/>
      <c r="N57" s="23"/>
    </row>
    <row r="58" spans="1:14">
      <c r="A58" s="3"/>
      <c r="B58" s="3"/>
      <c r="C58" s="3" t="s">
        <v>148</v>
      </c>
      <c r="D58" s="3" t="s">
        <v>149</v>
      </c>
      <c r="E58" s="3" t="s">
        <v>15</v>
      </c>
      <c r="F58" s="3"/>
      <c r="G58" s="4">
        <v>40925.240219907399</v>
      </c>
      <c r="H58" s="23"/>
      <c r="I58" s="23"/>
      <c r="J58" s="23"/>
      <c r="K58" s="24" t="b">
        <v>0</v>
      </c>
      <c r="L58" s="23"/>
      <c r="M58" s="23"/>
      <c r="N58" s="23"/>
    </row>
    <row r="59" spans="1:14">
      <c r="A59" s="3"/>
      <c r="B59" s="3"/>
      <c r="C59" s="3" t="s">
        <v>150</v>
      </c>
      <c r="D59" s="3" t="s">
        <v>151</v>
      </c>
      <c r="E59" s="3" t="s">
        <v>15</v>
      </c>
      <c r="F59" s="3"/>
      <c r="G59" s="4">
        <v>40925.243622685201</v>
      </c>
      <c r="H59" s="23"/>
      <c r="I59" s="23"/>
      <c r="J59" s="23"/>
      <c r="K59" s="24" t="b">
        <v>0</v>
      </c>
      <c r="L59" s="23"/>
      <c r="M59" s="23"/>
      <c r="N59" s="23"/>
    </row>
    <row r="60" spans="1:14">
      <c r="A60" s="3"/>
      <c r="B60" s="3"/>
      <c r="C60" s="3" t="s">
        <v>152</v>
      </c>
      <c r="D60" s="3" t="s">
        <v>153</v>
      </c>
      <c r="E60" s="3" t="s">
        <v>15</v>
      </c>
      <c r="F60" s="3"/>
      <c r="G60" s="4">
        <v>40925.247002314798</v>
      </c>
      <c r="H60" s="23"/>
      <c r="I60" s="23"/>
      <c r="J60" s="23"/>
      <c r="K60" s="24" t="b">
        <v>0</v>
      </c>
      <c r="L60" s="23"/>
      <c r="M60" s="23"/>
      <c r="N60" s="23"/>
    </row>
    <row r="61" spans="1:14">
      <c r="A61" s="3"/>
      <c r="B61" s="3"/>
      <c r="C61" s="3" t="s">
        <v>154</v>
      </c>
      <c r="D61" s="3" t="s">
        <v>155</v>
      </c>
      <c r="E61" s="3" t="s">
        <v>15</v>
      </c>
      <c r="F61" s="3"/>
      <c r="G61" s="4">
        <v>40925.250393518501</v>
      </c>
      <c r="H61" s="23"/>
      <c r="I61" s="23">
        <v>0.19083333333333299</v>
      </c>
      <c r="J61" s="23">
        <v>367.48839519239601</v>
      </c>
      <c r="K61" s="24" t="b">
        <v>0</v>
      </c>
      <c r="L61" s="23">
        <v>56.213777396008702</v>
      </c>
      <c r="M61" s="23">
        <v>56.213777396008702</v>
      </c>
      <c r="N61" s="23"/>
    </row>
    <row r="62" spans="1:14">
      <c r="A62" s="3"/>
      <c r="B62" s="3"/>
      <c r="C62" s="3" t="s">
        <v>156</v>
      </c>
      <c r="D62" s="3" t="s">
        <v>157</v>
      </c>
      <c r="E62" s="3" t="s">
        <v>15</v>
      </c>
      <c r="F62" s="3"/>
      <c r="G62" s="4">
        <v>40925.253761574102</v>
      </c>
      <c r="H62" s="23"/>
      <c r="I62" s="23">
        <v>9.1566666666666699E-2</v>
      </c>
      <c r="J62" s="23">
        <v>626.97633994050204</v>
      </c>
      <c r="K62" s="24" t="b">
        <v>0</v>
      </c>
      <c r="L62" s="23">
        <v>97.549860783750304</v>
      </c>
      <c r="M62" s="23">
        <v>97.549860783750304</v>
      </c>
      <c r="N62" s="23"/>
    </row>
    <row r="63" spans="1:14">
      <c r="A63" s="3"/>
      <c r="B63" s="3"/>
      <c r="C63" s="3" t="s">
        <v>158</v>
      </c>
      <c r="D63" s="3" t="s">
        <v>159</v>
      </c>
      <c r="E63" s="3" t="s">
        <v>15</v>
      </c>
      <c r="F63" s="3"/>
      <c r="G63" s="4">
        <v>40925.2571412037</v>
      </c>
      <c r="H63" s="23"/>
      <c r="I63" s="23"/>
      <c r="J63" s="23"/>
      <c r="K63" s="24" t="b">
        <v>0</v>
      </c>
      <c r="L63" s="23"/>
      <c r="M63" s="23"/>
      <c r="N63" s="23"/>
    </row>
    <row r="64" spans="1:14">
      <c r="A64" s="3"/>
      <c r="B64" s="3"/>
      <c r="C64" s="3" t="s">
        <v>160</v>
      </c>
      <c r="D64" s="3" t="s">
        <v>161</v>
      </c>
      <c r="E64" s="3" t="s">
        <v>15</v>
      </c>
      <c r="F64" s="3"/>
      <c r="G64" s="4">
        <v>40925.260520833297</v>
      </c>
      <c r="H64" s="23"/>
      <c r="I64" s="23"/>
      <c r="J64" s="23"/>
      <c r="K64" s="24" t="b">
        <v>0</v>
      </c>
      <c r="L64" s="23"/>
      <c r="M64" s="23"/>
      <c r="N64" s="23"/>
    </row>
    <row r="65" spans="1:14">
      <c r="A65" s="3"/>
      <c r="B65" s="3"/>
      <c r="C65" s="3" t="s">
        <v>162</v>
      </c>
      <c r="D65" s="3" t="s">
        <v>163</v>
      </c>
      <c r="E65" s="3" t="s">
        <v>15</v>
      </c>
      <c r="F65" s="3"/>
      <c r="G65" s="4">
        <v>40925.263900462996</v>
      </c>
      <c r="H65" s="23"/>
      <c r="I65" s="23"/>
      <c r="J65" s="23"/>
      <c r="K65" s="24" t="b">
        <v>0</v>
      </c>
      <c r="L65" s="23"/>
      <c r="M65" s="23"/>
      <c r="N65" s="23"/>
    </row>
    <row r="66" spans="1:14">
      <c r="A66" s="3"/>
      <c r="B66" s="3"/>
      <c r="C66" s="3" t="s">
        <v>164</v>
      </c>
      <c r="D66" s="3" t="s">
        <v>165</v>
      </c>
      <c r="E66" s="3" t="s">
        <v>15</v>
      </c>
      <c r="F66" s="3"/>
      <c r="G66" s="4">
        <v>40925.267280092601</v>
      </c>
      <c r="H66" s="23"/>
      <c r="I66" s="23"/>
      <c r="J66" s="23"/>
      <c r="K66" s="24" t="b">
        <v>0</v>
      </c>
      <c r="L66" s="23"/>
      <c r="M66" s="23"/>
      <c r="N66" s="23"/>
    </row>
    <row r="67" spans="1:14">
      <c r="A67" s="3"/>
      <c r="B67" s="3"/>
      <c r="C67" s="3" t="s">
        <v>166</v>
      </c>
      <c r="D67" s="3" t="s">
        <v>167</v>
      </c>
      <c r="E67" s="3" t="s">
        <v>15</v>
      </c>
      <c r="F67" s="3"/>
      <c r="G67" s="4">
        <v>40925.270659722199</v>
      </c>
      <c r="H67" s="23"/>
      <c r="I67" s="23">
        <v>9.1566666666666699E-2</v>
      </c>
      <c r="J67" s="23">
        <v>405.71364475716399</v>
      </c>
      <c r="K67" s="24" t="b">
        <v>0</v>
      </c>
      <c r="L67" s="23">
        <v>62.303008651280798</v>
      </c>
      <c r="M67" s="23">
        <v>62.303008651280798</v>
      </c>
      <c r="N67" s="23"/>
    </row>
    <row r="68" spans="1:14">
      <c r="A68" s="3"/>
      <c r="B68" s="3"/>
      <c r="C68" s="3" t="s">
        <v>168</v>
      </c>
      <c r="D68" s="3" t="s">
        <v>169</v>
      </c>
      <c r="E68" s="3" t="s">
        <v>15</v>
      </c>
      <c r="F68" s="3"/>
      <c r="G68" s="4">
        <v>40925.274039351898</v>
      </c>
      <c r="H68" s="23"/>
      <c r="I68" s="23"/>
      <c r="J68" s="23"/>
      <c r="K68" s="24" t="b">
        <v>0</v>
      </c>
      <c r="L68" s="23"/>
      <c r="M68" s="23"/>
      <c r="N68" s="23"/>
    </row>
    <row r="69" spans="1:14">
      <c r="A69" s="3"/>
      <c r="B69" s="3"/>
      <c r="C69" s="3" t="s">
        <v>170</v>
      </c>
      <c r="D69" s="3" t="s">
        <v>171</v>
      </c>
      <c r="E69" s="3" t="s">
        <v>51</v>
      </c>
      <c r="F69" s="3"/>
      <c r="G69" s="4">
        <v>40925.278240740699</v>
      </c>
      <c r="H69" s="23"/>
      <c r="I69" s="23"/>
      <c r="J69" s="23"/>
      <c r="K69" s="24" t="b">
        <v>0</v>
      </c>
      <c r="L69" s="23"/>
      <c r="M69" s="23"/>
      <c r="N69" s="23"/>
    </row>
    <row r="70" spans="1:14" ht="14.25">
      <c r="A70" s="1"/>
      <c r="B70" s="1"/>
      <c r="C70" s="1"/>
      <c r="D70" s="1"/>
      <c r="E70" s="1"/>
      <c r="F70" s="1"/>
      <c r="G70" s="1"/>
      <c r="H70" s="25"/>
      <c r="I70" s="25"/>
      <c r="J70" s="25"/>
      <c r="K70" s="25"/>
      <c r="L70" s="25"/>
      <c r="M70" s="25"/>
      <c r="N70" s="25"/>
    </row>
    <row r="71" spans="1:14" ht="14.25">
      <c r="A71" s="1"/>
      <c r="B71" s="1"/>
      <c r="C71" s="1"/>
      <c r="D71" s="1"/>
      <c r="E71" s="1"/>
      <c r="F71" s="1"/>
      <c r="G71" s="1"/>
      <c r="H71" s="25"/>
      <c r="I71" s="25"/>
      <c r="J71" s="25"/>
      <c r="K71" s="25"/>
      <c r="L71" s="25"/>
      <c r="M71" s="25"/>
      <c r="N71" s="25"/>
    </row>
    <row r="72" spans="1:14" ht="14.25">
      <c r="A72" s="1"/>
      <c r="B72" s="1"/>
      <c r="C72" s="1"/>
      <c r="D72" s="1"/>
      <c r="E72" s="1"/>
      <c r="F72" s="1"/>
      <c r="G72" s="1"/>
      <c r="H72" s="25"/>
      <c r="I72" s="25"/>
      <c r="J72" s="25"/>
      <c r="K72" s="25"/>
      <c r="L72" s="25"/>
      <c r="M72" s="25"/>
      <c r="N72" s="25"/>
    </row>
  </sheetData>
  <mergeCells count="2">
    <mergeCell ref="A1:G1"/>
    <mergeCell ref="I1:N1"/>
  </mergeCells>
  <phoneticPr fontId="21" type="noConversion"/>
  <pageMargins left="0.69930555555555551" right="0.69930555555555551" top="1" bottom="1" header="0.3" footer="0.3"/>
  <pageSetup paperSize="0" scale="0" firstPageNumber="4294963191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1"/>
  <sheetViews>
    <sheetView zoomScaleSheetLayoutView="100" workbookViewId="0">
      <selection activeCell="J24" sqref="J24"/>
    </sheetView>
  </sheetViews>
  <sheetFormatPr defaultColWidth="11" defaultRowHeight="13.5"/>
  <cols>
    <col min="1" max="6" width="11" customWidth="1"/>
    <col min="7" max="7" width="13.75" bestFit="1" customWidth="1"/>
    <col min="8" max="8" width="11" style="21" customWidth="1"/>
    <col min="9" max="10" width="9.75" style="21" bestFit="1" customWidth="1"/>
    <col min="11" max="11" width="11" style="21" customWidth="1"/>
    <col min="12" max="14" width="9.75" style="21" bestFit="1" customWidth="1"/>
  </cols>
  <sheetData>
    <row r="1" spans="1:14">
      <c r="A1" s="53" t="s">
        <v>15</v>
      </c>
      <c r="B1" s="53"/>
      <c r="C1" s="53"/>
      <c r="D1" s="53"/>
      <c r="E1" s="53"/>
      <c r="F1" s="53"/>
      <c r="G1" s="53"/>
      <c r="H1" s="27" t="s">
        <v>172</v>
      </c>
      <c r="I1" s="54" t="s">
        <v>173</v>
      </c>
      <c r="J1" s="54"/>
      <c r="K1" s="54"/>
      <c r="L1" s="54"/>
      <c r="M1" s="54"/>
      <c r="N1" s="54"/>
    </row>
    <row r="2" spans="1:14">
      <c r="A2" s="6"/>
      <c r="B2" s="6"/>
      <c r="C2" s="6" t="s">
        <v>18</v>
      </c>
      <c r="D2" s="6" t="s">
        <v>19</v>
      </c>
      <c r="E2" s="6" t="s">
        <v>20</v>
      </c>
      <c r="F2" s="6" t="s">
        <v>21</v>
      </c>
      <c r="G2" s="6" t="s">
        <v>22</v>
      </c>
      <c r="H2" s="27" t="s">
        <v>23</v>
      </c>
      <c r="I2" s="27" t="s">
        <v>24</v>
      </c>
      <c r="J2" s="27" t="s">
        <v>25</v>
      </c>
      <c r="K2" s="27" t="s">
        <v>26</v>
      </c>
      <c r="L2" s="27" t="s">
        <v>27</v>
      </c>
      <c r="M2" s="27" t="s">
        <v>28</v>
      </c>
      <c r="N2" s="27" t="s">
        <v>29</v>
      </c>
    </row>
    <row r="3" spans="1:14">
      <c r="A3" s="7"/>
      <c r="B3" s="7"/>
      <c r="C3" s="7" t="s">
        <v>30</v>
      </c>
      <c r="D3" s="7" t="s">
        <v>31</v>
      </c>
      <c r="E3" s="7" t="s">
        <v>32</v>
      </c>
      <c r="F3" s="7" t="s">
        <v>33</v>
      </c>
      <c r="G3" s="8">
        <v>40883.749201388899</v>
      </c>
      <c r="H3" s="28">
        <v>1</v>
      </c>
      <c r="I3" s="28">
        <v>0.69769999999999999</v>
      </c>
      <c r="J3" s="28">
        <v>115.276923431268</v>
      </c>
      <c r="K3" s="29" t="b">
        <v>0</v>
      </c>
      <c r="L3" s="28">
        <v>9.1554822039864803</v>
      </c>
      <c r="M3" s="28">
        <v>9.1554822039864803</v>
      </c>
      <c r="N3" s="28">
        <v>915.54822039864803</v>
      </c>
    </row>
    <row r="4" spans="1:14">
      <c r="A4" s="7"/>
      <c r="B4" s="7"/>
      <c r="C4" s="7" t="s">
        <v>34</v>
      </c>
      <c r="D4" s="7" t="s">
        <v>35</v>
      </c>
      <c r="E4" s="7" t="s">
        <v>32</v>
      </c>
      <c r="F4" s="7" t="s">
        <v>36</v>
      </c>
      <c r="G4" s="8">
        <v>40883.752604166701</v>
      </c>
      <c r="H4" s="28">
        <v>10</v>
      </c>
      <c r="I4" s="28">
        <v>0.669333333333333</v>
      </c>
      <c r="J4" s="28">
        <v>278.691568679488</v>
      </c>
      <c r="K4" s="29" t="b">
        <v>0</v>
      </c>
      <c r="L4" s="28">
        <v>21.287644867679202</v>
      </c>
      <c r="M4" s="28">
        <v>21.287644867679202</v>
      </c>
      <c r="N4" s="28">
        <v>212.87644867679199</v>
      </c>
    </row>
    <row r="5" spans="1:14">
      <c r="A5" s="7"/>
      <c r="B5" s="7"/>
      <c r="C5" s="7" t="s">
        <v>37</v>
      </c>
      <c r="D5" s="7" t="s">
        <v>38</v>
      </c>
      <c r="E5" s="7" t="s">
        <v>32</v>
      </c>
      <c r="F5" s="7" t="s">
        <v>39</v>
      </c>
      <c r="G5" s="8">
        <v>40883.756006944401</v>
      </c>
      <c r="H5" s="28">
        <v>100</v>
      </c>
      <c r="I5" s="28">
        <v>0.69769999999999999</v>
      </c>
      <c r="J5" s="28">
        <v>1150.1427877867</v>
      </c>
      <c r="K5" s="29" t="b">
        <v>0</v>
      </c>
      <c r="L5" s="28">
        <v>85.985566694836805</v>
      </c>
      <c r="M5" s="28">
        <v>85.985566694836805</v>
      </c>
      <c r="N5" s="28">
        <v>85.985566694836805</v>
      </c>
    </row>
    <row r="6" spans="1:14">
      <c r="A6" s="7"/>
      <c r="B6" s="7"/>
      <c r="C6" s="7" t="s">
        <v>40</v>
      </c>
      <c r="D6" s="7" t="s">
        <v>41</v>
      </c>
      <c r="E6" s="7" t="s">
        <v>32</v>
      </c>
      <c r="F6" s="7" t="s">
        <v>42</v>
      </c>
      <c r="G6" s="8">
        <v>40883.759398148097</v>
      </c>
      <c r="H6" s="28">
        <v>250</v>
      </c>
      <c r="I6" s="28">
        <v>0.669333333333333</v>
      </c>
      <c r="J6" s="28">
        <v>2932.85827833946</v>
      </c>
      <c r="K6" s="29" t="b">
        <v>0</v>
      </c>
      <c r="L6" s="28">
        <v>218.33719455302801</v>
      </c>
      <c r="M6" s="28">
        <v>218.33719455302801</v>
      </c>
      <c r="N6" s="28">
        <v>87.334877821211094</v>
      </c>
    </row>
    <row r="7" spans="1:14">
      <c r="A7" s="7"/>
      <c r="B7" s="7"/>
      <c r="C7" s="7" t="s">
        <v>43</v>
      </c>
      <c r="D7" s="7" t="s">
        <v>44</v>
      </c>
      <c r="E7" s="7" t="s">
        <v>32</v>
      </c>
      <c r="F7" s="7" t="s">
        <v>45</v>
      </c>
      <c r="G7" s="8">
        <v>40883.762777777803</v>
      </c>
      <c r="H7" s="28">
        <v>500</v>
      </c>
      <c r="I7" s="28">
        <v>0.669333333333333</v>
      </c>
      <c r="J7" s="28">
        <v>7185.7145876560899</v>
      </c>
      <c r="K7" s="29" t="b">
        <v>0</v>
      </c>
      <c r="L7" s="28">
        <v>534.07599783818205</v>
      </c>
      <c r="M7" s="28">
        <v>534.07599783818205</v>
      </c>
      <c r="N7" s="28">
        <v>106.815199567636</v>
      </c>
    </row>
    <row r="8" spans="1:14">
      <c r="A8" s="7"/>
      <c r="B8" s="7"/>
      <c r="C8" s="7" t="s">
        <v>46</v>
      </c>
      <c r="D8" s="7" t="s">
        <v>47</v>
      </c>
      <c r="E8" s="7" t="s">
        <v>32</v>
      </c>
      <c r="F8" s="7" t="s">
        <v>48</v>
      </c>
      <c r="G8" s="8">
        <v>40883.766157407401</v>
      </c>
      <c r="H8" s="28">
        <v>1000</v>
      </c>
      <c r="I8" s="28">
        <v>0.68351666666666699</v>
      </c>
      <c r="J8" s="28">
        <v>13355.869782276701</v>
      </c>
      <c r="K8" s="29" t="b">
        <v>0</v>
      </c>
      <c r="L8" s="28">
        <v>992.158113842288</v>
      </c>
      <c r="M8" s="28">
        <v>992.158113842288</v>
      </c>
      <c r="N8" s="28">
        <v>99.2158113842288</v>
      </c>
    </row>
    <row r="9" spans="1:14">
      <c r="A9" s="7"/>
      <c r="B9" s="7"/>
      <c r="C9" s="7" t="s">
        <v>49</v>
      </c>
      <c r="D9" s="7" t="s">
        <v>50</v>
      </c>
      <c r="E9" s="7" t="s">
        <v>51</v>
      </c>
      <c r="F9" s="7"/>
      <c r="G9" s="8">
        <v>40925.073807870402</v>
      </c>
      <c r="H9" s="28"/>
      <c r="I9" s="28"/>
      <c r="J9" s="28"/>
      <c r="K9" s="29" t="b">
        <v>0</v>
      </c>
      <c r="L9" s="28"/>
      <c r="M9" s="28"/>
      <c r="N9" s="28"/>
    </row>
    <row r="10" spans="1:14">
      <c r="A10" s="7"/>
      <c r="B10" s="7"/>
      <c r="C10" s="7" t="s">
        <v>52</v>
      </c>
      <c r="D10" s="7" t="s">
        <v>53</v>
      </c>
      <c r="E10" s="7" t="s">
        <v>15</v>
      </c>
      <c r="F10" s="7"/>
      <c r="G10" s="8">
        <v>40925.077210648102</v>
      </c>
      <c r="H10" s="28"/>
      <c r="I10" s="28"/>
      <c r="J10" s="28"/>
      <c r="K10" s="29" t="b">
        <v>0</v>
      </c>
      <c r="L10" s="28"/>
      <c r="M10" s="28"/>
      <c r="N10" s="28"/>
    </row>
    <row r="11" spans="1:14">
      <c r="A11" s="7"/>
      <c r="B11" s="7"/>
      <c r="C11" s="7" t="s">
        <v>54</v>
      </c>
      <c r="D11" s="7" t="s">
        <v>55</v>
      </c>
      <c r="E11" s="7" t="s">
        <v>15</v>
      </c>
      <c r="F11" s="7"/>
      <c r="G11" s="8">
        <v>40925.080613425896</v>
      </c>
      <c r="H11" s="28"/>
      <c r="I11" s="28"/>
      <c r="J11" s="28"/>
      <c r="K11" s="29" t="b">
        <v>0</v>
      </c>
      <c r="L11" s="28"/>
      <c r="M11" s="28"/>
      <c r="N11" s="28"/>
    </row>
    <row r="12" spans="1:14">
      <c r="A12" s="7"/>
      <c r="B12" s="7"/>
      <c r="C12" s="7" t="s">
        <v>56</v>
      </c>
      <c r="D12" s="7" t="s">
        <v>57</v>
      </c>
      <c r="E12" s="7" t="s">
        <v>15</v>
      </c>
      <c r="F12" s="7"/>
      <c r="G12" s="8">
        <v>40925.084016203698</v>
      </c>
      <c r="H12" s="28"/>
      <c r="I12" s="28">
        <v>0.71188333333333298</v>
      </c>
      <c r="J12" s="28">
        <v>433.03303618398201</v>
      </c>
      <c r="K12" s="29" t="b">
        <v>0</v>
      </c>
      <c r="L12" s="28">
        <v>32.746200413134197</v>
      </c>
      <c r="M12" s="28">
        <v>32.746200413134197</v>
      </c>
      <c r="N12" s="28"/>
    </row>
    <row r="13" spans="1:14">
      <c r="A13" s="7"/>
      <c r="B13" s="7"/>
      <c r="C13" s="7" t="s">
        <v>58</v>
      </c>
      <c r="D13" s="7" t="s">
        <v>59</v>
      </c>
      <c r="E13" s="7" t="s">
        <v>15</v>
      </c>
      <c r="F13" s="7"/>
      <c r="G13" s="8">
        <v>40925.0874189815</v>
      </c>
      <c r="H13" s="28"/>
      <c r="I13" s="28">
        <v>0.72606666666666697</v>
      </c>
      <c r="J13" s="28">
        <v>223.020758888893</v>
      </c>
      <c r="K13" s="29" t="b">
        <v>0</v>
      </c>
      <c r="L13" s="28">
        <v>17.154555578325201</v>
      </c>
      <c r="M13" s="28">
        <v>17.154555578325201</v>
      </c>
      <c r="N13" s="28"/>
    </row>
    <row r="14" spans="1:14">
      <c r="A14" s="7"/>
      <c r="B14" s="7"/>
      <c r="C14" s="7" t="s">
        <v>60</v>
      </c>
      <c r="D14" s="7" t="s">
        <v>61</v>
      </c>
      <c r="E14" s="7" t="s">
        <v>15</v>
      </c>
      <c r="F14" s="7"/>
      <c r="G14" s="8">
        <v>40925.090821759302</v>
      </c>
      <c r="H14" s="28"/>
      <c r="I14" s="28">
        <v>0.71188333333333298</v>
      </c>
      <c r="J14" s="28">
        <v>322.46668076509701</v>
      </c>
      <c r="K14" s="29" t="b">
        <v>0</v>
      </c>
      <c r="L14" s="28">
        <v>24.537578676471401</v>
      </c>
      <c r="M14" s="28">
        <v>24.537578676471401</v>
      </c>
      <c r="N14" s="28"/>
    </row>
    <row r="15" spans="1:14">
      <c r="A15" s="7"/>
      <c r="B15" s="7"/>
      <c r="C15" s="7" t="s">
        <v>62</v>
      </c>
      <c r="D15" s="7" t="s">
        <v>63</v>
      </c>
      <c r="E15" s="7" t="s">
        <v>15</v>
      </c>
      <c r="F15" s="7"/>
      <c r="G15" s="8">
        <v>40925.0942013889</v>
      </c>
      <c r="H15" s="28"/>
      <c r="I15" s="28"/>
      <c r="J15" s="28"/>
      <c r="K15" s="29" t="b">
        <v>0</v>
      </c>
      <c r="L15" s="28"/>
      <c r="M15" s="28"/>
      <c r="N15" s="28"/>
    </row>
    <row r="16" spans="1:14">
      <c r="A16" s="7"/>
      <c r="B16" s="7"/>
      <c r="C16" s="7" t="s">
        <v>64</v>
      </c>
      <c r="D16" s="7" t="s">
        <v>65</v>
      </c>
      <c r="E16" s="7" t="s">
        <v>15</v>
      </c>
      <c r="F16" s="7"/>
      <c r="G16" s="8">
        <v>40925.097581018497</v>
      </c>
      <c r="H16" s="28"/>
      <c r="I16" s="28"/>
      <c r="J16" s="28"/>
      <c r="K16" s="29" t="b">
        <v>0</v>
      </c>
      <c r="L16" s="28"/>
      <c r="M16" s="28"/>
      <c r="N16" s="28"/>
    </row>
    <row r="17" spans="1:14">
      <c r="A17" s="7"/>
      <c r="B17" s="7"/>
      <c r="C17" s="7" t="s">
        <v>66</v>
      </c>
      <c r="D17" s="7" t="s">
        <v>67</v>
      </c>
      <c r="E17" s="7" t="s">
        <v>15</v>
      </c>
      <c r="F17" s="7"/>
      <c r="G17" s="8">
        <v>40925.100972222201</v>
      </c>
      <c r="H17" s="28"/>
      <c r="I17" s="28"/>
      <c r="J17" s="28"/>
      <c r="K17" s="29" t="b">
        <v>0</v>
      </c>
      <c r="L17" s="28"/>
      <c r="M17" s="28"/>
      <c r="N17" s="28"/>
    </row>
    <row r="18" spans="1:14">
      <c r="A18" s="7"/>
      <c r="B18" s="7"/>
      <c r="C18" s="7" t="s">
        <v>68</v>
      </c>
      <c r="D18" s="7" t="s">
        <v>69</v>
      </c>
      <c r="E18" s="7" t="s">
        <v>15</v>
      </c>
      <c r="F18" s="7"/>
      <c r="G18" s="8">
        <v>40925.104363425897</v>
      </c>
      <c r="H18" s="28"/>
      <c r="I18" s="28">
        <v>0.68351666666666699</v>
      </c>
      <c r="J18" s="28">
        <v>332.96907282726897</v>
      </c>
      <c r="K18" s="29" t="b">
        <v>0</v>
      </c>
      <c r="L18" s="28">
        <v>25.317292934410801</v>
      </c>
      <c r="M18" s="28">
        <v>25.317292934410801</v>
      </c>
      <c r="N18" s="28"/>
    </row>
    <row r="19" spans="1:14">
      <c r="A19" s="7"/>
      <c r="B19" s="7"/>
      <c r="C19" s="7" t="s">
        <v>70</v>
      </c>
      <c r="D19" s="7" t="s">
        <v>71</v>
      </c>
      <c r="E19" s="7" t="s">
        <v>15</v>
      </c>
      <c r="F19" s="7"/>
      <c r="G19" s="8">
        <v>40925.107766203699</v>
      </c>
      <c r="H19" s="28"/>
      <c r="I19" s="28">
        <v>0.68351666666666699</v>
      </c>
      <c r="J19" s="28">
        <v>407.40682500209698</v>
      </c>
      <c r="K19" s="29" t="b">
        <v>0</v>
      </c>
      <c r="L19" s="28">
        <v>30.8436698165617</v>
      </c>
      <c r="M19" s="28">
        <v>30.8436698165617</v>
      </c>
      <c r="N19" s="28"/>
    </row>
    <row r="20" spans="1:14">
      <c r="A20" s="7"/>
      <c r="B20" s="7"/>
      <c r="C20" s="7" t="s">
        <v>72</v>
      </c>
      <c r="D20" s="7" t="s">
        <v>73</v>
      </c>
      <c r="E20" s="7" t="s">
        <v>15</v>
      </c>
      <c r="F20" s="7"/>
      <c r="G20" s="8">
        <v>40925.111157407402</v>
      </c>
      <c r="H20" s="28"/>
      <c r="I20" s="28">
        <v>0.68353333333333299</v>
      </c>
      <c r="J20" s="28">
        <v>389.91274292324903</v>
      </c>
      <c r="K20" s="29" t="b">
        <v>0</v>
      </c>
      <c r="L20" s="28">
        <v>29.544881393344301</v>
      </c>
      <c r="M20" s="28">
        <v>29.544881393344301</v>
      </c>
      <c r="N20" s="28"/>
    </row>
    <row r="21" spans="1:14">
      <c r="A21" s="7"/>
      <c r="B21" s="7"/>
      <c r="C21" s="7" t="s">
        <v>74</v>
      </c>
      <c r="D21" s="7" t="s">
        <v>75</v>
      </c>
      <c r="E21" s="7" t="s">
        <v>15</v>
      </c>
      <c r="F21" s="7"/>
      <c r="G21" s="8">
        <v>40925.114560185197</v>
      </c>
      <c r="H21" s="28"/>
      <c r="I21" s="28"/>
      <c r="J21" s="28"/>
      <c r="K21" s="29" t="b">
        <v>0</v>
      </c>
      <c r="L21" s="28"/>
      <c r="M21" s="28"/>
      <c r="N21" s="28"/>
    </row>
    <row r="22" spans="1:14">
      <c r="A22" s="7"/>
      <c r="B22" s="7"/>
      <c r="C22" s="7" t="s">
        <v>76</v>
      </c>
      <c r="D22" s="7" t="s">
        <v>77</v>
      </c>
      <c r="E22" s="7" t="s">
        <v>15</v>
      </c>
      <c r="F22" s="7"/>
      <c r="G22" s="8">
        <v>40925.1179513889</v>
      </c>
      <c r="H22" s="28"/>
      <c r="I22" s="28"/>
      <c r="J22" s="28"/>
      <c r="K22" s="29"/>
      <c r="L22" s="28"/>
      <c r="M22" s="28"/>
      <c r="N22" s="28"/>
    </row>
    <row r="23" spans="1:14">
      <c r="A23" s="7"/>
      <c r="B23" s="7"/>
      <c r="C23" s="7" t="s">
        <v>78</v>
      </c>
      <c r="D23" s="7" t="s">
        <v>79</v>
      </c>
      <c r="E23" s="7" t="s">
        <v>15</v>
      </c>
      <c r="F23" s="7"/>
      <c r="G23" s="8">
        <v>40925.121354166702</v>
      </c>
      <c r="H23" s="28"/>
      <c r="I23" s="28"/>
      <c r="J23" s="28"/>
      <c r="K23" s="29" t="b">
        <v>0</v>
      </c>
      <c r="L23" s="28"/>
      <c r="M23" s="28"/>
      <c r="N23" s="28"/>
    </row>
    <row r="24" spans="1:14">
      <c r="A24" s="7"/>
      <c r="B24" s="7"/>
      <c r="C24" s="7" t="s">
        <v>80</v>
      </c>
      <c r="D24" s="7" t="s">
        <v>81</v>
      </c>
      <c r="E24" s="7" t="s">
        <v>15</v>
      </c>
      <c r="F24" s="7"/>
      <c r="G24" s="8">
        <v>40925.124756944402</v>
      </c>
      <c r="H24" s="28"/>
      <c r="I24" s="28">
        <v>0.75443333333333296</v>
      </c>
      <c r="J24" s="28">
        <v>208.210947045995</v>
      </c>
      <c r="K24" s="29" t="b">
        <v>0</v>
      </c>
      <c r="L24" s="28">
        <v>16.0550516383705</v>
      </c>
      <c r="M24" s="28">
        <v>16.0550516383705</v>
      </c>
      <c r="N24" s="28"/>
    </row>
    <row r="25" spans="1:14">
      <c r="A25" s="7"/>
      <c r="B25" s="7"/>
      <c r="C25" s="7" t="s">
        <v>82</v>
      </c>
      <c r="D25" s="7" t="s">
        <v>83</v>
      </c>
      <c r="E25" s="7" t="s">
        <v>15</v>
      </c>
      <c r="F25" s="7"/>
      <c r="G25" s="8">
        <v>40925.128159722197</v>
      </c>
      <c r="H25" s="28"/>
      <c r="I25" s="28">
        <v>0.71188333333333298</v>
      </c>
      <c r="J25" s="28">
        <v>319.27749642783601</v>
      </c>
      <c r="K25" s="29" t="b">
        <v>0</v>
      </c>
      <c r="L25" s="28">
        <v>24.300808568838999</v>
      </c>
      <c r="M25" s="28">
        <v>24.300808568838999</v>
      </c>
      <c r="N25" s="28"/>
    </row>
    <row r="26" spans="1:14">
      <c r="A26" s="7"/>
      <c r="B26" s="7"/>
      <c r="C26" s="7" t="s">
        <v>84</v>
      </c>
      <c r="D26" s="7" t="s">
        <v>85</v>
      </c>
      <c r="E26" s="7" t="s">
        <v>15</v>
      </c>
      <c r="F26" s="7"/>
      <c r="G26" s="8">
        <v>40925.131539351903</v>
      </c>
      <c r="H26" s="28"/>
      <c r="I26" s="28">
        <v>0.68351666666666699</v>
      </c>
      <c r="J26" s="28">
        <v>260.99616904563999</v>
      </c>
      <c r="K26" s="29" t="b">
        <v>0</v>
      </c>
      <c r="L26" s="28">
        <v>19.973910309611899</v>
      </c>
      <c r="M26" s="28">
        <v>19.973910309611899</v>
      </c>
      <c r="N26" s="28"/>
    </row>
    <row r="27" spans="1:14">
      <c r="A27" s="7"/>
      <c r="B27" s="7"/>
      <c r="C27" s="7" t="s">
        <v>86</v>
      </c>
      <c r="D27" s="7" t="s">
        <v>87</v>
      </c>
      <c r="E27" s="7" t="s">
        <v>15</v>
      </c>
      <c r="F27" s="7"/>
      <c r="G27" s="8">
        <v>40925.134942129604</v>
      </c>
      <c r="H27" s="28"/>
      <c r="I27" s="28"/>
      <c r="J27" s="28"/>
      <c r="K27" s="29" t="b">
        <v>0</v>
      </c>
      <c r="L27" s="28"/>
      <c r="M27" s="28"/>
      <c r="N27" s="28"/>
    </row>
    <row r="28" spans="1:14">
      <c r="A28" s="7"/>
      <c r="B28" s="7"/>
      <c r="C28" s="7" t="s">
        <v>88</v>
      </c>
      <c r="D28" s="7" t="s">
        <v>89</v>
      </c>
      <c r="E28" s="7" t="s">
        <v>15</v>
      </c>
      <c r="F28" s="7"/>
      <c r="G28" s="8">
        <v>40925.138321759303</v>
      </c>
      <c r="H28" s="28"/>
      <c r="I28" s="28"/>
      <c r="J28" s="28"/>
      <c r="K28" s="29" t="b">
        <v>0</v>
      </c>
      <c r="L28" s="28"/>
      <c r="M28" s="28"/>
      <c r="N28" s="28"/>
    </row>
    <row r="29" spans="1:14">
      <c r="A29" s="7"/>
      <c r="B29" s="7"/>
      <c r="C29" s="7" t="s">
        <v>90</v>
      </c>
      <c r="D29" s="7" t="s">
        <v>91</v>
      </c>
      <c r="E29" s="7" t="s">
        <v>15</v>
      </c>
      <c r="F29" s="7"/>
      <c r="G29" s="8">
        <v>40925.141724537003</v>
      </c>
      <c r="H29" s="28"/>
      <c r="I29" s="28">
        <v>0.59843333333333304</v>
      </c>
      <c r="J29" s="28">
        <v>13.8265738011658</v>
      </c>
      <c r="K29" s="29" t="b">
        <v>0</v>
      </c>
      <c r="L29" s="28">
        <v>1.6236472076106301</v>
      </c>
      <c r="M29" s="28">
        <v>1.6236472076106301</v>
      </c>
      <c r="N29" s="28"/>
    </row>
    <row r="30" spans="1:14">
      <c r="A30" s="7"/>
      <c r="B30" s="7"/>
      <c r="C30" s="7" t="s">
        <v>92</v>
      </c>
      <c r="D30" s="7" t="s">
        <v>93</v>
      </c>
      <c r="E30" s="7" t="s">
        <v>15</v>
      </c>
      <c r="F30" s="7"/>
      <c r="G30" s="8">
        <v>40925.145104166702</v>
      </c>
      <c r="H30" s="28"/>
      <c r="I30" s="28">
        <v>0.69769999999999999</v>
      </c>
      <c r="J30" s="28">
        <v>320.661598972246</v>
      </c>
      <c r="K30" s="29" t="b">
        <v>0</v>
      </c>
      <c r="L30" s="28">
        <v>24.403566538826901</v>
      </c>
      <c r="M30" s="28">
        <v>24.403566538826901</v>
      </c>
      <c r="N30" s="28"/>
    </row>
    <row r="31" spans="1:14">
      <c r="A31" s="7"/>
      <c r="B31" s="7"/>
      <c r="C31" s="7" t="s">
        <v>94</v>
      </c>
      <c r="D31" s="7" t="s">
        <v>95</v>
      </c>
      <c r="E31" s="7" t="s">
        <v>15</v>
      </c>
      <c r="F31" s="7"/>
      <c r="G31" s="8">
        <v>40925.148506944402</v>
      </c>
      <c r="H31" s="28"/>
      <c r="I31" s="28">
        <v>0.69769999999999999</v>
      </c>
      <c r="J31" s="28">
        <v>253.265873099766</v>
      </c>
      <c r="K31" s="29" t="b">
        <v>0</v>
      </c>
      <c r="L31" s="28">
        <v>19.400000867705</v>
      </c>
      <c r="M31" s="28">
        <v>19.400000867705</v>
      </c>
      <c r="N31" s="28"/>
    </row>
    <row r="32" spans="1:14">
      <c r="A32" s="7"/>
      <c r="B32" s="7"/>
      <c r="C32" s="7" t="s">
        <v>96</v>
      </c>
      <c r="D32" s="7" t="s">
        <v>97</v>
      </c>
      <c r="E32" s="7" t="s">
        <v>15</v>
      </c>
      <c r="F32" s="7"/>
      <c r="G32" s="8">
        <v>40925.151909722197</v>
      </c>
      <c r="H32" s="28"/>
      <c r="I32" s="28">
        <v>0.69769999999999999</v>
      </c>
      <c r="J32" s="28">
        <v>165.82767020684699</v>
      </c>
      <c r="K32" s="29" t="b">
        <v>0</v>
      </c>
      <c r="L32" s="28">
        <v>12.908449887641099</v>
      </c>
      <c r="M32" s="28">
        <v>12.908449887641099</v>
      </c>
      <c r="N32" s="28"/>
    </row>
    <row r="33" spans="1:14">
      <c r="A33" s="7"/>
      <c r="B33" s="7"/>
      <c r="C33" s="7" t="s">
        <v>98</v>
      </c>
      <c r="D33" s="7" t="s">
        <v>99</v>
      </c>
      <c r="E33" s="7" t="s">
        <v>15</v>
      </c>
      <c r="F33" s="7"/>
      <c r="G33" s="8">
        <v>40925.155277777798</v>
      </c>
      <c r="H33" s="28"/>
      <c r="I33" s="28"/>
      <c r="J33" s="28"/>
      <c r="K33" s="29" t="b">
        <v>0</v>
      </c>
      <c r="L33" s="28"/>
      <c r="M33" s="28"/>
      <c r="N33" s="28"/>
    </row>
    <row r="34" spans="1:14">
      <c r="A34" s="7"/>
      <c r="B34" s="7"/>
      <c r="C34" s="7" t="s">
        <v>100</v>
      </c>
      <c r="D34" s="7" t="s">
        <v>101</v>
      </c>
      <c r="E34" s="7" t="s">
        <v>15</v>
      </c>
      <c r="F34" s="7"/>
      <c r="G34" s="8">
        <v>40925.158668981501</v>
      </c>
      <c r="H34" s="28"/>
      <c r="I34" s="28"/>
      <c r="J34" s="28"/>
      <c r="K34" s="29"/>
      <c r="L34" s="28"/>
      <c r="M34" s="28"/>
      <c r="N34" s="28"/>
    </row>
    <row r="35" spans="1:14">
      <c r="A35" s="7"/>
      <c r="B35" s="7"/>
      <c r="C35" s="7" t="s">
        <v>102</v>
      </c>
      <c r="D35" s="7" t="s">
        <v>103</v>
      </c>
      <c r="E35" s="7" t="s">
        <v>15</v>
      </c>
      <c r="F35" s="7"/>
      <c r="G35" s="8">
        <v>40925.162071759303</v>
      </c>
      <c r="H35" s="28"/>
      <c r="I35" s="28"/>
      <c r="J35" s="28"/>
      <c r="K35" s="29" t="b">
        <v>0</v>
      </c>
      <c r="L35" s="28"/>
      <c r="M35" s="28"/>
      <c r="N35" s="28"/>
    </row>
    <row r="36" spans="1:14">
      <c r="A36" s="7"/>
      <c r="B36" s="7"/>
      <c r="C36" s="7" t="s">
        <v>104</v>
      </c>
      <c r="D36" s="7" t="s">
        <v>105</v>
      </c>
      <c r="E36" s="7" t="s">
        <v>15</v>
      </c>
      <c r="F36" s="7"/>
      <c r="G36" s="8">
        <v>40925.165462962999</v>
      </c>
      <c r="H36" s="28"/>
      <c r="I36" s="28">
        <v>0.69769999999999999</v>
      </c>
      <c r="J36" s="28">
        <v>173.91264362209699</v>
      </c>
      <c r="K36" s="29" t="b">
        <v>0</v>
      </c>
      <c r="L36" s="28">
        <v>13.508691147881001</v>
      </c>
      <c r="M36" s="28">
        <v>13.508691147881001</v>
      </c>
      <c r="N36" s="28"/>
    </row>
    <row r="37" spans="1:14">
      <c r="A37" s="7"/>
      <c r="B37" s="7"/>
      <c r="C37" s="7" t="s">
        <v>106</v>
      </c>
      <c r="D37" s="7" t="s">
        <v>107</v>
      </c>
      <c r="E37" s="7" t="s">
        <v>15</v>
      </c>
      <c r="F37" s="7"/>
      <c r="G37" s="8">
        <v>40925.168877314798</v>
      </c>
      <c r="H37" s="28"/>
      <c r="I37" s="28">
        <v>0.71188333333333298</v>
      </c>
      <c r="J37" s="28">
        <v>197.165034186898</v>
      </c>
      <c r="K37" s="29" t="b">
        <v>0</v>
      </c>
      <c r="L37" s="28">
        <v>15.2349855336956</v>
      </c>
      <c r="M37" s="28">
        <v>15.2349855336956</v>
      </c>
      <c r="N37" s="28"/>
    </row>
    <row r="38" spans="1:14">
      <c r="A38" s="7"/>
      <c r="B38" s="7"/>
      <c r="C38" s="7" t="s">
        <v>108</v>
      </c>
      <c r="D38" s="7" t="s">
        <v>109</v>
      </c>
      <c r="E38" s="7" t="s">
        <v>15</v>
      </c>
      <c r="F38" s="7"/>
      <c r="G38" s="8">
        <v>40925.1722800926</v>
      </c>
      <c r="H38" s="28"/>
      <c r="I38" s="28">
        <v>0.71188333333333298</v>
      </c>
      <c r="J38" s="28">
        <v>167.29160161539701</v>
      </c>
      <c r="K38" s="29" t="b">
        <v>0</v>
      </c>
      <c r="L38" s="28">
        <v>13.017134479221401</v>
      </c>
      <c r="M38" s="28">
        <v>13.017134479221401</v>
      </c>
      <c r="N38" s="28"/>
    </row>
    <row r="39" spans="1:14">
      <c r="A39" s="7"/>
      <c r="B39" s="7"/>
      <c r="C39" s="7" t="s">
        <v>110</v>
      </c>
      <c r="D39" s="7" t="s">
        <v>111</v>
      </c>
      <c r="E39" s="7" t="s">
        <v>15</v>
      </c>
      <c r="F39" s="7"/>
      <c r="G39" s="8">
        <v>40925.175682870402</v>
      </c>
      <c r="H39" s="28"/>
      <c r="I39" s="28">
        <v>0.61261666666666703</v>
      </c>
      <c r="J39" s="28">
        <v>11.9329516814014</v>
      </c>
      <c r="K39" s="29" t="b">
        <v>0</v>
      </c>
      <c r="L39" s="28">
        <v>1.4830616955492499</v>
      </c>
      <c r="M39" s="28">
        <v>1.4830616955492499</v>
      </c>
      <c r="N39" s="28"/>
    </row>
    <row r="40" spans="1:14">
      <c r="A40" s="7"/>
      <c r="B40" s="7"/>
      <c r="C40" s="7" t="s">
        <v>112</v>
      </c>
      <c r="D40" s="7" t="s">
        <v>113</v>
      </c>
      <c r="E40" s="7" t="s">
        <v>15</v>
      </c>
      <c r="F40" s="7"/>
      <c r="G40" s="8">
        <v>40925.179062499999</v>
      </c>
      <c r="H40" s="28"/>
      <c r="I40" s="28"/>
      <c r="J40" s="28"/>
      <c r="K40" s="29" t="b">
        <v>0</v>
      </c>
      <c r="L40" s="28"/>
      <c r="M40" s="28"/>
      <c r="N40" s="28"/>
    </row>
    <row r="41" spans="1:14">
      <c r="A41" s="7"/>
      <c r="B41" s="7"/>
      <c r="C41" s="7" t="s">
        <v>114</v>
      </c>
      <c r="D41" s="7" t="s">
        <v>115</v>
      </c>
      <c r="E41" s="7" t="s">
        <v>15</v>
      </c>
      <c r="F41" s="7"/>
      <c r="G41" s="8">
        <v>40925.182465277801</v>
      </c>
      <c r="H41" s="28"/>
      <c r="I41" s="28"/>
      <c r="J41" s="28"/>
      <c r="K41" s="29" t="b">
        <v>0</v>
      </c>
      <c r="L41" s="28"/>
      <c r="M41" s="28"/>
      <c r="N41" s="28"/>
    </row>
    <row r="42" spans="1:14">
      <c r="A42" s="7"/>
      <c r="B42" s="7"/>
      <c r="C42" s="7" t="s">
        <v>116</v>
      </c>
      <c r="D42" s="7" t="s">
        <v>117</v>
      </c>
      <c r="E42" s="7" t="s">
        <v>15</v>
      </c>
      <c r="F42" s="7"/>
      <c r="G42" s="8">
        <v>40925.185868055603</v>
      </c>
      <c r="H42" s="28"/>
      <c r="I42" s="28">
        <v>0.71188333333333298</v>
      </c>
      <c r="J42" s="28">
        <v>175.21098646440799</v>
      </c>
      <c r="K42" s="29" t="b">
        <v>0</v>
      </c>
      <c r="L42" s="28">
        <v>13.6050821814523</v>
      </c>
      <c r="M42" s="28">
        <v>13.6050821814523</v>
      </c>
      <c r="N42" s="28"/>
    </row>
    <row r="43" spans="1:14">
      <c r="A43" s="7"/>
      <c r="B43" s="7"/>
      <c r="C43" s="7" t="s">
        <v>118</v>
      </c>
      <c r="D43" s="7" t="s">
        <v>119</v>
      </c>
      <c r="E43" s="7" t="s">
        <v>15</v>
      </c>
      <c r="F43" s="7"/>
      <c r="G43" s="8">
        <v>40925.189270833303</v>
      </c>
      <c r="H43" s="28"/>
      <c r="I43" s="28">
        <v>0.71188333333333298</v>
      </c>
      <c r="J43" s="28">
        <v>129.17179402546299</v>
      </c>
      <c r="K43" s="29" t="b">
        <v>0</v>
      </c>
      <c r="L43" s="28">
        <v>10.187059453281799</v>
      </c>
      <c r="M43" s="28">
        <v>10.187059453281799</v>
      </c>
      <c r="N43" s="28"/>
    </row>
    <row r="44" spans="1:14">
      <c r="A44" s="7"/>
      <c r="B44" s="7"/>
      <c r="C44" s="7" t="s">
        <v>120</v>
      </c>
      <c r="D44" s="7" t="s">
        <v>121</v>
      </c>
      <c r="E44" s="7" t="s">
        <v>15</v>
      </c>
      <c r="F44" s="7"/>
      <c r="G44" s="8">
        <v>40925.192673611098</v>
      </c>
      <c r="H44" s="28"/>
      <c r="I44" s="28">
        <v>0.69769999999999999</v>
      </c>
      <c r="J44" s="28">
        <v>161.59683647362999</v>
      </c>
      <c r="K44" s="29" t="b">
        <v>0</v>
      </c>
      <c r="L44" s="28">
        <v>12.5943460753638</v>
      </c>
      <c r="M44" s="28">
        <v>12.5943460753638</v>
      </c>
      <c r="N44" s="28"/>
    </row>
    <row r="45" spans="1:14">
      <c r="A45" s="7"/>
      <c r="B45" s="7"/>
      <c r="C45" s="7" t="s">
        <v>122</v>
      </c>
      <c r="D45" s="7" t="s">
        <v>123</v>
      </c>
      <c r="E45" s="7" t="s">
        <v>15</v>
      </c>
      <c r="F45" s="7"/>
      <c r="G45" s="8">
        <v>40925.196064814802</v>
      </c>
      <c r="H45" s="28"/>
      <c r="I45" s="28"/>
      <c r="J45" s="28"/>
      <c r="K45" s="29" t="b">
        <v>0</v>
      </c>
      <c r="L45" s="28"/>
      <c r="M45" s="28"/>
      <c r="N45" s="28"/>
    </row>
    <row r="46" spans="1:14">
      <c r="A46" s="7"/>
      <c r="B46" s="7"/>
      <c r="C46" s="7" t="s">
        <v>124</v>
      </c>
      <c r="D46" s="7" t="s">
        <v>125</v>
      </c>
      <c r="E46" s="7" t="s">
        <v>15</v>
      </c>
      <c r="F46" s="7"/>
      <c r="G46" s="8">
        <v>40925.199444444399</v>
      </c>
      <c r="H46" s="28"/>
      <c r="I46" s="28"/>
      <c r="J46" s="28"/>
      <c r="K46" s="29" t="b">
        <v>0</v>
      </c>
      <c r="L46" s="28"/>
      <c r="M46" s="28"/>
      <c r="N46" s="28"/>
    </row>
    <row r="47" spans="1:14">
      <c r="A47" s="7"/>
      <c r="B47" s="7"/>
      <c r="C47" s="7" t="s">
        <v>126</v>
      </c>
      <c r="D47" s="7" t="s">
        <v>127</v>
      </c>
      <c r="E47" s="7" t="s">
        <v>15</v>
      </c>
      <c r="F47" s="7"/>
      <c r="G47" s="8">
        <v>40925.2028587963</v>
      </c>
      <c r="H47" s="28"/>
      <c r="I47" s="28"/>
      <c r="J47" s="28"/>
      <c r="K47" s="29" t="b">
        <v>0</v>
      </c>
      <c r="L47" s="28"/>
      <c r="M47" s="28"/>
      <c r="N47" s="28"/>
    </row>
    <row r="48" spans="1:14">
      <c r="A48" s="7"/>
      <c r="B48" s="7"/>
      <c r="C48" s="7" t="s">
        <v>128</v>
      </c>
      <c r="D48" s="7" t="s">
        <v>129</v>
      </c>
      <c r="E48" s="7" t="s">
        <v>15</v>
      </c>
      <c r="F48" s="7"/>
      <c r="G48" s="8">
        <v>40925.206261574102</v>
      </c>
      <c r="H48" s="28"/>
      <c r="I48" s="28">
        <v>0.72606666666666697</v>
      </c>
      <c r="J48" s="28">
        <v>134.754698166244</v>
      </c>
      <c r="K48" s="29" t="b">
        <v>0</v>
      </c>
      <c r="L48" s="28">
        <v>10.6015431188608</v>
      </c>
      <c r="M48" s="28">
        <v>10.6015431188608</v>
      </c>
      <c r="N48" s="28"/>
    </row>
    <row r="49" spans="1:14">
      <c r="A49" s="7"/>
      <c r="B49" s="7"/>
      <c r="C49" s="7" t="s">
        <v>130</v>
      </c>
      <c r="D49" s="7" t="s">
        <v>131</v>
      </c>
      <c r="E49" s="7" t="s">
        <v>15</v>
      </c>
      <c r="F49" s="7"/>
      <c r="G49" s="8">
        <v>40925.209664351903</v>
      </c>
      <c r="H49" s="28"/>
      <c r="I49" s="28">
        <v>0.72606666666666697</v>
      </c>
      <c r="J49" s="28">
        <v>106.057787227044</v>
      </c>
      <c r="K49" s="29" t="b">
        <v>0</v>
      </c>
      <c r="L49" s="28">
        <v>8.4710388979505709</v>
      </c>
      <c r="M49" s="28">
        <v>8.4710388979505709</v>
      </c>
      <c r="N49" s="28"/>
    </row>
    <row r="50" spans="1:14">
      <c r="A50" s="7"/>
      <c r="B50" s="7"/>
      <c r="C50" s="7" t="s">
        <v>132</v>
      </c>
      <c r="D50" s="7" t="s">
        <v>133</v>
      </c>
      <c r="E50" s="7" t="s">
        <v>15</v>
      </c>
      <c r="F50" s="7"/>
      <c r="G50" s="8">
        <v>40925.213067129604</v>
      </c>
      <c r="H50" s="28"/>
      <c r="I50" s="28">
        <v>0.72606666666666697</v>
      </c>
      <c r="J50" s="28">
        <v>197.861460550266</v>
      </c>
      <c r="K50" s="29" t="b">
        <v>0</v>
      </c>
      <c r="L50" s="28">
        <v>15.286689332402499</v>
      </c>
      <c r="M50" s="28">
        <v>15.286689332402499</v>
      </c>
      <c r="N50" s="28"/>
    </row>
    <row r="51" spans="1:14">
      <c r="A51" s="7"/>
      <c r="B51" s="7"/>
      <c r="C51" s="7" t="s">
        <v>134</v>
      </c>
      <c r="D51" s="7" t="s">
        <v>135</v>
      </c>
      <c r="E51" s="7" t="s">
        <v>15</v>
      </c>
      <c r="F51" s="7"/>
      <c r="G51" s="8">
        <v>40925.216469907398</v>
      </c>
      <c r="H51" s="28"/>
      <c r="I51" s="28"/>
      <c r="J51" s="28"/>
      <c r="K51" s="29" t="b">
        <v>0</v>
      </c>
      <c r="L51" s="28"/>
      <c r="M51" s="28"/>
      <c r="N51" s="28"/>
    </row>
    <row r="52" spans="1:14">
      <c r="A52" s="7"/>
      <c r="B52" s="7"/>
      <c r="C52" s="7" t="s">
        <v>136</v>
      </c>
      <c r="D52" s="7" t="s">
        <v>137</v>
      </c>
      <c r="E52" s="7" t="s">
        <v>15</v>
      </c>
      <c r="F52" s="7"/>
      <c r="G52" s="8">
        <v>40925.2198726852</v>
      </c>
      <c r="H52" s="28"/>
      <c r="I52" s="28"/>
      <c r="J52" s="28"/>
      <c r="K52" s="29" t="b">
        <v>0</v>
      </c>
      <c r="L52" s="28"/>
      <c r="M52" s="28"/>
      <c r="N52" s="28"/>
    </row>
    <row r="53" spans="1:14">
      <c r="A53" s="7"/>
      <c r="B53" s="7"/>
      <c r="C53" s="7" t="s">
        <v>138</v>
      </c>
      <c r="D53" s="7" t="s">
        <v>139</v>
      </c>
      <c r="E53" s="7" t="s">
        <v>15</v>
      </c>
      <c r="F53" s="7"/>
      <c r="G53" s="8">
        <v>40925.223275463002</v>
      </c>
      <c r="H53" s="28"/>
      <c r="I53" s="28"/>
      <c r="J53" s="28"/>
      <c r="K53" s="29"/>
      <c r="L53" s="28"/>
      <c r="M53" s="28"/>
      <c r="N53" s="28"/>
    </row>
    <row r="54" spans="1:14">
      <c r="A54" s="7"/>
      <c r="B54" s="7"/>
      <c r="C54" s="7" t="s">
        <v>140</v>
      </c>
      <c r="D54" s="7" t="s">
        <v>141</v>
      </c>
      <c r="E54" s="7" t="s">
        <v>15</v>
      </c>
      <c r="F54" s="7"/>
      <c r="G54" s="8">
        <v>40925.226678240702</v>
      </c>
      <c r="H54" s="28"/>
      <c r="I54" s="28">
        <v>0.69769999999999999</v>
      </c>
      <c r="J54" s="28">
        <v>119.77027613362399</v>
      </c>
      <c r="K54" s="29" t="b">
        <v>0</v>
      </c>
      <c r="L54" s="28">
        <v>9.4890758412491003</v>
      </c>
      <c r="M54" s="28">
        <v>9.4890758412491003</v>
      </c>
      <c r="N54" s="28"/>
    </row>
    <row r="55" spans="1:14">
      <c r="A55" s="7"/>
      <c r="B55" s="7"/>
      <c r="C55" s="7" t="s">
        <v>142</v>
      </c>
      <c r="D55" s="7" t="s">
        <v>143</v>
      </c>
      <c r="E55" s="7" t="s">
        <v>15</v>
      </c>
      <c r="F55" s="7"/>
      <c r="G55" s="8">
        <v>40925.230046296303</v>
      </c>
      <c r="H55" s="28"/>
      <c r="I55" s="28">
        <v>0.72606666666666697</v>
      </c>
      <c r="J55" s="28">
        <v>126.05781759190999</v>
      </c>
      <c r="K55" s="29" t="b">
        <v>0</v>
      </c>
      <c r="L55" s="28">
        <v>9.9558728998038095</v>
      </c>
      <c r="M55" s="28">
        <v>9.9558728998038095</v>
      </c>
      <c r="N55" s="28"/>
    </row>
    <row r="56" spans="1:14">
      <c r="A56" s="7"/>
      <c r="B56" s="7"/>
      <c r="C56" s="7" t="s">
        <v>144</v>
      </c>
      <c r="D56" s="7" t="s">
        <v>145</v>
      </c>
      <c r="E56" s="7" t="s">
        <v>15</v>
      </c>
      <c r="F56" s="7"/>
      <c r="G56" s="8">
        <v>40925.233437499999</v>
      </c>
      <c r="H56" s="28"/>
      <c r="I56" s="28">
        <v>0.69769999999999999</v>
      </c>
      <c r="J56" s="28">
        <v>90.433176502876407</v>
      </c>
      <c r="K56" s="29" t="b">
        <v>0</v>
      </c>
      <c r="L56" s="28">
        <v>7.3110429956583003</v>
      </c>
      <c r="M56" s="28">
        <v>7.3110429956583003</v>
      </c>
      <c r="N56" s="28"/>
    </row>
    <row r="57" spans="1:14">
      <c r="A57" s="7"/>
      <c r="B57" s="7"/>
      <c r="C57" s="7" t="s">
        <v>146</v>
      </c>
      <c r="D57" s="7" t="s">
        <v>147</v>
      </c>
      <c r="E57" s="7" t="s">
        <v>15</v>
      </c>
      <c r="F57" s="7"/>
      <c r="G57" s="8">
        <v>40925.236828703702</v>
      </c>
      <c r="H57" s="28"/>
      <c r="I57" s="28"/>
      <c r="J57" s="28"/>
      <c r="K57" s="29" t="b">
        <v>0</v>
      </c>
      <c r="L57" s="28"/>
      <c r="M57" s="28"/>
      <c r="N57" s="28"/>
    </row>
    <row r="58" spans="1:14">
      <c r="A58" s="7"/>
      <c r="B58" s="7"/>
      <c r="C58" s="7" t="s">
        <v>148</v>
      </c>
      <c r="D58" s="7" t="s">
        <v>149</v>
      </c>
      <c r="E58" s="7" t="s">
        <v>15</v>
      </c>
      <c r="F58" s="7"/>
      <c r="G58" s="8">
        <v>40925.240219907399</v>
      </c>
      <c r="H58" s="28"/>
      <c r="I58" s="28"/>
      <c r="J58" s="28"/>
      <c r="K58" s="29" t="b">
        <v>0</v>
      </c>
      <c r="L58" s="28"/>
      <c r="M58" s="28"/>
      <c r="N58" s="28"/>
    </row>
    <row r="59" spans="1:14">
      <c r="A59" s="7"/>
      <c r="B59" s="7"/>
      <c r="C59" s="7" t="s">
        <v>150</v>
      </c>
      <c r="D59" s="7" t="s">
        <v>151</v>
      </c>
      <c r="E59" s="7" t="s">
        <v>15</v>
      </c>
      <c r="F59" s="7"/>
      <c r="G59" s="8">
        <v>40925.243622685201</v>
      </c>
      <c r="H59" s="28"/>
      <c r="I59" s="28"/>
      <c r="J59" s="28"/>
      <c r="K59" s="29" t="b">
        <v>0</v>
      </c>
      <c r="L59" s="28"/>
      <c r="M59" s="28"/>
      <c r="N59" s="28"/>
    </row>
    <row r="60" spans="1:14">
      <c r="A60" s="7"/>
      <c r="B60" s="7"/>
      <c r="C60" s="7" t="s">
        <v>152</v>
      </c>
      <c r="D60" s="7" t="s">
        <v>153</v>
      </c>
      <c r="E60" s="7" t="s">
        <v>15</v>
      </c>
      <c r="F60" s="7"/>
      <c r="G60" s="8">
        <v>40925.247002314798</v>
      </c>
      <c r="H60" s="28"/>
      <c r="I60" s="28">
        <v>0.68351666666666699</v>
      </c>
      <c r="J60" s="28">
        <v>41.048274030681497</v>
      </c>
      <c r="K60" s="29" t="b">
        <v>0</v>
      </c>
      <c r="L60" s="28">
        <v>3.64462944371998</v>
      </c>
      <c r="M60" s="28">
        <v>3.64462944371998</v>
      </c>
      <c r="N60" s="28"/>
    </row>
    <row r="61" spans="1:14">
      <c r="A61" s="7"/>
      <c r="B61" s="7"/>
      <c r="C61" s="7" t="s">
        <v>154</v>
      </c>
      <c r="D61" s="7" t="s">
        <v>155</v>
      </c>
      <c r="E61" s="7" t="s">
        <v>15</v>
      </c>
      <c r="F61" s="7"/>
      <c r="G61" s="8">
        <v>40925.250393518501</v>
      </c>
      <c r="H61" s="28"/>
      <c r="I61" s="28">
        <v>0.72606666666666697</v>
      </c>
      <c r="J61" s="28">
        <v>78.229016842768999</v>
      </c>
      <c r="K61" s="29" t="b">
        <v>0</v>
      </c>
      <c r="L61" s="28">
        <v>6.4049868099033596</v>
      </c>
      <c r="M61" s="28">
        <v>6.4049868099033596</v>
      </c>
      <c r="N61" s="28"/>
    </row>
    <row r="62" spans="1:14">
      <c r="A62" s="7"/>
      <c r="B62" s="7"/>
      <c r="C62" s="7" t="s">
        <v>156</v>
      </c>
      <c r="D62" s="7" t="s">
        <v>157</v>
      </c>
      <c r="E62" s="7" t="s">
        <v>15</v>
      </c>
      <c r="F62" s="7"/>
      <c r="G62" s="8">
        <v>40925.253761574102</v>
      </c>
      <c r="H62" s="28"/>
      <c r="I62" s="28">
        <v>0.75443333333333296</v>
      </c>
      <c r="J62" s="28">
        <v>37.594193420556898</v>
      </c>
      <c r="K62" s="29" t="b">
        <v>0</v>
      </c>
      <c r="L62" s="28">
        <v>3.3881930163001099</v>
      </c>
      <c r="M62" s="28">
        <v>3.3881930163001099</v>
      </c>
      <c r="N62" s="28"/>
    </row>
    <row r="63" spans="1:14">
      <c r="A63" s="7"/>
      <c r="B63" s="7"/>
      <c r="C63" s="7" t="s">
        <v>158</v>
      </c>
      <c r="D63" s="7" t="s">
        <v>159</v>
      </c>
      <c r="E63" s="7" t="s">
        <v>15</v>
      </c>
      <c r="F63" s="7"/>
      <c r="G63" s="8">
        <v>40925.2571412037</v>
      </c>
      <c r="H63" s="28"/>
      <c r="I63" s="28"/>
      <c r="J63" s="28"/>
      <c r="K63" s="29"/>
      <c r="L63" s="28"/>
      <c r="M63" s="28"/>
      <c r="N63" s="28"/>
    </row>
    <row r="64" spans="1:14">
      <c r="A64" s="7"/>
      <c r="B64" s="7"/>
      <c r="C64" s="7" t="s">
        <v>160</v>
      </c>
      <c r="D64" s="7" t="s">
        <v>161</v>
      </c>
      <c r="E64" s="7" t="s">
        <v>15</v>
      </c>
      <c r="F64" s="7"/>
      <c r="G64" s="8">
        <v>40925.260520833297</v>
      </c>
      <c r="H64" s="28"/>
      <c r="I64" s="28"/>
      <c r="J64" s="28"/>
      <c r="K64" s="29" t="b">
        <v>0</v>
      </c>
      <c r="L64" s="28"/>
      <c r="M64" s="28"/>
      <c r="N64" s="28"/>
    </row>
    <row r="65" spans="1:14">
      <c r="A65" s="7"/>
      <c r="B65" s="7"/>
      <c r="C65" s="7" t="s">
        <v>162</v>
      </c>
      <c r="D65" s="7" t="s">
        <v>163</v>
      </c>
      <c r="E65" s="7" t="s">
        <v>15</v>
      </c>
      <c r="F65" s="7"/>
      <c r="G65" s="8">
        <v>40925.263900462996</v>
      </c>
      <c r="H65" s="28"/>
      <c r="I65" s="28"/>
      <c r="J65" s="28"/>
      <c r="K65" s="29" t="b">
        <v>0</v>
      </c>
      <c r="L65" s="28"/>
      <c r="M65" s="28"/>
      <c r="N65" s="28"/>
    </row>
    <row r="66" spans="1:14">
      <c r="A66" s="7"/>
      <c r="B66" s="7"/>
      <c r="C66" s="7" t="s">
        <v>164</v>
      </c>
      <c r="D66" s="7" t="s">
        <v>165</v>
      </c>
      <c r="E66" s="7" t="s">
        <v>15</v>
      </c>
      <c r="F66" s="7"/>
      <c r="G66" s="8">
        <v>40925.267280092601</v>
      </c>
      <c r="H66" s="28"/>
      <c r="I66" s="28">
        <v>0.669333333333333</v>
      </c>
      <c r="J66" s="28">
        <v>54.770741496955701</v>
      </c>
      <c r="K66" s="29" t="b">
        <v>0</v>
      </c>
      <c r="L66" s="28">
        <v>4.6634072111299201</v>
      </c>
      <c r="M66" s="28">
        <v>4.6634072111299201</v>
      </c>
      <c r="N66" s="28"/>
    </row>
    <row r="67" spans="1:14">
      <c r="A67" s="7"/>
      <c r="B67" s="7"/>
      <c r="C67" s="7" t="s">
        <v>166</v>
      </c>
      <c r="D67" s="7" t="s">
        <v>167</v>
      </c>
      <c r="E67" s="7" t="s">
        <v>15</v>
      </c>
      <c r="F67" s="7"/>
      <c r="G67" s="8">
        <v>40925.270659722199</v>
      </c>
      <c r="H67" s="28"/>
      <c r="I67" s="28">
        <v>0.71188333333333298</v>
      </c>
      <c r="J67" s="28">
        <v>25.605295008912499</v>
      </c>
      <c r="K67" s="29" t="b">
        <v>0</v>
      </c>
      <c r="L67" s="28">
        <v>2.49811816733158</v>
      </c>
      <c r="M67" s="28">
        <v>2.49811816733158</v>
      </c>
      <c r="N67" s="28"/>
    </row>
    <row r="68" spans="1:14">
      <c r="A68" s="7"/>
      <c r="B68" s="7"/>
      <c r="C68" s="7" t="s">
        <v>168</v>
      </c>
      <c r="D68" s="7" t="s">
        <v>169</v>
      </c>
      <c r="E68" s="7" t="s">
        <v>15</v>
      </c>
      <c r="F68" s="7"/>
      <c r="G68" s="8">
        <v>40925.274039351898</v>
      </c>
      <c r="H68" s="28"/>
      <c r="I68" s="28">
        <v>0.72606666666666697</v>
      </c>
      <c r="J68" s="28">
        <v>44.514978754231002</v>
      </c>
      <c r="K68" s="29" t="b">
        <v>0</v>
      </c>
      <c r="L68" s="28">
        <v>3.9020031053597299</v>
      </c>
      <c r="M68" s="28">
        <v>3.9020031053597299</v>
      </c>
      <c r="N68" s="28"/>
    </row>
    <row r="69" spans="1:14">
      <c r="A69" s="7"/>
      <c r="B69" s="7"/>
      <c r="C69" s="7" t="s">
        <v>170</v>
      </c>
      <c r="D69" s="7" t="s">
        <v>171</v>
      </c>
      <c r="E69" s="7" t="s">
        <v>51</v>
      </c>
      <c r="F69" s="7"/>
      <c r="G69" s="8">
        <v>40925.278240740699</v>
      </c>
      <c r="H69" s="28"/>
      <c r="I69" s="28"/>
      <c r="J69" s="28"/>
      <c r="K69" s="29" t="b">
        <v>0</v>
      </c>
      <c r="L69" s="28"/>
      <c r="M69" s="28"/>
      <c r="N69" s="28"/>
    </row>
    <row r="70" spans="1:14" ht="14.25">
      <c r="A70" s="5"/>
      <c r="B70" s="5"/>
      <c r="C70" s="5"/>
      <c r="D70" s="5"/>
      <c r="E70" s="5"/>
      <c r="F70" s="5"/>
      <c r="G70" s="5"/>
      <c r="I70" s="30"/>
      <c r="J70" s="30"/>
      <c r="K70" s="30"/>
      <c r="L70" s="30"/>
      <c r="M70" s="30"/>
      <c r="N70" s="30"/>
    </row>
    <row r="71" spans="1:14" ht="14.25">
      <c r="A71" s="5"/>
      <c r="B71" s="5"/>
      <c r="C71" s="5"/>
      <c r="D71" s="5"/>
      <c r="E71" s="5"/>
      <c r="F71" s="5"/>
      <c r="G71" s="5"/>
      <c r="I71" s="30"/>
      <c r="J71" s="30"/>
      <c r="K71" s="30"/>
      <c r="L71" s="30"/>
      <c r="M71" s="30"/>
      <c r="N71" s="30"/>
    </row>
  </sheetData>
  <mergeCells count="2">
    <mergeCell ref="A1:G1"/>
    <mergeCell ref="I1:N1"/>
  </mergeCells>
  <phoneticPr fontId="21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1"/>
  <sheetViews>
    <sheetView zoomScaleSheetLayoutView="100" workbookViewId="0">
      <selection activeCell="L23" sqref="L23"/>
    </sheetView>
  </sheetViews>
  <sheetFormatPr defaultColWidth="11" defaultRowHeight="13.5"/>
  <cols>
    <col min="1" max="6" width="11" customWidth="1"/>
    <col min="7" max="7" width="13.75" bestFit="1" customWidth="1"/>
    <col min="8" max="8" width="11" style="21" customWidth="1"/>
    <col min="9" max="10" width="9.75" style="21" bestFit="1" customWidth="1"/>
    <col min="11" max="11" width="11" style="21" customWidth="1"/>
    <col min="12" max="14" width="9.75" style="21" bestFit="1" customWidth="1"/>
  </cols>
  <sheetData>
    <row r="1" spans="1:14">
      <c r="A1" s="55" t="s">
        <v>15</v>
      </c>
      <c r="B1" s="55"/>
      <c r="C1" s="55"/>
      <c r="D1" s="55"/>
      <c r="E1" s="55"/>
      <c r="F1" s="55"/>
      <c r="G1" s="55"/>
      <c r="H1" s="31" t="s">
        <v>174</v>
      </c>
      <c r="I1" s="56" t="s">
        <v>175</v>
      </c>
      <c r="J1" s="56"/>
      <c r="K1" s="56"/>
      <c r="L1" s="56"/>
      <c r="M1" s="56"/>
      <c r="N1" s="56"/>
    </row>
    <row r="2" spans="1:14">
      <c r="A2" s="10"/>
      <c r="B2" s="10"/>
      <c r="C2" s="10" t="s">
        <v>18</v>
      </c>
      <c r="D2" s="10" t="s">
        <v>19</v>
      </c>
      <c r="E2" s="10" t="s">
        <v>20</v>
      </c>
      <c r="F2" s="10" t="s">
        <v>21</v>
      </c>
      <c r="G2" s="10" t="s">
        <v>22</v>
      </c>
      <c r="H2" s="31" t="s">
        <v>23</v>
      </c>
      <c r="I2" s="31" t="s">
        <v>24</v>
      </c>
      <c r="J2" s="31" t="s">
        <v>25</v>
      </c>
      <c r="K2" s="31" t="s">
        <v>26</v>
      </c>
      <c r="L2" s="31" t="s">
        <v>27</v>
      </c>
      <c r="M2" s="31" t="s">
        <v>28</v>
      </c>
      <c r="N2" s="31" t="s">
        <v>29</v>
      </c>
    </row>
    <row r="3" spans="1:14">
      <c r="A3" s="11"/>
      <c r="B3" s="11"/>
      <c r="C3" s="11" t="s">
        <v>30</v>
      </c>
      <c r="D3" s="11" t="s">
        <v>31</v>
      </c>
      <c r="E3" s="11" t="s">
        <v>32</v>
      </c>
      <c r="F3" s="11" t="s">
        <v>33</v>
      </c>
      <c r="G3" s="12">
        <v>40883.749201388899</v>
      </c>
      <c r="H3" s="32">
        <v>1</v>
      </c>
      <c r="I3" s="32">
        <v>0.93721666666666703</v>
      </c>
      <c r="J3" s="32">
        <v>36.509267724258102</v>
      </c>
      <c r="K3" s="33" t="b">
        <v>0</v>
      </c>
      <c r="L3" s="32">
        <v>39.758193440893997</v>
      </c>
      <c r="M3" s="32">
        <v>39.758193440893997</v>
      </c>
      <c r="N3" s="32">
        <v>3975.8193440894001</v>
      </c>
    </row>
    <row r="4" spans="1:14">
      <c r="A4" s="11"/>
      <c r="B4" s="11"/>
      <c r="C4" s="11" t="s">
        <v>34</v>
      </c>
      <c r="D4" s="11" t="s">
        <v>35</v>
      </c>
      <c r="E4" s="11" t="s">
        <v>32</v>
      </c>
      <c r="F4" s="11" t="s">
        <v>36</v>
      </c>
      <c r="G4" s="12">
        <v>40883.752604166701</v>
      </c>
      <c r="H4" s="32">
        <v>10</v>
      </c>
      <c r="I4" s="32">
        <v>1.1073999999999999</v>
      </c>
      <c r="J4" s="32">
        <v>92.728887327485694</v>
      </c>
      <c r="K4" s="33" t="b">
        <v>0</v>
      </c>
      <c r="L4" s="32">
        <v>51.1923109988224</v>
      </c>
      <c r="M4" s="32">
        <v>51.1923109988224</v>
      </c>
      <c r="N4" s="32">
        <v>511.92310998822398</v>
      </c>
    </row>
    <row r="5" spans="1:14">
      <c r="A5" s="11"/>
      <c r="B5" s="11"/>
      <c r="C5" s="11" t="s">
        <v>37</v>
      </c>
      <c r="D5" s="11" t="s">
        <v>38</v>
      </c>
      <c r="E5" s="11" t="s">
        <v>32</v>
      </c>
      <c r="F5" s="11" t="s">
        <v>39</v>
      </c>
      <c r="G5" s="12">
        <v>40883.756006944401</v>
      </c>
      <c r="H5" s="32">
        <v>100</v>
      </c>
      <c r="I5" s="32">
        <v>1.05066666666667</v>
      </c>
      <c r="J5" s="32">
        <v>362.02147887925099</v>
      </c>
      <c r="K5" s="33" t="b">
        <v>0</v>
      </c>
      <c r="L5" s="32">
        <v>105.961858907775</v>
      </c>
      <c r="M5" s="32">
        <v>105.961858907775</v>
      </c>
      <c r="N5" s="32">
        <v>105.961858907775</v>
      </c>
    </row>
    <row r="6" spans="1:14">
      <c r="A6" s="11"/>
      <c r="B6" s="11"/>
      <c r="C6" s="11" t="s">
        <v>40</v>
      </c>
      <c r="D6" s="11" t="s">
        <v>41</v>
      </c>
      <c r="E6" s="11" t="s">
        <v>32</v>
      </c>
      <c r="F6" s="11" t="s">
        <v>42</v>
      </c>
      <c r="G6" s="12">
        <v>40883.759398148097</v>
      </c>
      <c r="H6" s="32">
        <v>250</v>
      </c>
      <c r="I6" s="32">
        <v>1.05066666666667</v>
      </c>
      <c r="J6" s="32">
        <v>818.55635430340203</v>
      </c>
      <c r="K6" s="33" t="b">
        <v>0</v>
      </c>
      <c r="L6" s="32">
        <v>198.813313110683</v>
      </c>
      <c r="M6" s="32">
        <v>198.813313110683</v>
      </c>
      <c r="N6" s="32">
        <v>79.525325244273105</v>
      </c>
    </row>
    <row r="7" spans="1:14">
      <c r="A7" s="11"/>
      <c r="B7" s="11"/>
      <c r="C7" s="11" t="s">
        <v>43</v>
      </c>
      <c r="D7" s="11" t="s">
        <v>44</v>
      </c>
      <c r="E7" s="11" t="s">
        <v>32</v>
      </c>
      <c r="F7" s="11" t="s">
        <v>45</v>
      </c>
      <c r="G7" s="12">
        <v>40883.762777777803</v>
      </c>
      <c r="H7" s="32">
        <v>500</v>
      </c>
      <c r="I7" s="32">
        <v>1.0365</v>
      </c>
      <c r="J7" s="32">
        <v>1842.4161478825599</v>
      </c>
      <c r="K7" s="33" t="b">
        <v>0</v>
      </c>
      <c r="L7" s="32">
        <v>407.049038027405</v>
      </c>
      <c r="M7" s="32">
        <v>407.049038027405</v>
      </c>
      <c r="N7" s="32">
        <v>81.409807605481006</v>
      </c>
    </row>
    <row r="8" spans="1:14">
      <c r="A8" s="11"/>
      <c r="B8" s="11"/>
      <c r="C8" s="11" t="s">
        <v>46</v>
      </c>
      <c r="D8" s="11" t="s">
        <v>47</v>
      </c>
      <c r="E8" s="11" t="s">
        <v>32</v>
      </c>
      <c r="F8" s="11" t="s">
        <v>48</v>
      </c>
      <c r="G8" s="12">
        <v>40883.766157407401</v>
      </c>
      <c r="H8" s="32">
        <v>1000</v>
      </c>
      <c r="I8" s="32">
        <v>1.05066666666667</v>
      </c>
      <c r="J8" s="32">
        <v>5044.1394765877603</v>
      </c>
      <c r="K8" s="33" t="b">
        <v>0</v>
      </c>
      <c r="L8" s="32">
        <v>1058.22528551442</v>
      </c>
      <c r="M8" s="32">
        <v>1058.22528551442</v>
      </c>
      <c r="N8" s="32">
        <v>105.82252855144201</v>
      </c>
    </row>
    <row r="9" spans="1:14">
      <c r="A9" s="11"/>
      <c r="B9" s="11"/>
      <c r="C9" s="11" t="s">
        <v>49</v>
      </c>
      <c r="D9" s="11" t="s">
        <v>50</v>
      </c>
      <c r="E9" s="11" t="s">
        <v>51</v>
      </c>
      <c r="F9" s="11"/>
      <c r="G9" s="12">
        <v>40925.073807870402</v>
      </c>
      <c r="H9" s="32"/>
      <c r="I9" s="32"/>
      <c r="J9" s="32"/>
      <c r="K9" s="33"/>
      <c r="L9" s="32"/>
      <c r="M9" s="32"/>
      <c r="N9" s="32"/>
    </row>
    <row r="10" spans="1:14">
      <c r="A10" s="11"/>
      <c r="B10" s="11"/>
      <c r="C10" s="11" t="s">
        <v>52</v>
      </c>
      <c r="D10" s="11" t="s">
        <v>53</v>
      </c>
      <c r="E10" s="11" t="s">
        <v>15</v>
      </c>
      <c r="F10" s="11"/>
      <c r="G10" s="12">
        <v>40925.077210648102</v>
      </c>
      <c r="H10" s="32"/>
      <c r="I10" s="32"/>
      <c r="J10" s="32"/>
      <c r="K10" s="33"/>
      <c r="L10" s="32"/>
      <c r="M10" s="32"/>
      <c r="N10" s="32"/>
    </row>
    <row r="11" spans="1:14">
      <c r="A11" s="11"/>
      <c r="B11" s="11"/>
      <c r="C11" s="11" t="s">
        <v>54</v>
      </c>
      <c r="D11" s="11" t="s">
        <v>55</v>
      </c>
      <c r="E11" s="11" t="s">
        <v>15</v>
      </c>
      <c r="F11" s="11"/>
      <c r="G11" s="12">
        <v>40925.080613425896</v>
      </c>
      <c r="H11" s="32"/>
      <c r="I11" s="32"/>
      <c r="J11" s="32"/>
      <c r="K11" s="33" t="b">
        <v>0</v>
      </c>
      <c r="L11" s="32"/>
      <c r="M11" s="32"/>
      <c r="N11" s="32"/>
    </row>
    <row r="12" spans="1:14">
      <c r="A12" s="11"/>
      <c r="B12" s="11"/>
      <c r="C12" s="11" t="s">
        <v>56</v>
      </c>
      <c r="D12" s="11" t="s">
        <v>57</v>
      </c>
      <c r="E12" s="11" t="s">
        <v>15</v>
      </c>
      <c r="F12" s="11"/>
      <c r="G12" s="12">
        <v>40925.084016203698</v>
      </c>
      <c r="H12" s="32"/>
      <c r="I12" s="32">
        <v>1.0932166666666701</v>
      </c>
      <c r="J12" s="32">
        <v>199.50447047891001</v>
      </c>
      <c r="K12" s="33" t="b">
        <v>0</v>
      </c>
      <c r="L12" s="32">
        <v>72.908654486846601</v>
      </c>
      <c r="M12" s="32">
        <v>72.908654486846601</v>
      </c>
      <c r="N12" s="32"/>
    </row>
    <row r="13" spans="1:14">
      <c r="A13" s="11"/>
      <c r="B13" s="11"/>
      <c r="C13" s="11" t="s">
        <v>58</v>
      </c>
      <c r="D13" s="11" t="s">
        <v>59</v>
      </c>
      <c r="E13" s="11" t="s">
        <v>15</v>
      </c>
      <c r="F13" s="11"/>
      <c r="G13" s="12">
        <v>40925.0874189815</v>
      </c>
      <c r="H13" s="32"/>
      <c r="I13" s="32">
        <v>1.0932166666666701</v>
      </c>
      <c r="J13" s="32">
        <v>214.087105669485</v>
      </c>
      <c r="K13" s="33" t="b">
        <v>0</v>
      </c>
      <c r="L13" s="32">
        <v>75.874515270861096</v>
      </c>
      <c r="M13" s="32">
        <v>75.874515270861096</v>
      </c>
      <c r="N13" s="32"/>
    </row>
    <row r="14" spans="1:14">
      <c r="A14" s="11"/>
      <c r="B14" s="11"/>
      <c r="C14" s="11" t="s">
        <v>60</v>
      </c>
      <c r="D14" s="11" t="s">
        <v>61</v>
      </c>
      <c r="E14" s="11" t="s">
        <v>15</v>
      </c>
      <c r="F14" s="11"/>
      <c r="G14" s="12">
        <v>40925.090821759302</v>
      </c>
      <c r="H14" s="32"/>
      <c r="I14" s="32">
        <v>1.0932166666666701</v>
      </c>
      <c r="J14" s="32">
        <v>133.23046659289</v>
      </c>
      <c r="K14" s="33" t="b">
        <v>0</v>
      </c>
      <c r="L14" s="32">
        <v>59.429645613868502</v>
      </c>
      <c r="M14" s="32">
        <v>59.429645613868502</v>
      </c>
      <c r="N14" s="32"/>
    </row>
    <row r="15" spans="1:14">
      <c r="A15" s="11"/>
      <c r="B15" s="11"/>
      <c r="C15" s="11" t="s">
        <v>62</v>
      </c>
      <c r="D15" s="11" t="s">
        <v>63</v>
      </c>
      <c r="E15" s="11" t="s">
        <v>15</v>
      </c>
      <c r="F15" s="11"/>
      <c r="G15" s="12">
        <v>40925.0942013889</v>
      </c>
      <c r="H15" s="32"/>
      <c r="I15" s="32"/>
      <c r="J15" s="32"/>
      <c r="K15" s="33" t="b">
        <v>0</v>
      </c>
      <c r="L15" s="32"/>
      <c r="M15" s="32"/>
      <c r="N15" s="32"/>
    </row>
    <row r="16" spans="1:14">
      <c r="A16" s="11"/>
      <c r="B16" s="11"/>
      <c r="C16" s="11" t="s">
        <v>64</v>
      </c>
      <c r="D16" s="11" t="s">
        <v>65</v>
      </c>
      <c r="E16" s="11" t="s">
        <v>15</v>
      </c>
      <c r="F16" s="11"/>
      <c r="G16" s="12">
        <v>40925.097581018497</v>
      </c>
      <c r="H16" s="32"/>
      <c r="I16" s="32">
        <v>1.83066666666667</v>
      </c>
      <c r="J16" s="32">
        <v>29.682686506147999</v>
      </c>
      <c r="K16" s="33" t="b">
        <v>0</v>
      </c>
      <c r="L16" s="32">
        <v>38.369782549509402</v>
      </c>
      <c r="M16" s="32">
        <v>38.369782549509402</v>
      </c>
      <c r="N16" s="32"/>
    </row>
    <row r="17" spans="1:14">
      <c r="A17" s="11"/>
      <c r="B17" s="11"/>
      <c r="C17" s="11" t="s">
        <v>66</v>
      </c>
      <c r="D17" s="11" t="s">
        <v>67</v>
      </c>
      <c r="E17" s="11" t="s">
        <v>15</v>
      </c>
      <c r="F17" s="11"/>
      <c r="G17" s="12">
        <v>40925.100972222201</v>
      </c>
      <c r="H17" s="32"/>
      <c r="I17" s="32"/>
      <c r="J17" s="32"/>
      <c r="K17" s="33" t="b">
        <v>0</v>
      </c>
      <c r="L17" s="32"/>
      <c r="M17" s="32"/>
      <c r="N17" s="32"/>
    </row>
    <row r="18" spans="1:14">
      <c r="A18" s="11"/>
      <c r="B18" s="11"/>
      <c r="C18" s="11" t="s">
        <v>68</v>
      </c>
      <c r="D18" s="11" t="s">
        <v>69</v>
      </c>
      <c r="E18" s="11" t="s">
        <v>15</v>
      </c>
      <c r="F18" s="11"/>
      <c r="G18" s="12">
        <v>40925.104363425897</v>
      </c>
      <c r="H18" s="32"/>
      <c r="I18" s="32">
        <v>1.0790500000000001</v>
      </c>
      <c r="J18" s="32">
        <v>257.61845906351601</v>
      </c>
      <c r="K18" s="33" t="b">
        <v>0</v>
      </c>
      <c r="L18" s="32">
        <v>84.728054581086099</v>
      </c>
      <c r="M18" s="32">
        <v>84.728054581086099</v>
      </c>
      <c r="N18" s="32"/>
    </row>
    <row r="19" spans="1:14">
      <c r="A19" s="11"/>
      <c r="B19" s="11"/>
      <c r="C19" s="11" t="s">
        <v>70</v>
      </c>
      <c r="D19" s="11" t="s">
        <v>71</v>
      </c>
      <c r="E19" s="11" t="s">
        <v>15</v>
      </c>
      <c r="F19" s="11"/>
      <c r="G19" s="12">
        <v>40925.107766203699</v>
      </c>
      <c r="H19" s="32"/>
      <c r="I19" s="32">
        <v>1.0932166666666701</v>
      </c>
      <c r="J19" s="32">
        <v>235.00308026932001</v>
      </c>
      <c r="K19" s="33" t="b">
        <v>0</v>
      </c>
      <c r="L19" s="32">
        <v>80.128469924076498</v>
      </c>
      <c r="M19" s="32">
        <v>80.128469924076498</v>
      </c>
      <c r="N19" s="32"/>
    </row>
    <row r="20" spans="1:14">
      <c r="A20" s="11"/>
      <c r="B20" s="11"/>
      <c r="C20" s="11" t="s">
        <v>72</v>
      </c>
      <c r="D20" s="11" t="s">
        <v>73</v>
      </c>
      <c r="E20" s="11" t="s">
        <v>15</v>
      </c>
      <c r="F20" s="11"/>
      <c r="G20" s="12">
        <v>40925.111157407402</v>
      </c>
      <c r="H20" s="32"/>
      <c r="I20" s="32">
        <v>1.06486666666667</v>
      </c>
      <c r="J20" s="32">
        <v>226.96271965707001</v>
      </c>
      <c r="K20" s="33" t="b">
        <v>0</v>
      </c>
      <c r="L20" s="32">
        <v>78.493196880654395</v>
      </c>
      <c r="M20" s="32">
        <v>78.493196880654395</v>
      </c>
      <c r="N20" s="32"/>
    </row>
    <row r="21" spans="1:14">
      <c r="A21" s="11"/>
      <c r="B21" s="11"/>
      <c r="C21" s="11" t="s">
        <v>74</v>
      </c>
      <c r="D21" s="11" t="s">
        <v>75</v>
      </c>
      <c r="E21" s="11" t="s">
        <v>15</v>
      </c>
      <c r="F21" s="11"/>
      <c r="G21" s="12">
        <v>40925.114560185197</v>
      </c>
      <c r="H21" s="32"/>
      <c r="I21" s="32">
        <v>0.29903333333333298</v>
      </c>
      <c r="J21" s="32">
        <v>26.6517656605951</v>
      </c>
      <c r="K21" s="33" t="b">
        <v>0</v>
      </c>
      <c r="L21" s="32">
        <v>37.7533446315474</v>
      </c>
      <c r="M21" s="32">
        <v>37.7533446315474</v>
      </c>
      <c r="N21" s="32"/>
    </row>
    <row r="22" spans="1:14">
      <c r="A22" s="11"/>
      <c r="B22" s="11"/>
      <c r="C22" s="11" t="s">
        <v>76</v>
      </c>
      <c r="D22" s="11" t="s">
        <v>77</v>
      </c>
      <c r="E22" s="11" t="s">
        <v>15</v>
      </c>
      <c r="F22" s="11"/>
      <c r="G22" s="12">
        <v>40925.1179513889</v>
      </c>
      <c r="H22" s="32"/>
      <c r="I22" s="32"/>
      <c r="J22" s="32"/>
      <c r="K22" s="33" t="b">
        <v>0</v>
      </c>
      <c r="L22" s="32"/>
      <c r="M22" s="32"/>
      <c r="N22" s="32"/>
    </row>
    <row r="23" spans="1:14">
      <c r="A23" s="11"/>
      <c r="B23" s="11"/>
      <c r="C23" s="11" t="s">
        <v>78</v>
      </c>
      <c r="D23" s="11" t="s">
        <v>79</v>
      </c>
      <c r="E23" s="11" t="s">
        <v>15</v>
      </c>
      <c r="F23" s="11"/>
      <c r="G23" s="12">
        <v>40925.121354166702</v>
      </c>
      <c r="H23" s="32"/>
      <c r="I23" s="32"/>
      <c r="J23" s="32"/>
      <c r="K23" s="33" t="b">
        <v>0</v>
      </c>
      <c r="L23" s="32"/>
      <c r="M23" s="32"/>
      <c r="N23" s="32"/>
    </row>
    <row r="24" spans="1:14">
      <c r="A24" s="11"/>
      <c r="B24" s="11"/>
      <c r="C24" s="11" t="s">
        <v>80</v>
      </c>
      <c r="D24" s="11" t="s">
        <v>81</v>
      </c>
      <c r="E24" s="11" t="s">
        <v>15</v>
      </c>
      <c r="F24" s="11"/>
      <c r="G24" s="12">
        <v>40925.124756944402</v>
      </c>
      <c r="H24" s="32"/>
      <c r="I24" s="32">
        <v>1.0648500000000001</v>
      </c>
      <c r="J24" s="32">
        <v>117.226297616376</v>
      </c>
      <c r="K24" s="33" t="b">
        <v>0</v>
      </c>
      <c r="L24" s="32">
        <v>56.1746689565041</v>
      </c>
      <c r="M24" s="32">
        <v>56.1746689565041</v>
      </c>
      <c r="N24" s="32"/>
    </row>
    <row r="25" spans="1:14">
      <c r="A25" s="11"/>
      <c r="B25" s="11"/>
      <c r="C25" s="11" t="s">
        <v>82</v>
      </c>
      <c r="D25" s="11" t="s">
        <v>83</v>
      </c>
      <c r="E25" s="11" t="s">
        <v>15</v>
      </c>
      <c r="F25" s="11"/>
      <c r="G25" s="12">
        <v>40925.128159722197</v>
      </c>
      <c r="H25" s="32"/>
      <c r="I25" s="32">
        <v>1.07903333333333</v>
      </c>
      <c r="J25" s="32">
        <v>270.53964006069998</v>
      </c>
      <c r="K25" s="33" t="b">
        <v>0</v>
      </c>
      <c r="L25" s="32">
        <v>87.356003748152204</v>
      </c>
      <c r="M25" s="32">
        <v>87.356003748152204</v>
      </c>
      <c r="N25" s="32"/>
    </row>
    <row r="26" spans="1:14">
      <c r="A26" s="11"/>
      <c r="B26" s="11"/>
      <c r="C26" s="11" t="s">
        <v>84</v>
      </c>
      <c r="D26" s="11" t="s">
        <v>85</v>
      </c>
      <c r="E26" s="11" t="s">
        <v>15</v>
      </c>
      <c r="F26" s="11"/>
      <c r="G26" s="12">
        <v>40925.131539351903</v>
      </c>
      <c r="H26" s="32"/>
      <c r="I26" s="32">
        <v>1.1073999999999999</v>
      </c>
      <c r="J26" s="32">
        <v>210.99067795503001</v>
      </c>
      <c r="K26" s="33" t="b">
        <v>0</v>
      </c>
      <c r="L26" s="32">
        <v>75.244754366276794</v>
      </c>
      <c r="M26" s="32">
        <v>75.244754366276794</v>
      </c>
      <c r="N26" s="32"/>
    </row>
    <row r="27" spans="1:14">
      <c r="A27" s="11"/>
      <c r="B27" s="11"/>
      <c r="C27" s="11" t="s">
        <v>86</v>
      </c>
      <c r="D27" s="11" t="s">
        <v>87</v>
      </c>
      <c r="E27" s="11" t="s">
        <v>15</v>
      </c>
      <c r="F27" s="11"/>
      <c r="G27" s="12">
        <v>40925.134942129604</v>
      </c>
      <c r="H27" s="32"/>
      <c r="I27" s="32"/>
      <c r="J27" s="32"/>
      <c r="K27" s="33" t="b">
        <v>0</v>
      </c>
      <c r="L27" s="32"/>
      <c r="M27" s="32"/>
      <c r="N27" s="32"/>
    </row>
    <row r="28" spans="1:14">
      <c r="A28" s="11"/>
      <c r="B28" s="11"/>
      <c r="C28" s="11" t="s">
        <v>88</v>
      </c>
      <c r="D28" s="11" t="s">
        <v>89</v>
      </c>
      <c r="E28" s="11" t="s">
        <v>15</v>
      </c>
      <c r="F28" s="11"/>
      <c r="G28" s="12">
        <v>40925.138321759303</v>
      </c>
      <c r="H28" s="32"/>
      <c r="I28" s="32"/>
      <c r="J28" s="32"/>
      <c r="K28" s="33" t="b">
        <v>0</v>
      </c>
      <c r="L28" s="32"/>
      <c r="M28" s="32"/>
      <c r="N28" s="32"/>
    </row>
    <row r="29" spans="1:14">
      <c r="A29" s="11"/>
      <c r="B29" s="11"/>
      <c r="C29" s="11" t="s">
        <v>90</v>
      </c>
      <c r="D29" s="11" t="s">
        <v>91</v>
      </c>
      <c r="E29" s="11" t="s">
        <v>15</v>
      </c>
      <c r="F29" s="11"/>
      <c r="G29" s="12">
        <v>40925.141724537003</v>
      </c>
      <c r="H29" s="32"/>
      <c r="I29" s="32"/>
      <c r="J29" s="32"/>
      <c r="K29" s="33" t="b">
        <v>0</v>
      </c>
      <c r="L29" s="32"/>
      <c r="M29" s="32"/>
      <c r="N29" s="32"/>
    </row>
    <row r="30" spans="1:14">
      <c r="A30" s="11"/>
      <c r="B30" s="11"/>
      <c r="C30" s="11" t="s">
        <v>92</v>
      </c>
      <c r="D30" s="11" t="s">
        <v>93</v>
      </c>
      <c r="E30" s="11" t="s">
        <v>15</v>
      </c>
      <c r="F30" s="11"/>
      <c r="G30" s="12">
        <v>40925.145104166702</v>
      </c>
      <c r="H30" s="32"/>
      <c r="I30" s="32">
        <v>1.0932166666666701</v>
      </c>
      <c r="J30" s="32">
        <v>118.896244501334</v>
      </c>
      <c r="K30" s="33" t="b">
        <v>0</v>
      </c>
      <c r="L30" s="32">
        <v>56.514307842943801</v>
      </c>
      <c r="M30" s="32">
        <v>56.514307842943801</v>
      </c>
      <c r="N30" s="32"/>
    </row>
    <row r="31" spans="1:14">
      <c r="A31" s="11"/>
      <c r="B31" s="11"/>
      <c r="C31" s="11" t="s">
        <v>94</v>
      </c>
      <c r="D31" s="11" t="s">
        <v>95</v>
      </c>
      <c r="E31" s="11" t="s">
        <v>15</v>
      </c>
      <c r="F31" s="11"/>
      <c r="G31" s="12">
        <v>40925.148506944402</v>
      </c>
      <c r="H31" s="32"/>
      <c r="I31" s="32">
        <v>1.0932166666666701</v>
      </c>
      <c r="J31" s="32">
        <v>135.454808227348</v>
      </c>
      <c r="K31" s="33" t="b">
        <v>0</v>
      </c>
      <c r="L31" s="32">
        <v>59.882038993917703</v>
      </c>
      <c r="M31" s="32">
        <v>59.882038993917703</v>
      </c>
      <c r="N31" s="32"/>
    </row>
    <row r="32" spans="1:14">
      <c r="A32" s="11"/>
      <c r="B32" s="11"/>
      <c r="C32" s="11" t="s">
        <v>96</v>
      </c>
      <c r="D32" s="11" t="s">
        <v>97</v>
      </c>
      <c r="E32" s="11" t="s">
        <v>15</v>
      </c>
      <c r="F32" s="11"/>
      <c r="G32" s="12">
        <v>40925.151909722197</v>
      </c>
      <c r="H32" s="32"/>
      <c r="I32" s="32">
        <v>1.07903333333333</v>
      </c>
      <c r="J32" s="32">
        <v>169.85939893530201</v>
      </c>
      <c r="K32" s="33" t="b">
        <v>0</v>
      </c>
      <c r="L32" s="32">
        <v>66.879349496256594</v>
      </c>
      <c r="M32" s="32">
        <v>66.879349496256594</v>
      </c>
      <c r="N32" s="32"/>
    </row>
    <row r="33" spans="1:14">
      <c r="A33" s="11"/>
      <c r="B33" s="11"/>
      <c r="C33" s="11" t="s">
        <v>98</v>
      </c>
      <c r="D33" s="11" t="s">
        <v>99</v>
      </c>
      <c r="E33" s="11" t="s">
        <v>15</v>
      </c>
      <c r="F33" s="11"/>
      <c r="G33" s="12">
        <v>40925.155277777798</v>
      </c>
      <c r="H33" s="32"/>
      <c r="I33" s="32"/>
      <c r="J33" s="32"/>
      <c r="K33" s="33" t="b">
        <v>0</v>
      </c>
      <c r="L33" s="32"/>
      <c r="M33" s="32"/>
      <c r="N33" s="32"/>
    </row>
    <row r="34" spans="1:14">
      <c r="A34" s="11"/>
      <c r="B34" s="11"/>
      <c r="C34" s="11" t="s">
        <v>100</v>
      </c>
      <c r="D34" s="11" t="s">
        <v>101</v>
      </c>
      <c r="E34" s="11" t="s">
        <v>15</v>
      </c>
      <c r="F34" s="11"/>
      <c r="G34" s="12">
        <v>40925.158668981501</v>
      </c>
      <c r="H34" s="32"/>
      <c r="I34" s="32"/>
      <c r="J34" s="32"/>
      <c r="K34" s="33" t="b">
        <v>0</v>
      </c>
      <c r="L34" s="32"/>
      <c r="M34" s="32"/>
      <c r="N34" s="32"/>
    </row>
    <row r="35" spans="1:14">
      <c r="A35" s="11"/>
      <c r="B35" s="11"/>
      <c r="C35" s="11" t="s">
        <v>102</v>
      </c>
      <c r="D35" s="11" t="s">
        <v>103</v>
      </c>
      <c r="E35" s="11" t="s">
        <v>15</v>
      </c>
      <c r="F35" s="11"/>
      <c r="G35" s="12">
        <v>40925.162071759303</v>
      </c>
      <c r="H35" s="32"/>
      <c r="I35" s="32"/>
      <c r="J35" s="32"/>
      <c r="K35" s="33" t="b">
        <v>0</v>
      </c>
      <c r="L35" s="32"/>
      <c r="M35" s="32"/>
      <c r="N35" s="32"/>
    </row>
    <row r="36" spans="1:14">
      <c r="A36" s="11"/>
      <c r="B36" s="11"/>
      <c r="C36" s="11" t="s">
        <v>104</v>
      </c>
      <c r="D36" s="11" t="s">
        <v>105</v>
      </c>
      <c r="E36" s="11" t="s">
        <v>15</v>
      </c>
      <c r="F36" s="11"/>
      <c r="G36" s="12">
        <v>40925.165462962999</v>
      </c>
      <c r="H36" s="32"/>
      <c r="I36" s="32">
        <v>1.05066666666667</v>
      </c>
      <c r="J36" s="32">
        <v>122.75201712090499</v>
      </c>
      <c r="K36" s="33" t="b">
        <v>0</v>
      </c>
      <c r="L36" s="32">
        <v>57.298506628349401</v>
      </c>
      <c r="M36" s="32">
        <v>57.298506628349401</v>
      </c>
      <c r="N36" s="32"/>
    </row>
    <row r="37" spans="1:14">
      <c r="A37" s="11"/>
      <c r="B37" s="11"/>
      <c r="C37" s="11" t="s">
        <v>106</v>
      </c>
      <c r="D37" s="11" t="s">
        <v>107</v>
      </c>
      <c r="E37" s="11" t="s">
        <v>15</v>
      </c>
      <c r="F37" s="11"/>
      <c r="G37" s="12">
        <v>40925.168877314798</v>
      </c>
      <c r="H37" s="32"/>
      <c r="I37" s="32">
        <v>1.0932166666666701</v>
      </c>
      <c r="J37" s="32">
        <v>125.235067844862</v>
      </c>
      <c r="K37" s="33" t="b">
        <v>0</v>
      </c>
      <c r="L37" s="32">
        <v>57.803517051408001</v>
      </c>
      <c r="M37" s="32">
        <v>57.803517051408001</v>
      </c>
      <c r="N37" s="32"/>
    </row>
    <row r="38" spans="1:14">
      <c r="A38" s="11"/>
      <c r="B38" s="11"/>
      <c r="C38" s="11" t="s">
        <v>108</v>
      </c>
      <c r="D38" s="11" t="s">
        <v>109</v>
      </c>
      <c r="E38" s="11" t="s">
        <v>15</v>
      </c>
      <c r="F38" s="11"/>
      <c r="G38" s="12">
        <v>40925.1722800926</v>
      </c>
      <c r="H38" s="32"/>
      <c r="I38" s="32">
        <v>1.0932166666666701</v>
      </c>
      <c r="J38" s="32">
        <v>94.311367474539097</v>
      </c>
      <c r="K38" s="33" t="b">
        <v>0</v>
      </c>
      <c r="L38" s="32">
        <v>51.514160633562</v>
      </c>
      <c r="M38" s="32">
        <v>51.514160633562</v>
      </c>
      <c r="N38" s="32"/>
    </row>
    <row r="39" spans="1:14">
      <c r="A39" s="11"/>
      <c r="B39" s="11"/>
      <c r="C39" s="11" t="s">
        <v>110</v>
      </c>
      <c r="D39" s="11" t="s">
        <v>111</v>
      </c>
      <c r="E39" s="11" t="s">
        <v>15</v>
      </c>
      <c r="F39" s="11"/>
      <c r="G39" s="12">
        <v>40925.175682870402</v>
      </c>
      <c r="H39" s="32"/>
      <c r="I39" s="32"/>
      <c r="J39" s="32"/>
      <c r="K39" s="33" t="b">
        <v>0</v>
      </c>
      <c r="L39" s="32"/>
      <c r="M39" s="32"/>
      <c r="N39" s="32"/>
    </row>
    <row r="40" spans="1:14">
      <c r="A40" s="11"/>
      <c r="B40" s="11"/>
      <c r="C40" s="11" t="s">
        <v>112</v>
      </c>
      <c r="D40" s="11" t="s">
        <v>113</v>
      </c>
      <c r="E40" s="11" t="s">
        <v>15</v>
      </c>
      <c r="F40" s="11"/>
      <c r="G40" s="12">
        <v>40925.179062499999</v>
      </c>
      <c r="H40" s="32"/>
      <c r="I40" s="32"/>
      <c r="J40" s="32"/>
      <c r="K40" s="33" t="b">
        <v>0</v>
      </c>
      <c r="L40" s="32"/>
      <c r="M40" s="32"/>
      <c r="N40" s="32"/>
    </row>
    <row r="41" spans="1:14">
      <c r="A41" s="11"/>
      <c r="B41" s="11"/>
      <c r="C41" s="11" t="s">
        <v>114</v>
      </c>
      <c r="D41" s="11" t="s">
        <v>115</v>
      </c>
      <c r="E41" s="11" t="s">
        <v>15</v>
      </c>
      <c r="F41" s="11"/>
      <c r="G41" s="12">
        <v>40925.182465277801</v>
      </c>
      <c r="H41" s="32"/>
      <c r="I41" s="32"/>
      <c r="J41" s="32"/>
      <c r="K41" s="33" t="b">
        <v>0</v>
      </c>
      <c r="L41" s="32"/>
      <c r="M41" s="32"/>
      <c r="N41" s="32"/>
    </row>
    <row r="42" spans="1:14">
      <c r="A42" s="11"/>
      <c r="B42" s="11"/>
      <c r="C42" s="11" t="s">
        <v>116</v>
      </c>
      <c r="D42" s="11" t="s">
        <v>117</v>
      </c>
      <c r="E42" s="11" t="s">
        <v>15</v>
      </c>
      <c r="F42" s="11"/>
      <c r="G42" s="12">
        <v>40925.185868055603</v>
      </c>
      <c r="H42" s="32"/>
      <c r="I42" s="32">
        <v>1.07903333333333</v>
      </c>
      <c r="J42" s="32">
        <v>116.97272344121301</v>
      </c>
      <c r="K42" s="33" t="b">
        <v>0</v>
      </c>
      <c r="L42" s="32">
        <v>56.123096268020397</v>
      </c>
      <c r="M42" s="32">
        <v>56.123096268020397</v>
      </c>
      <c r="N42" s="32"/>
    </row>
    <row r="43" spans="1:14">
      <c r="A43" s="11"/>
      <c r="B43" s="11"/>
      <c r="C43" s="11" t="s">
        <v>118</v>
      </c>
      <c r="D43" s="11" t="s">
        <v>119</v>
      </c>
      <c r="E43" s="11" t="s">
        <v>15</v>
      </c>
      <c r="F43" s="11"/>
      <c r="G43" s="12">
        <v>40925.189270833303</v>
      </c>
      <c r="H43" s="32"/>
      <c r="I43" s="32">
        <v>1.1073999999999999</v>
      </c>
      <c r="J43" s="32">
        <v>63.401019696032598</v>
      </c>
      <c r="K43" s="33" t="b">
        <v>0</v>
      </c>
      <c r="L43" s="32">
        <v>45.227519906529999</v>
      </c>
      <c r="M43" s="32">
        <v>45.227519906529999</v>
      </c>
      <c r="N43" s="32"/>
    </row>
    <row r="44" spans="1:14">
      <c r="A44" s="11"/>
      <c r="B44" s="11"/>
      <c r="C44" s="11" t="s">
        <v>120</v>
      </c>
      <c r="D44" s="11" t="s">
        <v>121</v>
      </c>
      <c r="E44" s="11" t="s">
        <v>15</v>
      </c>
      <c r="F44" s="11"/>
      <c r="G44" s="12">
        <v>40925.192673611098</v>
      </c>
      <c r="H44" s="32"/>
      <c r="I44" s="32">
        <v>1.0932166666666701</v>
      </c>
      <c r="J44" s="32">
        <v>84.8407143304008</v>
      </c>
      <c r="K44" s="33" t="b">
        <v>0</v>
      </c>
      <c r="L44" s="32">
        <v>49.587990336347303</v>
      </c>
      <c r="M44" s="32">
        <v>49.587990336347303</v>
      </c>
      <c r="N44" s="32"/>
    </row>
    <row r="45" spans="1:14">
      <c r="A45" s="11"/>
      <c r="B45" s="11"/>
      <c r="C45" s="11" t="s">
        <v>122</v>
      </c>
      <c r="D45" s="11" t="s">
        <v>123</v>
      </c>
      <c r="E45" s="11" t="s">
        <v>15</v>
      </c>
      <c r="F45" s="11"/>
      <c r="G45" s="12">
        <v>40925.196064814802</v>
      </c>
      <c r="H45" s="32"/>
      <c r="I45" s="32"/>
      <c r="J45" s="32"/>
      <c r="K45" s="33" t="b">
        <v>0</v>
      </c>
      <c r="L45" s="32"/>
      <c r="M45" s="32"/>
      <c r="N45" s="32"/>
    </row>
    <row r="46" spans="1:14">
      <c r="A46" s="11"/>
      <c r="B46" s="11"/>
      <c r="C46" s="11" t="s">
        <v>124</v>
      </c>
      <c r="D46" s="11" t="s">
        <v>125</v>
      </c>
      <c r="E46" s="11" t="s">
        <v>15</v>
      </c>
      <c r="F46" s="11"/>
      <c r="G46" s="12">
        <v>40925.199444444399</v>
      </c>
      <c r="H46" s="32"/>
      <c r="I46" s="32"/>
      <c r="J46" s="32"/>
      <c r="K46" s="33" t="b">
        <v>0</v>
      </c>
      <c r="L46" s="32"/>
      <c r="M46" s="32"/>
      <c r="N46" s="32"/>
    </row>
    <row r="47" spans="1:14">
      <c r="A47" s="11"/>
      <c r="B47" s="11"/>
      <c r="C47" s="11" t="s">
        <v>126</v>
      </c>
      <c r="D47" s="11" t="s">
        <v>127</v>
      </c>
      <c r="E47" s="11" t="s">
        <v>15</v>
      </c>
      <c r="F47" s="11"/>
      <c r="G47" s="12">
        <v>40925.2028587963</v>
      </c>
      <c r="H47" s="32"/>
      <c r="I47" s="32"/>
      <c r="J47" s="32"/>
      <c r="K47" s="33" t="b">
        <v>0</v>
      </c>
      <c r="L47" s="32"/>
      <c r="M47" s="32"/>
      <c r="N47" s="32"/>
    </row>
    <row r="48" spans="1:14">
      <c r="A48" s="11"/>
      <c r="B48" s="11"/>
      <c r="C48" s="11" t="s">
        <v>128</v>
      </c>
      <c r="D48" s="11" t="s">
        <v>129</v>
      </c>
      <c r="E48" s="11" t="s">
        <v>15</v>
      </c>
      <c r="F48" s="11"/>
      <c r="G48" s="12">
        <v>40925.206261574102</v>
      </c>
      <c r="H48" s="32"/>
      <c r="I48" s="32">
        <v>1.0932166666666701</v>
      </c>
      <c r="J48" s="32">
        <v>31.0644087972839</v>
      </c>
      <c r="K48" s="33" t="b">
        <v>0</v>
      </c>
      <c r="L48" s="32">
        <v>38.650801439725299</v>
      </c>
      <c r="M48" s="32">
        <v>38.650801439725299</v>
      </c>
      <c r="N48" s="32"/>
    </row>
    <row r="49" spans="1:14">
      <c r="A49" s="11"/>
      <c r="B49" s="11"/>
      <c r="C49" s="11" t="s">
        <v>130</v>
      </c>
      <c r="D49" s="11" t="s">
        <v>131</v>
      </c>
      <c r="E49" s="11" t="s">
        <v>15</v>
      </c>
      <c r="F49" s="11"/>
      <c r="G49" s="12">
        <v>40925.209664351903</v>
      </c>
      <c r="H49" s="32"/>
      <c r="I49" s="32">
        <v>1.1073999999999999</v>
      </c>
      <c r="J49" s="32">
        <v>60.186147769150701</v>
      </c>
      <c r="K49" s="33" t="b">
        <v>0</v>
      </c>
      <c r="L49" s="32">
        <v>44.573669457076903</v>
      </c>
      <c r="M49" s="32">
        <v>44.573669457076903</v>
      </c>
      <c r="N49" s="32"/>
    </row>
    <row r="50" spans="1:14">
      <c r="A50" s="11"/>
      <c r="B50" s="11"/>
      <c r="C50" s="11" t="s">
        <v>132</v>
      </c>
      <c r="D50" s="11" t="s">
        <v>133</v>
      </c>
      <c r="E50" s="11" t="s">
        <v>15</v>
      </c>
      <c r="F50" s="11"/>
      <c r="G50" s="12">
        <v>40925.213067129604</v>
      </c>
      <c r="H50" s="32"/>
      <c r="I50" s="32">
        <v>1.0932333333333299</v>
      </c>
      <c r="J50" s="32">
        <v>24.551371365773601</v>
      </c>
      <c r="K50" s="33" t="b">
        <v>0</v>
      </c>
      <c r="L50" s="32">
        <v>37.326160039149201</v>
      </c>
      <c r="M50" s="32">
        <v>37.326160039149201</v>
      </c>
      <c r="N50" s="32"/>
    </row>
    <row r="51" spans="1:14">
      <c r="A51" s="11"/>
      <c r="B51" s="11"/>
      <c r="C51" s="11" t="s">
        <v>134</v>
      </c>
      <c r="D51" s="11" t="s">
        <v>135</v>
      </c>
      <c r="E51" s="11" t="s">
        <v>15</v>
      </c>
      <c r="F51" s="11"/>
      <c r="G51" s="12">
        <v>40925.216469907398</v>
      </c>
      <c r="H51" s="32"/>
      <c r="I51" s="32"/>
      <c r="J51" s="32"/>
      <c r="K51" s="33" t="b">
        <v>0</v>
      </c>
      <c r="L51" s="32"/>
      <c r="M51" s="32"/>
      <c r="N51" s="32"/>
    </row>
    <row r="52" spans="1:14">
      <c r="A52" s="11"/>
      <c r="B52" s="11"/>
      <c r="C52" s="11" t="s">
        <v>136</v>
      </c>
      <c r="D52" s="11" t="s">
        <v>137</v>
      </c>
      <c r="E52" s="11" t="s">
        <v>15</v>
      </c>
      <c r="F52" s="11"/>
      <c r="G52" s="12">
        <v>40925.2198726852</v>
      </c>
      <c r="H52" s="32"/>
      <c r="I52" s="32"/>
      <c r="J52" s="32"/>
      <c r="K52" s="33" t="b">
        <v>0</v>
      </c>
      <c r="L52" s="32"/>
      <c r="M52" s="32"/>
      <c r="N52" s="32"/>
    </row>
    <row r="53" spans="1:14">
      <c r="A53" s="11"/>
      <c r="B53" s="11"/>
      <c r="C53" s="11" t="s">
        <v>138</v>
      </c>
      <c r="D53" s="11" t="s">
        <v>139</v>
      </c>
      <c r="E53" s="11" t="s">
        <v>15</v>
      </c>
      <c r="F53" s="11"/>
      <c r="G53" s="12">
        <v>40925.223275463002</v>
      </c>
      <c r="H53" s="32"/>
      <c r="I53" s="32"/>
      <c r="J53" s="32"/>
      <c r="K53" s="33" t="b">
        <v>0</v>
      </c>
      <c r="L53" s="32"/>
      <c r="M53" s="32"/>
      <c r="N53" s="32"/>
    </row>
    <row r="54" spans="1:14">
      <c r="A54" s="11"/>
      <c r="B54" s="11"/>
      <c r="C54" s="11" t="s">
        <v>140</v>
      </c>
      <c r="D54" s="11" t="s">
        <v>141</v>
      </c>
      <c r="E54" s="11" t="s">
        <v>15</v>
      </c>
      <c r="F54" s="11"/>
      <c r="G54" s="12">
        <v>40925.226678240702</v>
      </c>
      <c r="H54" s="32"/>
      <c r="I54" s="32">
        <v>1.1073999999999999</v>
      </c>
      <c r="J54" s="32">
        <v>19.677508628857002</v>
      </c>
      <c r="K54" s="33" t="b">
        <v>0</v>
      </c>
      <c r="L54" s="32">
        <v>36.3348989831617</v>
      </c>
      <c r="M54" s="32">
        <v>36.3348989831617</v>
      </c>
      <c r="N54" s="32"/>
    </row>
    <row r="55" spans="1:14">
      <c r="A55" s="11"/>
      <c r="B55" s="11"/>
      <c r="C55" s="11" t="s">
        <v>142</v>
      </c>
      <c r="D55" s="11" t="s">
        <v>143</v>
      </c>
      <c r="E55" s="11" t="s">
        <v>15</v>
      </c>
      <c r="F55" s="11"/>
      <c r="G55" s="12">
        <v>40925.230046296303</v>
      </c>
      <c r="H55" s="32"/>
      <c r="I55" s="32">
        <v>1.0932166666666701</v>
      </c>
      <c r="J55" s="32">
        <v>39.559609746407503</v>
      </c>
      <c r="K55" s="33" t="b">
        <v>0</v>
      </c>
      <c r="L55" s="32">
        <v>40.378581296935998</v>
      </c>
      <c r="M55" s="32">
        <v>40.378581296935998</v>
      </c>
      <c r="N55" s="32"/>
    </row>
    <row r="56" spans="1:14">
      <c r="A56" s="11"/>
      <c r="B56" s="11"/>
      <c r="C56" s="11" t="s">
        <v>144</v>
      </c>
      <c r="D56" s="11" t="s">
        <v>145</v>
      </c>
      <c r="E56" s="11" t="s">
        <v>15</v>
      </c>
      <c r="F56" s="11"/>
      <c r="G56" s="12">
        <v>40925.233437499999</v>
      </c>
      <c r="H56" s="32"/>
      <c r="I56" s="32"/>
      <c r="J56" s="32"/>
      <c r="K56" s="33" t="b">
        <v>0</v>
      </c>
      <c r="L56" s="32"/>
      <c r="M56" s="32"/>
      <c r="N56" s="32"/>
    </row>
    <row r="57" spans="1:14">
      <c r="A57" s="11"/>
      <c r="B57" s="11"/>
      <c r="C57" s="11" t="s">
        <v>146</v>
      </c>
      <c r="D57" s="11" t="s">
        <v>147</v>
      </c>
      <c r="E57" s="11" t="s">
        <v>15</v>
      </c>
      <c r="F57" s="11"/>
      <c r="G57" s="12">
        <v>40925.236828703702</v>
      </c>
      <c r="H57" s="32"/>
      <c r="I57" s="32"/>
      <c r="J57" s="32"/>
      <c r="K57" s="33" t="b">
        <v>0</v>
      </c>
      <c r="L57" s="32"/>
      <c r="M57" s="32"/>
      <c r="N57" s="32"/>
    </row>
    <row r="58" spans="1:14">
      <c r="A58" s="11"/>
      <c r="B58" s="11"/>
      <c r="C58" s="11" t="s">
        <v>148</v>
      </c>
      <c r="D58" s="11" t="s">
        <v>149</v>
      </c>
      <c r="E58" s="11" t="s">
        <v>15</v>
      </c>
      <c r="F58" s="11"/>
      <c r="G58" s="12">
        <v>40925.240219907399</v>
      </c>
      <c r="H58" s="32"/>
      <c r="I58" s="32"/>
      <c r="J58" s="32"/>
      <c r="K58" s="33" t="b">
        <v>0</v>
      </c>
      <c r="L58" s="32"/>
      <c r="M58" s="32"/>
      <c r="N58" s="32"/>
    </row>
    <row r="59" spans="1:14">
      <c r="A59" s="11"/>
      <c r="B59" s="11"/>
      <c r="C59" s="11" t="s">
        <v>150</v>
      </c>
      <c r="D59" s="11" t="s">
        <v>151</v>
      </c>
      <c r="E59" s="11" t="s">
        <v>15</v>
      </c>
      <c r="F59" s="11"/>
      <c r="G59" s="12">
        <v>40925.243622685201</v>
      </c>
      <c r="H59" s="32"/>
      <c r="I59" s="32"/>
      <c r="J59" s="32"/>
      <c r="K59" s="33" t="b">
        <v>0</v>
      </c>
      <c r="L59" s="32"/>
      <c r="M59" s="32"/>
      <c r="N59" s="32"/>
    </row>
    <row r="60" spans="1:14">
      <c r="A60" s="11"/>
      <c r="B60" s="11"/>
      <c r="C60" s="11" t="s">
        <v>152</v>
      </c>
      <c r="D60" s="11" t="s">
        <v>153</v>
      </c>
      <c r="E60" s="11" t="s">
        <v>15</v>
      </c>
      <c r="F60" s="11"/>
      <c r="G60" s="12">
        <v>40925.247002314798</v>
      </c>
      <c r="H60" s="32"/>
      <c r="I60" s="32"/>
      <c r="J60" s="32"/>
      <c r="K60" s="33" t="b">
        <v>0</v>
      </c>
      <c r="L60" s="32"/>
      <c r="M60" s="32"/>
      <c r="N60" s="32"/>
    </row>
    <row r="61" spans="1:14">
      <c r="A61" s="11"/>
      <c r="B61" s="11"/>
      <c r="C61" s="11" t="s">
        <v>154</v>
      </c>
      <c r="D61" s="11" t="s">
        <v>155</v>
      </c>
      <c r="E61" s="11" t="s">
        <v>15</v>
      </c>
      <c r="F61" s="11"/>
      <c r="G61" s="12">
        <v>40925.250393518501</v>
      </c>
      <c r="H61" s="32"/>
      <c r="I61" s="32"/>
      <c r="J61" s="32"/>
      <c r="K61" s="33" t="b">
        <v>0</v>
      </c>
      <c r="L61" s="32"/>
      <c r="M61" s="32"/>
      <c r="N61" s="32"/>
    </row>
    <row r="62" spans="1:14">
      <c r="A62" s="11"/>
      <c r="B62" s="11"/>
      <c r="C62" s="11" t="s">
        <v>156</v>
      </c>
      <c r="D62" s="11" t="s">
        <v>157</v>
      </c>
      <c r="E62" s="11" t="s">
        <v>15</v>
      </c>
      <c r="F62" s="11"/>
      <c r="G62" s="12">
        <v>40925.253761574102</v>
      </c>
      <c r="H62" s="32"/>
      <c r="I62" s="32"/>
      <c r="J62" s="32"/>
      <c r="K62" s="33"/>
      <c r="L62" s="32"/>
      <c r="M62" s="32"/>
      <c r="N62" s="32"/>
    </row>
    <row r="63" spans="1:14">
      <c r="A63" s="11"/>
      <c r="B63" s="11"/>
      <c r="C63" s="11" t="s">
        <v>158</v>
      </c>
      <c r="D63" s="11" t="s">
        <v>159</v>
      </c>
      <c r="E63" s="11" t="s">
        <v>15</v>
      </c>
      <c r="F63" s="11"/>
      <c r="G63" s="12">
        <v>40925.2571412037</v>
      </c>
      <c r="H63" s="32"/>
      <c r="I63" s="32"/>
      <c r="J63" s="32"/>
      <c r="K63" s="33"/>
      <c r="L63" s="32"/>
      <c r="M63" s="32"/>
      <c r="N63" s="32"/>
    </row>
    <row r="64" spans="1:14">
      <c r="A64" s="11"/>
      <c r="B64" s="11"/>
      <c r="C64" s="11" t="s">
        <v>160</v>
      </c>
      <c r="D64" s="11" t="s">
        <v>161</v>
      </c>
      <c r="E64" s="11" t="s">
        <v>15</v>
      </c>
      <c r="F64" s="11"/>
      <c r="G64" s="12">
        <v>40925.260520833297</v>
      </c>
      <c r="H64" s="32"/>
      <c r="I64" s="32"/>
      <c r="J64" s="32"/>
      <c r="K64" s="33"/>
      <c r="L64" s="32"/>
      <c r="M64" s="32"/>
      <c r="N64" s="32"/>
    </row>
    <row r="65" spans="1:14">
      <c r="A65" s="11"/>
      <c r="B65" s="11"/>
      <c r="C65" s="11" t="s">
        <v>162</v>
      </c>
      <c r="D65" s="11" t="s">
        <v>163</v>
      </c>
      <c r="E65" s="11" t="s">
        <v>15</v>
      </c>
      <c r="F65" s="11"/>
      <c r="G65" s="12">
        <v>40925.263900462996</v>
      </c>
      <c r="H65" s="32"/>
      <c r="I65" s="32"/>
      <c r="J65" s="32"/>
      <c r="K65" s="33"/>
      <c r="L65" s="32"/>
      <c r="M65" s="32"/>
      <c r="N65" s="32"/>
    </row>
    <row r="66" spans="1:14">
      <c r="A66" s="11"/>
      <c r="B66" s="11"/>
      <c r="C66" s="11" t="s">
        <v>164</v>
      </c>
      <c r="D66" s="11" t="s">
        <v>165</v>
      </c>
      <c r="E66" s="11" t="s">
        <v>15</v>
      </c>
      <c r="F66" s="11"/>
      <c r="G66" s="12">
        <v>40925.267280092601</v>
      </c>
      <c r="H66" s="32"/>
      <c r="I66" s="32"/>
      <c r="J66" s="32"/>
      <c r="K66" s="33"/>
      <c r="L66" s="32"/>
      <c r="M66" s="32"/>
      <c r="N66" s="32"/>
    </row>
    <row r="67" spans="1:14">
      <c r="A67" s="11"/>
      <c r="B67" s="11"/>
      <c r="C67" s="11" t="s">
        <v>166</v>
      </c>
      <c r="D67" s="11" t="s">
        <v>167</v>
      </c>
      <c r="E67" s="11" t="s">
        <v>15</v>
      </c>
      <c r="F67" s="11"/>
      <c r="G67" s="12">
        <v>40925.270659722199</v>
      </c>
      <c r="H67" s="32"/>
      <c r="I67" s="32"/>
      <c r="J67" s="32"/>
      <c r="K67" s="33" t="b">
        <v>0</v>
      </c>
      <c r="L67" s="32"/>
      <c r="M67" s="32"/>
      <c r="N67" s="32"/>
    </row>
    <row r="68" spans="1:14">
      <c r="A68" s="11"/>
      <c r="B68" s="11"/>
      <c r="C68" s="11" t="s">
        <v>168</v>
      </c>
      <c r="D68" s="11" t="s">
        <v>169</v>
      </c>
      <c r="E68" s="11" t="s">
        <v>15</v>
      </c>
      <c r="F68" s="11"/>
      <c r="G68" s="12">
        <v>40925.274039351898</v>
      </c>
      <c r="H68" s="32"/>
      <c r="I68" s="32"/>
      <c r="J68" s="32"/>
      <c r="K68" s="33" t="b">
        <v>0</v>
      </c>
      <c r="L68" s="32"/>
      <c r="M68" s="32"/>
      <c r="N68" s="32"/>
    </row>
    <row r="69" spans="1:14">
      <c r="A69" s="11"/>
      <c r="B69" s="11"/>
      <c r="C69" s="11" t="s">
        <v>170</v>
      </c>
      <c r="D69" s="11" t="s">
        <v>171</v>
      </c>
      <c r="E69" s="11" t="s">
        <v>51</v>
      </c>
      <c r="F69" s="11"/>
      <c r="G69" s="12">
        <v>40925.278240740699</v>
      </c>
      <c r="H69" s="32"/>
      <c r="I69" s="32"/>
      <c r="J69" s="32"/>
      <c r="K69" s="33" t="b">
        <v>0</v>
      </c>
      <c r="L69" s="32"/>
      <c r="M69" s="32"/>
      <c r="N69" s="32"/>
    </row>
    <row r="70" spans="1:14" ht="14.25">
      <c r="A70" s="9"/>
      <c r="B70" s="9"/>
      <c r="C70" s="9"/>
      <c r="D70" s="9"/>
      <c r="E70" s="9"/>
      <c r="F70" s="9"/>
      <c r="G70" s="9"/>
      <c r="I70" s="34"/>
      <c r="J70" s="34"/>
      <c r="K70" s="34"/>
      <c r="L70" s="34"/>
      <c r="M70" s="34"/>
      <c r="N70" s="34"/>
    </row>
    <row r="71" spans="1:14" ht="14.25">
      <c r="A71" s="9"/>
      <c r="B71" s="9"/>
      <c r="C71" s="9"/>
      <c r="D71" s="9"/>
      <c r="E71" s="9"/>
      <c r="F71" s="9"/>
      <c r="G71" s="9"/>
      <c r="I71" s="34"/>
      <c r="J71" s="34"/>
      <c r="K71" s="34"/>
      <c r="L71" s="34"/>
      <c r="M71" s="34"/>
      <c r="N71" s="34"/>
    </row>
  </sheetData>
  <mergeCells count="2">
    <mergeCell ref="A1:G1"/>
    <mergeCell ref="I1:N1"/>
  </mergeCells>
  <phoneticPr fontId="21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1"/>
  <sheetViews>
    <sheetView topLeftCell="A40" zoomScaleSheetLayoutView="100" workbookViewId="0">
      <selection activeCell="L21" sqref="L21"/>
    </sheetView>
  </sheetViews>
  <sheetFormatPr defaultColWidth="11" defaultRowHeight="13.5"/>
  <cols>
    <col min="1" max="6" width="11" customWidth="1"/>
    <col min="7" max="7" width="13.125" bestFit="1" customWidth="1"/>
    <col min="8" max="8" width="11" style="21" customWidth="1"/>
    <col min="9" max="10" width="9.75" style="21" bestFit="1" customWidth="1"/>
    <col min="11" max="11" width="11" style="21" customWidth="1"/>
    <col min="12" max="14" width="9.75" style="21" bestFit="1" customWidth="1"/>
  </cols>
  <sheetData>
    <row r="1" spans="1:14">
      <c r="A1" s="57" t="s">
        <v>15</v>
      </c>
      <c r="B1" s="57"/>
      <c r="C1" s="57"/>
      <c r="D1" s="57"/>
      <c r="E1" s="57"/>
      <c r="F1" s="57"/>
      <c r="G1" s="57"/>
      <c r="H1" s="35" t="s">
        <v>176</v>
      </c>
      <c r="I1" s="58" t="s">
        <v>177</v>
      </c>
      <c r="J1" s="58"/>
      <c r="K1" s="58"/>
      <c r="L1" s="58"/>
      <c r="M1" s="58"/>
      <c r="N1" s="58"/>
    </row>
    <row r="2" spans="1:14">
      <c r="A2" s="14"/>
      <c r="B2" s="14"/>
      <c r="C2" s="14" t="s">
        <v>18</v>
      </c>
      <c r="D2" s="14" t="s">
        <v>19</v>
      </c>
      <c r="E2" s="14" t="s">
        <v>20</v>
      </c>
      <c r="F2" s="14" t="s">
        <v>21</v>
      </c>
      <c r="G2" s="14" t="s">
        <v>22</v>
      </c>
      <c r="H2" s="35" t="s">
        <v>23</v>
      </c>
      <c r="I2" s="35" t="s">
        <v>24</v>
      </c>
      <c r="J2" s="35" t="s">
        <v>25</v>
      </c>
      <c r="K2" s="35" t="s">
        <v>26</v>
      </c>
      <c r="L2" s="35" t="s">
        <v>27</v>
      </c>
      <c r="M2" s="35" t="s">
        <v>28</v>
      </c>
      <c r="N2" s="35" t="s">
        <v>29</v>
      </c>
    </row>
    <row r="3" spans="1:14">
      <c r="A3" s="15"/>
      <c r="B3" s="15"/>
      <c r="C3" s="15" t="s">
        <v>30</v>
      </c>
      <c r="D3" s="15" t="s">
        <v>31</v>
      </c>
      <c r="E3" s="15" t="s">
        <v>32</v>
      </c>
      <c r="F3" s="15" t="s">
        <v>33</v>
      </c>
      <c r="G3" s="16">
        <v>40883.749201388899</v>
      </c>
      <c r="H3" s="36">
        <v>1</v>
      </c>
      <c r="I3" s="36">
        <v>0.58346666666666702</v>
      </c>
      <c r="J3" s="36">
        <v>221.821471218911</v>
      </c>
      <c r="K3" s="37" t="b">
        <v>0</v>
      </c>
      <c r="L3" s="36">
        <v>1.0003206425345299</v>
      </c>
      <c r="M3" s="36">
        <v>1.0003206425345299</v>
      </c>
      <c r="N3" s="36">
        <v>100.032064253453</v>
      </c>
    </row>
    <row r="4" spans="1:14">
      <c r="A4" s="15"/>
      <c r="B4" s="15"/>
      <c r="C4" s="15" t="s">
        <v>34</v>
      </c>
      <c r="D4" s="15" t="s">
        <v>35</v>
      </c>
      <c r="E4" s="15" t="s">
        <v>32</v>
      </c>
      <c r="F4" s="15" t="s">
        <v>36</v>
      </c>
      <c r="G4" s="16">
        <v>40883.752604166701</v>
      </c>
      <c r="H4" s="36">
        <v>10</v>
      </c>
      <c r="I4" s="36">
        <v>0.59765000000000001</v>
      </c>
      <c r="J4" s="36">
        <v>4312.4741829598397</v>
      </c>
      <c r="K4" s="37" t="b">
        <v>0</v>
      </c>
      <c r="L4" s="36">
        <v>20.788622689234899</v>
      </c>
      <c r="M4" s="36">
        <v>20.788622689234899</v>
      </c>
      <c r="N4" s="36">
        <v>207.88622689234899</v>
      </c>
    </row>
    <row r="5" spans="1:14">
      <c r="A5" s="15"/>
      <c r="B5" s="15"/>
      <c r="C5" s="15" t="s">
        <v>37</v>
      </c>
      <c r="D5" s="15" t="s">
        <v>38</v>
      </c>
      <c r="E5" s="15" t="s">
        <v>32</v>
      </c>
      <c r="F5" s="15" t="s">
        <v>39</v>
      </c>
      <c r="G5" s="16">
        <v>40883.756006944401</v>
      </c>
      <c r="H5" s="36">
        <v>100</v>
      </c>
      <c r="I5" s="36">
        <v>0.59765000000000001</v>
      </c>
      <c r="J5" s="36">
        <v>20771.503952822201</v>
      </c>
      <c r="K5" s="37" t="b">
        <v>0</v>
      </c>
      <c r="L5" s="36">
        <v>100.40825198381199</v>
      </c>
      <c r="M5" s="36">
        <v>100.40825198381199</v>
      </c>
      <c r="N5" s="36">
        <v>100.40825198381199</v>
      </c>
    </row>
    <row r="6" spans="1:14">
      <c r="A6" s="15"/>
      <c r="B6" s="15"/>
      <c r="C6" s="15" t="s">
        <v>40</v>
      </c>
      <c r="D6" s="15" t="s">
        <v>41</v>
      </c>
      <c r="E6" s="15" t="s">
        <v>32</v>
      </c>
      <c r="F6" s="15" t="s">
        <v>42</v>
      </c>
      <c r="G6" s="16">
        <v>40883.759398148097</v>
      </c>
      <c r="H6" s="36">
        <v>250</v>
      </c>
      <c r="I6" s="36">
        <v>0.59765000000000001</v>
      </c>
      <c r="J6" s="36">
        <v>44215.600831141797</v>
      </c>
      <c r="K6" s="37" t="b">
        <v>0</v>
      </c>
      <c r="L6" s="36">
        <v>213.81774991277601</v>
      </c>
      <c r="M6" s="36">
        <v>213.81774991277601</v>
      </c>
      <c r="N6" s="36">
        <v>85.527099965110295</v>
      </c>
    </row>
    <row r="7" spans="1:14">
      <c r="A7" s="15"/>
      <c r="B7" s="15"/>
      <c r="C7" s="15" t="s">
        <v>43</v>
      </c>
      <c r="D7" s="15" t="s">
        <v>44</v>
      </c>
      <c r="E7" s="15" t="s">
        <v>32</v>
      </c>
      <c r="F7" s="15" t="s">
        <v>45</v>
      </c>
      <c r="G7" s="16">
        <v>40883.762777777803</v>
      </c>
      <c r="H7" s="36">
        <v>500</v>
      </c>
      <c r="I7" s="36">
        <v>0.58346666666666702</v>
      </c>
      <c r="J7" s="36">
        <v>111346.814716404</v>
      </c>
      <c r="K7" s="37" t="b">
        <v>0</v>
      </c>
      <c r="L7" s="36">
        <v>538.56121525521803</v>
      </c>
      <c r="M7" s="36">
        <v>538.56121525521803</v>
      </c>
      <c r="N7" s="36">
        <v>107.712243051044</v>
      </c>
    </row>
    <row r="8" spans="1:14">
      <c r="A8" s="15"/>
      <c r="B8" s="15"/>
      <c r="C8" s="15" t="s">
        <v>46</v>
      </c>
      <c r="D8" s="15" t="s">
        <v>47</v>
      </c>
      <c r="E8" s="15" t="s">
        <v>32</v>
      </c>
      <c r="F8" s="15" t="s">
        <v>48</v>
      </c>
      <c r="G8" s="16">
        <v>40883.766157407401</v>
      </c>
      <c r="H8" s="36">
        <v>1000</v>
      </c>
      <c r="I8" s="36">
        <v>0.59765000000000001</v>
      </c>
      <c r="J8" s="36">
        <v>219801.244065376</v>
      </c>
      <c r="K8" s="37" t="b">
        <v>0</v>
      </c>
      <c r="L8" s="36">
        <v>1063.20340746581</v>
      </c>
      <c r="M8" s="36">
        <v>1063.20340746581</v>
      </c>
      <c r="N8" s="36">
        <v>106.320340746581</v>
      </c>
    </row>
    <row r="9" spans="1:14">
      <c r="A9" s="15"/>
      <c r="B9" s="15"/>
      <c r="C9" s="15" t="s">
        <v>49</v>
      </c>
      <c r="D9" s="15" t="s">
        <v>50</v>
      </c>
      <c r="E9" s="15" t="s">
        <v>51</v>
      </c>
      <c r="F9" s="15"/>
      <c r="G9" s="16">
        <v>40925.073807870402</v>
      </c>
      <c r="H9" s="36"/>
      <c r="I9" s="36">
        <v>1.1932833333333299</v>
      </c>
      <c r="J9" s="36">
        <v>15.3134695307516</v>
      </c>
      <c r="K9" s="37" t="b">
        <v>0</v>
      </c>
      <c r="L9" s="36">
        <v>1.3498179673499401E-3</v>
      </c>
      <c r="M9" s="36">
        <v>1.3498179673499401E-3</v>
      </c>
      <c r="N9" s="36"/>
    </row>
    <row r="10" spans="1:14">
      <c r="A10" s="15"/>
      <c r="B10" s="15"/>
      <c r="C10" s="15" t="s">
        <v>52</v>
      </c>
      <c r="D10" s="15" t="s">
        <v>53</v>
      </c>
      <c r="E10" s="15" t="s">
        <v>15</v>
      </c>
      <c r="F10" s="15"/>
      <c r="G10" s="16">
        <v>40925.077210648102</v>
      </c>
      <c r="H10" s="36"/>
      <c r="I10" s="36"/>
      <c r="J10" s="36"/>
      <c r="K10" s="37" t="b">
        <v>0</v>
      </c>
      <c r="L10" s="36"/>
      <c r="M10" s="36"/>
      <c r="N10" s="36"/>
    </row>
    <row r="11" spans="1:14">
      <c r="A11" s="15"/>
      <c r="B11" s="15"/>
      <c r="C11" s="15" t="s">
        <v>54</v>
      </c>
      <c r="D11" s="15" t="s">
        <v>55</v>
      </c>
      <c r="E11" s="15" t="s">
        <v>15</v>
      </c>
      <c r="F11" s="15"/>
      <c r="G11" s="16">
        <v>40925.080613425896</v>
      </c>
      <c r="H11" s="36"/>
      <c r="I11" s="36">
        <v>0.95218333333333305</v>
      </c>
      <c r="J11" s="36">
        <v>15.2710531701597</v>
      </c>
      <c r="K11" s="37" t="b">
        <v>0</v>
      </c>
      <c r="L11" s="36">
        <v>1.14463121250638E-3</v>
      </c>
      <c r="M11" s="36">
        <v>1.14463121250638E-3</v>
      </c>
      <c r="N11" s="36"/>
    </row>
    <row r="12" spans="1:14">
      <c r="A12" s="15"/>
      <c r="B12" s="15"/>
      <c r="C12" s="15" t="s">
        <v>56</v>
      </c>
      <c r="D12" s="15" t="s">
        <v>57</v>
      </c>
      <c r="E12" s="15" t="s">
        <v>15</v>
      </c>
      <c r="F12" s="15"/>
      <c r="G12" s="16">
        <v>40925.084016203698</v>
      </c>
      <c r="H12" s="36"/>
      <c r="I12" s="36">
        <v>0.61183333333333301</v>
      </c>
      <c r="J12" s="36">
        <v>45113.0575966787</v>
      </c>
      <c r="K12" s="37" t="b">
        <v>0</v>
      </c>
      <c r="L12" s="36">
        <v>218.15914645795999</v>
      </c>
      <c r="M12" s="36">
        <v>218.15914645795999</v>
      </c>
      <c r="N12" s="36"/>
    </row>
    <row r="13" spans="1:14">
      <c r="A13" s="15"/>
      <c r="B13" s="15"/>
      <c r="C13" s="15" t="s">
        <v>58</v>
      </c>
      <c r="D13" s="15" t="s">
        <v>59</v>
      </c>
      <c r="E13" s="15" t="s">
        <v>15</v>
      </c>
      <c r="F13" s="15"/>
      <c r="G13" s="16">
        <v>40925.0874189815</v>
      </c>
      <c r="H13" s="36"/>
      <c r="I13" s="36">
        <v>0.61183333333333301</v>
      </c>
      <c r="J13" s="36">
        <v>39888.218619810803</v>
      </c>
      <c r="K13" s="37" t="b">
        <v>0</v>
      </c>
      <c r="L13" s="36">
        <v>192.88428224793199</v>
      </c>
      <c r="M13" s="36">
        <v>192.88428224793199</v>
      </c>
      <c r="N13" s="36"/>
    </row>
    <row r="14" spans="1:14">
      <c r="A14" s="15"/>
      <c r="B14" s="15"/>
      <c r="C14" s="15" t="s">
        <v>60</v>
      </c>
      <c r="D14" s="15" t="s">
        <v>61</v>
      </c>
      <c r="E14" s="15" t="s">
        <v>15</v>
      </c>
      <c r="F14" s="15"/>
      <c r="G14" s="16">
        <v>40925.090821759302</v>
      </c>
      <c r="H14" s="36"/>
      <c r="I14" s="36">
        <v>0.61183333333333301</v>
      </c>
      <c r="J14" s="36">
        <v>39618.610114605101</v>
      </c>
      <c r="K14" s="37" t="b">
        <v>0</v>
      </c>
      <c r="L14" s="36">
        <v>191.58006629235601</v>
      </c>
      <c r="M14" s="36">
        <v>191.58006629235601</v>
      </c>
      <c r="N14" s="36"/>
    </row>
    <row r="15" spans="1:14">
      <c r="A15" s="15"/>
      <c r="B15" s="15"/>
      <c r="C15" s="15" t="s">
        <v>62</v>
      </c>
      <c r="D15" s="15" t="s">
        <v>63</v>
      </c>
      <c r="E15" s="15" t="s">
        <v>15</v>
      </c>
      <c r="F15" s="15"/>
      <c r="G15" s="16">
        <v>40925.0942013889</v>
      </c>
      <c r="H15" s="36"/>
      <c r="I15" s="36">
        <v>0.56928333333333303</v>
      </c>
      <c r="J15" s="36">
        <v>26.872897808160999</v>
      </c>
      <c r="K15" s="37" t="b">
        <v>0</v>
      </c>
      <c r="L15" s="36">
        <v>5.72679010605485E-2</v>
      </c>
      <c r="M15" s="36">
        <v>5.72679010605485E-2</v>
      </c>
      <c r="N15" s="36"/>
    </row>
    <row r="16" spans="1:14">
      <c r="A16" s="15"/>
      <c r="B16" s="15"/>
      <c r="C16" s="15" t="s">
        <v>64</v>
      </c>
      <c r="D16" s="15" t="s">
        <v>65</v>
      </c>
      <c r="E16" s="15" t="s">
        <v>15</v>
      </c>
      <c r="F16" s="15"/>
      <c r="G16" s="16">
        <v>40925.097581018497</v>
      </c>
      <c r="H16" s="36"/>
      <c r="I16" s="36">
        <v>0.17219999999999999</v>
      </c>
      <c r="J16" s="36">
        <v>26.879345960697599</v>
      </c>
      <c r="K16" s="37" t="b">
        <v>0</v>
      </c>
      <c r="L16" s="36">
        <v>5.72990936351883E-2</v>
      </c>
      <c r="M16" s="36">
        <v>5.72990936351883E-2</v>
      </c>
      <c r="N16" s="36"/>
    </row>
    <row r="17" spans="1:14">
      <c r="A17" s="15"/>
      <c r="B17" s="15"/>
      <c r="C17" s="15" t="s">
        <v>66</v>
      </c>
      <c r="D17" s="15" t="s">
        <v>67</v>
      </c>
      <c r="E17" s="15" t="s">
        <v>15</v>
      </c>
      <c r="F17" s="15"/>
      <c r="G17" s="16">
        <v>40925.100972222201</v>
      </c>
      <c r="H17" s="36"/>
      <c r="I17" s="36">
        <v>0.14383333333333301</v>
      </c>
      <c r="J17" s="36">
        <v>17.2836096231763</v>
      </c>
      <c r="K17" s="37" t="b">
        <v>0</v>
      </c>
      <c r="L17" s="36">
        <v>1.08802596768891E-2</v>
      </c>
      <c r="M17" s="36">
        <v>1.08802596768891E-2</v>
      </c>
      <c r="N17" s="36"/>
    </row>
    <row r="18" spans="1:14">
      <c r="A18" s="15"/>
      <c r="B18" s="15"/>
      <c r="C18" s="15" t="s">
        <v>68</v>
      </c>
      <c r="D18" s="15" t="s">
        <v>69</v>
      </c>
      <c r="E18" s="15" t="s">
        <v>15</v>
      </c>
      <c r="F18" s="15"/>
      <c r="G18" s="16">
        <v>40925.104363425897</v>
      </c>
      <c r="H18" s="36"/>
      <c r="I18" s="36">
        <v>0.61183333333333301</v>
      </c>
      <c r="J18" s="36">
        <v>38864.4433666041</v>
      </c>
      <c r="K18" s="37" t="b">
        <v>0</v>
      </c>
      <c r="L18" s="36">
        <v>187.93182713477901</v>
      </c>
      <c r="M18" s="36">
        <v>187.93182713477901</v>
      </c>
      <c r="N18" s="36"/>
    </row>
    <row r="19" spans="1:14">
      <c r="A19" s="15"/>
      <c r="B19" s="15"/>
      <c r="C19" s="15" t="s">
        <v>70</v>
      </c>
      <c r="D19" s="15" t="s">
        <v>71</v>
      </c>
      <c r="E19" s="15" t="s">
        <v>15</v>
      </c>
      <c r="F19" s="15"/>
      <c r="G19" s="16">
        <v>40925.107766203699</v>
      </c>
      <c r="H19" s="36"/>
      <c r="I19" s="36">
        <v>0.61183333333333301</v>
      </c>
      <c r="J19" s="36">
        <v>38674.869542561602</v>
      </c>
      <c r="K19" s="37" t="b">
        <v>0</v>
      </c>
      <c r="L19" s="36">
        <v>187.01477444058801</v>
      </c>
      <c r="M19" s="36">
        <v>187.01477444058801</v>
      </c>
      <c r="N19" s="36"/>
    </row>
    <row r="20" spans="1:14">
      <c r="A20" s="15"/>
      <c r="B20" s="15"/>
      <c r="C20" s="15" t="s">
        <v>72</v>
      </c>
      <c r="D20" s="15" t="s">
        <v>73</v>
      </c>
      <c r="E20" s="15" t="s">
        <v>15</v>
      </c>
      <c r="F20" s="15"/>
      <c r="G20" s="16">
        <v>40925.111157407402</v>
      </c>
      <c r="H20" s="36"/>
      <c r="I20" s="36">
        <v>0.61183333333333301</v>
      </c>
      <c r="J20" s="36">
        <v>42537.2542737318</v>
      </c>
      <c r="K20" s="37" t="b">
        <v>0</v>
      </c>
      <c r="L20" s="36">
        <v>205.698842990722</v>
      </c>
      <c r="M20" s="36">
        <v>205.698842990722</v>
      </c>
      <c r="N20" s="36"/>
    </row>
    <row r="21" spans="1:14">
      <c r="A21" s="15"/>
      <c r="B21" s="15"/>
      <c r="C21" s="15" t="s">
        <v>74</v>
      </c>
      <c r="D21" s="15" t="s">
        <v>75</v>
      </c>
      <c r="E21" s="15" t="s">
        <v>15</v>
      </c>
      <c r="F21" s="15"/>
      <c r="G21" s="16">
        <v>40925.114560185197</v>
      </c>
      <c r="H21" s="36"/>
      <c r="I21" s="36">
        <v>0.52673333333333305</v>
      </c>
      <c r="J21" s="36">
        <v>21.7958237040197</v>
      </c>
      <c r="K21" s="37" t="b">
        <v>0</v>
      </c>
      <c r="L21" s="36">
        <v>3.2707841098022099E-2</v>
      </c>
      <c r="M21" s="36">
        <v>3.2707841098022099E-2</v>
      </c>
      <c r="N21" s="36"/>
    </row>
    <row r="22" spans="1:14">
      <c r="A22" s="15"/>
      <c r="B22" s="15"/>
      <c r="C22" s="15" t="s">
        <v>76</v>
      </c>
      <c r="D22" s="15" t="s">
        <v>77</v>
      </c>
      <c r="E22" s="15" t="s">
        <v>15</v>
      </c>
      <c r="F22" s="15"/>
      <c r="G22" s="16">
        <v>40925.1179513889</v>
      </c>
      <c r="H22" s="36"/>
      <c r="I22" s="36">
        <v>0.56928333333333303</v>
      </c>
      <c r="J22" s="36">
        <v>25.030258128342599</v>
      </c>
      <c r="K22" s="37" t="b">
        <v>0</v>
      </c>
      <c r="L22" s="36">
        <v>4.83542354142747E-2</v>
      </c>
      <c r="M22" s="36">
        <v>4.83542354142747E-2</v>
      </c>
      <c r="N22" s="36"/>
    </row>
    <row r="23" spans="1:14">
      <c r="A23" s="15"/>
      <c r="B23" s="15"/>
      <c r="C23" s="15" t="s">
        <v>78</v>
      </c>
      <c r="D23" s="15" t="s">
        <v>79</v>
      </c>
      <c r="E23" s="15" t="s">
        <v>15</v>
      </c>
      <c r="F23" s="15"/>
      <c r="G23" s="16">
        <v>40925.121354166702</v>
      </c>
      <c r="H23" s="36"/>
      <c r="I23" s="36">
        <v>0.72528333333333295</v>
      </c>
      <c r="J23" s="36">
        <v>20.437913785105401</v>
      </c>
      <c r="K23" s="37" t="b">
        <v>0</v>
      </c>
      <c r="L23" s="36">
        <v>2.6139028362938799E-2</v>
      </c>
      <c r="M23" s="36">
        <v>2.6139028362938799E-2</v>
      </c>
      <c r="N23" s="36"/>
    </row>
    <row r="24" spans="1:14">
      <c r="A24" s="15"/>
      <c r="B24" s="15"/>
      <c r="C24" s="15" t="s">
        <v>80</v>
      </c>
      <c r="D24" s="15" t="s">
        <v>81</v>
      </c>
      <c r="E24" s="15" t="s">
        <v>15</v>
      </c>
      <c r="F24" s="15"/>
      <c r="G24" s="16">
        <v>40925.124756944402</v>
      </c>
      <c r="H24" s="36"/>
      <c r="I24" s="36">
        <v>0.61183333333333301</v>
      </c>
      <c r="J24" s="36">
        <v>38506.936356194899</v>
      </c>
      <c r="K24" s="37" t="b">
        <v>0</v>
      </c>
      <c r="L24" s="36">
        <v>186.20240711203201</v>
      </c>
      <c r="M24" s="36">
        <v>186.20240711203201</v>
      </c>
      <c r="N24" s="36"/>
    </row>
    <row r="25" spans="1:14">
      <c r="A25" s="15"/>
      <c r="B25" s="15"/>
      <c r="C25" s="15" t="s">
        <v>82</v>
      </c>
      <c r="D25" s="15" t="s">
        <v>83</v>
      </c>
      <c r="E25" s="15" t="s">
        <v>15</v>
      </c>
      <c r="F25" s="15"/>
      <c r="G25" s="16">
        <v>40925.128159722197</v>
      </c>
      <c r="H25" s="36"/>
      <c r="I25" s="36">
        <v>0.61183333333333301</v>
      </c>
      <c r="J25" s="36">
        <v>38917.997255362403</v>
      </c>
      <c r="K25" s="37" t="b">
        <v>0</v>
      </c>
      <c r="L25" s="36">
        <v>188.190891054697</v>
      </c>
      <c r="M25" s="36">
        <v>188.190891054697</v>
      </c>
      <c r="N25" s="36"/>
    </row>
    <row r="26" spans="1:14">
      <c r="A26" s="15"/>
      <c r="B26" s="15"/>
      <c r="C26" s="15" t="s">
        <v>84</v>
      </c>
      <c r="D26" s="15" t="s">
        <v>85</v>
      </c>
      <c r="E26" s="15" t="s">
        <v>15</v>
      </c>
      <c r="F26" s="15"/>
      <c r="G26" s="16">
        <v>40925.131539351903</v>
      </c>
      <c r="H26" s="36"/>
      <c r="I26" s="36">
        <v>0.61183333333333301</v>
      </c>
      <c r="J26" s="36">
        <v>37679.4489123721</v>
      </c>
      <c r="K26" s="37" t="b">
        <v>0</v>
      </c>
      <c r="L26" s="36">
        <v>182.19948321892801</v>
      </c>
      <c r="M26" s="36">
        <v>182.19948321892801</v>
      </c>
      <c r="N26" s="36"/>
    </row>
    <row r="27" spans="1:14">
      <c r="A27" s="15"/>
      <c r="B27" s="15"/>
      <c r="C27" s="15" t="s">
        <v>86</v>
      </c>
      <c r="D27" s="15" t="s">
        <v>87</v>
      </c>
      <c r="E27" s="15" t="s">
        <v>15</v>
      </c>
      <c r="F27" s="15"/>
      <c r="G27" s="16">
        <v>40925.134942129604</v>
      </c>
      <c r="H27" s="36"/>
      <c r="I27" s="36">
        <v>0.626016666666667</v>
      </c>
      <c r="J27" s="36">
        <v>33.179001880477998</v>
      </c>
      <c r="K27" s="37" t="b">
        <v>0</v>
      </c>
      <c r="L27" s="36">
        <v>8.7773324256894103E-2</v>
      </c>
      <c r="M27" s="36">
        <v>8.7773324256894103E-2</v>
      </c>
      <c r="N27" s="36"/>
    </row>
    <row r="28" spans="1:14">
      <c r="A28" s="15"/>
      <c r="B28" s="15"/>
      <c r="C28" s="15" t="s">
        <v>88</v>
      </c>
      <c r="D28" s="15" t="s">
        <v>89</v>
      </c>
      <c r="E28" s="15" t="s">
        <v>15</v>
      </c>
      <c r="F28" s="15"/>
      <c r="G28" s="16">
        <v>40925.138321759303</v>
      </c>
      <c r="H28" s="36"/>
      <c r="I28" s="36">
        <v>0.58346666666666702</v>
      </c>
      <c r="J28" s="36">
        <v>58.5688972178597</v>
      </c>
      <c r="K28" s="37" t="b">
        <v>0</v>
      </c>
      <c r="L28" s="36">
        <v>0.210595512615288</v>
      </c>
      <c r="M28" s="36">
        <v>0.210595512615288</v>
      </c>
      <c r="N28" s="36"/>
    </row>
    <row r="29" spans="1:14">
      <c r="A29" s="15"/>
      <c r="B29" s="15"/>
      <c r="C29" s="15" t="s">
        <v>90</v>
      </c>
      <c r="D29" s="15" t="s">
        <v>91</v>
      </c>
      <c r="E29" s="15" t="s">
        <v>15</v>
      </c>
      <c r="F29" s="15"/>
      <c r="G29" s="16">
        <v>40925.141724537003</v>
      </c>
      <c r="H29" s="36"/>
      <c r="I29" s="36">
        <v>0.72528333333333295</v>
      </c>
      <c r="J29" s="36">
        <v>56.481873020705102</v>
      </c>
      <c r="K29" s="37" t="b">
        <v>0</v>
      </c>
      <c r="L29" s="36">
        <v>0.20049965063376801</v>
      </c>
      <c r="M29" s="36">
        <v>0.20049965063376801</v>
      </c>
      <c r="N29" s="36"/>
    </row>
    <row r="30" spans="1:14">
      <c r="A30" s="15"/>
      <c r="B30" s="15"/>
      <c r="C30" s="15" t="s">
        <v>92</v>
      </c>
      <c r="D30" s="15" t="s">
        <v>93</v>
      </c>
      <c r="E30" s="15" t="s">
        <v>15</v>
      </c>
      <c r="F30" s="15"/>
      <c r="G30" s="16">
        <v>40925.145104166702</v>
      </c>
      <c r="H30" s="36"/>
      <c r="I30" s="36">
        <v>0.61183333333333301</v>
      </c>
      <c r="J30" s="36">
        <v>40488.277416463003</v>
      </c>
      <c r="K30" s="37" t="b">
        <v>0</v>
      </c>
      <c r="L30" s="36">
        <v>195.78703287250801</v>
      </c>
      <c r="M30" s="36">
        <v>195.78703287250801</v>
      </c>
      <c r="N30" s="36"/>
    </row>
    <row r="31" spans="1:14">
      <c r="A31" s="15"/>
      <c r="B31" s="15"/>
      <c r="C31" s="15" t="s">
        <v>94</v>
      </c>
      <c r="D31" s="15" t="s">
        <v>95</v>
      </c>
      <c r="E31" s="15" t="s">
        <v>15</v>
      </c>
      <c r="F31" s="15"/>
      <c r="G31" s="16">
        <v>40925.148506944402</v>
      </c>
      <c r="H31" s="36"/>
      <c r="I31" s="36">
        <v>0.61183333333333301</v>
      </c>
      <c r="J31" s="36">
        <v>40866.969906939499</v>
      </c>
      <c r="K31" s="37" t="b">
        <v>0</v>
      </c>
      <c r="L31" s="36">
        <v>197.61893646159999</v>
      </c>
      <c r="M31" s="36">
        <v>197.61893646159999</v>
      </c>
      <c r="N31" s="36"/>
    </row>
    <row r="32" spans="1:14">
      <c r="A32" s="15"/>
      <c r="B32" s="15"/>
      <c r="C32" s="15" t="s">
        <v>96</v>
      </c>
      <c r="D32" s="15" t="s">
        <v>97</v>
      </c>
      <c r="E32" s="15" t="s">
        <v>15</v>
      </c>
      <c r="F32" s="15"/>
      <c r="G32" s="16">
        <v>40925.151909722197</v>
      </c>
      <c r="H32" s="36"/>
      <c r="I32" s="36">
        <v>0.61183333333333301</v>
      </c>
      <c r="J32" s="36">
        <v>38268.234946352801</v>
      </c>
      <c r="K32" s="37" t="b">
        <v>0</v>
      </c>
      <c r="L32" s="36">
        <v>185.04770248913101</v>
      </c>
      <c r="M32" s="36">
        <v>185.04770248913101</v>
      </c>
      <c r="N32" s="36"/>
    </row>
    <row r="33" spans="1:14">
      <c r="A33" s="15"/>
      <c r="B33" s="15"/>
      <c r="C33" s="15" t="s">
        <v>98</v>
      </c>
      <c r="D33" s="15" t="s">
        <v>99</v>
      </c>
      <c r="E33" s="15" t="s">
        <v>15</v>
      </c>
      <c r="F33" s="15"/>
      <c r="G33" s="16">
        <v>40925.155277777798</v>
      </c>
      <c r="H33" s="36"/>
      <c r="I33" s="36">
        <v>0.95218333333333305</v>
      </c>
      <c r="J33" s="36">
        <v>28.0334725278726</v>
      </c>
      <c r="K33" s="37" t="b">
        <v>0</v>
      </c>
      <c r="L33" s="36">
        <v>6.2882115886339504E-2</v>
      </c>
      <c r="M33" s="36">
        <v>6.2882115886339504E-2</v>
      </c>
      <c r="N33" s="36"/>
    </row>
    <row r="34" spans="1:14">
      <c r="A34" s="15"/>
      <c r="B34" s="15"/>
      <c r="C34" s="15" t="s">
        <v>100</v>
      </c>
      <c r="D34" s="15" t="s">
        <v>101</v>
      </c>
      <c r="E34" s="15" t="s">
        <v>15</v>
      </c>
      <c r="F34" s="15"/>
      <c r="G34" s="16">
        <v>40925.158668981501</v>
      </c>
      <c r="H34" s="36"/>
      <c r="I34" s="36">
        <v>0.72528333333333295</v>
      </c>
      <c r="J34" s="36">
        <v>13.9386255373648</v>
      </c>
      <c r="K34" s="37" t="b">
        <v>0</v>
      </c>
      <c r="L34" s="36">
        <v>0</v>
      </c>
      <c r="M34" s="36">
        <v>0</v>
      </c>
      <c r="N34" s="36"/>
    </row>
    <row r="35" spans="1:14">
      <c r="A35" s="15"/>
      <c r="B35" s="15"/>
      <c r="C35" s="15" t="s">
        <v>102</v>
      </c>
      <c r="D35" s="15" t="s">
        <v>103</v>
      </c>
      <c r="E35" s="15" t="s">
        <v>15</v>
      </c>
      <c r="F35" s="15"/>
      <c r="G35" s="16">
        <v>40925.162071759303</v>
      </c>
      <c r="H35" s="36"/>
      <c r="I35" s="36">
        <v>0.59765000000000001</v>
      </c>
      <c r="J35" s="36">
        <v>23.8340683955795</v>
      </c>
      <c r="K35" s="37" t="b">
        <v>0</v>
      </c>
      <c r="L35" s="36">
        <v>4.2567734969213698E-2</v>
      </c>
      <c r="M35" s="36">
        <v>4.2567734969213698E-2</v>
      </c>
      <c r="N35" s="36"/>
    </row>
    <row r="36" spans="1:14">
      <c r="A36" s="15"/>
      <c r="B36" s="15"/>
      <c r="C36" s="15" t="s">
        <v>104</v>
      </c>
      <c r="D36" s="15" t="s">
        <v>105</v>
      </c>
      <c r="E36" s="15" t="s">
        <v>15</v>
      </c>
      <c r="F36" s="15"/>
      <c r="G36" s="16">
        <v>40925.165462962999</v>
      </c>
      <c r="H36" s="36"/>
      <c r="I36" s="36">
        <v>0.61183333333333301</v>
      </c>
      <c r="J36" s="36">
        <v>36894.108972964197</v>
      </c>
      <c r="K36" s="37" t="b">
        <v>0</v>
      </c>
      <c r="L36" s="36">
        <v>178.40044550405801</v>
      </c>
      <c r="M36" s="36">
        <v>178.40044550405801</v>
      </c>
      <c r="N36" s="36"/>
    </row>
    <row r="37" spans="1:14">
      <c r="A37" s="15"/>
      <c r="B37" s="15"/>
      <c r="C37" s="15" t="s">
        <v>106</v>
      </c>
      <c r="D37" s="15" t="s">
        <v>107</v>
      </c>
      <c r="E37" s="15" t="s">
        <v>15</v>
      </c>
      <c r="F37" s="15"/>
      <c r="G37" s="16">
        <v>40925.168877314798</v>
      </c>
      <c r="H37" s="36"/>
      <c r="I37" s="36">
        <v>0.61183333333333301</v>
      </c>
      <c r="J37" s="36">
        <v>39592.898311445198</v>
      </c>
      <c r="K37" s="37" t="b">
        <v>0</v>
      </c>
      <c r="L37" s="36">
        <v>191.45568689304099</v>
      </c>
      <c r="M37" s="36">
        <v>191.45568689304099</v>
      </c>
      <c r="N37" s="36"/>
    </row>
    <row r="38" spans="1:14">
      <c r="A38" s="15"/>
      <c r="B38" s="15"/>
      <c r="C38" s="15" t="s">
        <v>108</v>
      </c>
      <c r="D38" s="15" t="s">
        <v>109</v>
      </c>
      <c r="E38" s="15" t="s">
        <v>15</v>
      </c>
      <c r="F38" s="15"/>
      <c r="G38" s="16">
        <v>40925.1722800926</v>
      </c>
      <c r="H38" s="36"/>
      <c r="I38" s="36">
        <v>0.61183333333333301</v>
      </c>
      <c r="J38" s="36">
        <v>37105.770112673199</v>
      </c>
      <c r="K38" s="37" t="b">
        <v>0</v>
      </c>
      <c r="L38" s="36">
        <v>179.4243443435</v>
      </c>
      <c r="M38" s="36">
        <v>179.4243443435</v>
      </c>
      <c r="N38" s="36"/>
    </row>
    <row r="39" spans="1:14">
      <c r="A39" s="15"/>
      <c r="B39" s="15"/>
      <c r="C39" s="15" t="s">
        <v>110</v>
      </c>
      <c r="D39" s="15" t="s">
        <v>111</v>
      </c>
      <c r="E39" s="15" t="s">
        <v>15</v>
      </c>
      <c r="F39" s="15"/>
      <c r="G39" s="16">
        <v>40925.175682870402</v>
      </c>
      <c r="H39" s="36"/>
      <c r="I39" s="36">
        <v>0.61183333333333301</v>
      </c>
      <c r="J39" s="36">
        <v>16.302200960509101</v>
      </c>
      <c r="K39" s="37" t="b">
        <v>0</v>
      </c>
      <c r="L39" s="36">
        <v>6.1327505587558499E-3</v>
      </c>
      <c r="M39" s="36">
        <v>6.1327505587558499E-3</v>
      </c>
      <c r="N39" s="36"/>
    </row>
    <row r="40" spans="1:14">
      <c r="A40" s="15"/>
      <c r="B40" s="15"/>
      <c r="C40" s="15" t="s">
        <v>112</v>
      </c>
      <c r="D40" s="15" t="s">
        <v>113</v>
      </c>
      <c r="E40" s="15" t="s">
        <v>15</v>
      </c>
      <c r="F40" s="15"/>
      <c r="G40" s="16">
        <v>40925.179062499999</v>
      </c>
      <c r="H40" s="36"/>
      <c r="I40" s="36">
        <v>0.61183333333333301</v>
      </c>
      <c r="J40" s="36">
        <v>31.7223232702116</v>
      </c>
      <c r="K40" s="37" t="b">
        <v>0</v>
      </c>
      <c r="L40" s="36">
        <v>8.0726723541515305E-2</v>
      </c>
      <c r="M40" s="36">
        <v>8.0726723541515305E-2</v>
      </c>
      <c r="N40" s="36"/>
    </row>
    <row r="41" spans="1:14">
      <c r="A41" s="15"/>
      <c r="B41" s="15"/>
      <c r="C41" s="15" t="s">
        <v>114</v>
      </c>
      <c r="D41" s="15" t="s">
        <v>115</v>
      </c>
      <c r="E41" s="15" t="s">
        <v>15</v>
      </c>
      <c r="F41" s="15"/>
      <c r="G41" s="16">
        <v>40925.182465277801</v>
      </c>
      <c r="H41" s="36"/>
      <c r="I41" s="36">
        <v>0.92383333333333295</v>
      </c>
      <c r="J41" s="36">
        <v>30.313044727708899</v>
      </c>
      <c r="K41" s="37" t="b">
        <v>0</v>
      </c>
      <c r="L41" s="36">
        <v>7.3909417983667694E-2</v>
      </c>
      <c r="M41" s="36">
        <v>7.3909417983667694E-2</v>
      </c>
      <c r="N41" s="36"/>
    </row>
    <row r="42" spans="1:14">
      <c r="A42" s="15"/>
      <c r="B42" s="15"/>
      <c r="C42" s="15" t="s">
        <v>116</v>
      </c>
      <c r="D42" s="15" t="s">
        <v>117</v>
      </c>
      <c r="E42" s="15" t="s">
        <v>15</v>
      </c>
      <c r="F42" s="15"/>
      <c r="G42" s="16">
        <v>40925.185868055603</v>
      </c>
      <c r="H42" s="36"/>
      <c r="I42" s="36">
        <v>0.61183333333333301</v>
      </c>
      <c r="J42" s="36">
        <v>32478.322972702601</v>
      </c>
      <c r="K42" s="37" t="b">
        <v>0</v>
      </c>
      <c r="L42" s="36">
        <v>157.039329490477</v>
      </c>
      <c r="M42" s="36">
        <v>157.039329490477</v>
      </c>
      <c r="N42" s="36"/>
    </row>
    <row r="43" spans="1:14">
      <c r="A43" s="15"/>
      <c r="B43" s="15"/>
      <c r="C43" s="15" t="s">
        <v>118</v>
      </c>
      <c r="D43" s="15" t="s">
        <v>119</v>
      </c>
      <c r="E43" s="15" t="s">
        <v>15</v>
      </c>
      <c r="F43" s="15"/>
      <c r="G43" s="16">
        <v>40925.189270833303</v>
      </c>
      <c r="H43" s="36"/>
      <c r="I43" s="36">
        <v>0.61183333333333301</v>
      </c>
      <c r="J43" s="36">
        <v>35377.5703133118</v>
      </c>
      <c r="K43" s="37" t="b">
        <v>0</v>
      </c>
      <c r="L43" s="36">
        <v>171.06427517198199</v>
      </c>
      <c r="M43" s="36">
        <v>171.06427517198199</v>
      </c>
      <c r="N43" s="36"/>
    </row>
    <row r="44" spans="1:14">
      <c r="A44" s="15"/>
      <c r="B44" s="15"/>
      <c r="C44" s="15" t="s">
        <v>120</v>
      </c>
      <c r="D44" s="15" t="s">
        <v>121</v>
      </c>
      <c r="E44" s="15" t="s">
        <v>15</v>
      </c>
      <c r="F44" s="15"/>
      <c r="G44" s="16">
        <v>40925.192673611098</v>
      </c>
      <c r="H44" s="36"/>
      <c r="I44" s="36">
        <v>0.61183333333333301</v>
      </c>
      <c r="J44" s="36">
        <v>38150.5469220757</v>
      </c>
      <c r="K44" s="37" t="b">
        <v>0</v>
      </c>
      <c r="L44" s="36">
        <v>184.47839330162901</v>
      </c>
      <c r="M44" s="36">
        <v>184.47839330162901</v>
      </c>
      <c r="N44" s="36"/>
    </row>
    <row r="45" spans="1:14">
      <c r="A45" s="15"/>
      <c r="B45" s="15"/>
      <c r="C45" s="15" t="s">
        <v>122</v>
      </c>
      <c r="D45" s="15" t="s">
        <v>123</v>
      </c>
      <c r="E45" s="15" t="s">
        <v>15</v>
      </c>
      <c r="F45" s="15"/>
      <c r="G45" s="16">
        <v>40925.196064814802</v>
      </c>
      <c r="H45" s="36"/>
      <c r="I45" s="36">
        <v>0.69691666666666696</v>
      </c>
      <c r="J45" s="36">
        <v>71.7505538859442</v>
      </c>
      <c r="K45" s="37" t="b">
        <v>0</v>
      </c>
      <c r="L45" s="36">
        <v>0.274361034160368</v>
      </c>
      <c r="M45" s="36">
        <v>0.274361034160368</v>
      </c>
      <c r="N45" s="36"/>
    </row>
    <row r="46" spans="1:14">
      <c r="A46" s="15"/>
      <c r="B46" s="15"/>
      <c r="C46" s="15" t="s">
        <v>124</v>
      </c>
      <c r="D46" s="15" t="s">
        <v>125</v>
      </c>
      <c r="E46" s="15" t="s">
        <v>15</v>
      </c>
      <c r="F46" s="15"/>
      <c r="G46" s="16">
        <v>40925.199444444399</v>
      </c>
      <c r="H46" s="36"/>
      <c r="I46" s="36">
        <v>0.64018333333333299</v>
      </c>
      <c r="J46" s="36">
        <v>54.594194876945203</v>
      </c>
      <c r="K46" s="37" t="b">
        <v>0</v>
      </c>
      <c r="L46" s="36">
        <v>0.19136811395541201</v>
      </c>
      <c r="M46" s="36">
        <v>0.19136811395541201</v>
      </c>
      <c r="N46" s="36"/>
    </row>
    <row r="47" spans="1:14">
      <c r="A47" s="15"/>
      <c r="B47" s="15"/>
      <c r="C47" s="15" t="s">
        <v>126</v>
      </c>
      <c r="D47" s="15" t="s">
        <v>127</v>
      </c>
      <c r="E47" s="15" t="s">
        <v>15</v>
      </c>
      <c r="F47" s="15"/>
      <c r="G47" s="16">
        <v>40925.2028587963</v>
      </c>
      <c r="H47" s="36"/>
      <c r="I47" s="36">
        <v>0.61183333333333301</v>
      </c>
      <c r="J47" s="36">
        <v>33.872202073226703</v>
      </c>
      <c r="K47" s="37" t="b">
        <v>0</v>
      </c>
      <c r="L47" s="36">
        <v>9.1126641137980399E-2</v>
      </c>
      <c r="M47" s="36">
        <v>9.1126641137980399E-2</v>
      </c>
      <c r="N47" s="36"/>
    </row>
    <row r="48" spans="1:14">
      <c r="A48" s="15"/>
      <c r="B48" s="15"/>
      <c r="C48" s="15" t="s">
        <v>128</v>
      </c>
      <c r="D48" s="15" t="s">
        <v>129</v>
      </c>
      <c r="E48" s="15" t="s">
        <v>15</v>
      </c>
      <c r="F48" s="15"/>
      <c r="G48" s="16">
        <v>40925.206261574102</v>
      </c>
      <c r="H48" s="36"/>
      <c r="I48" s="36">
        <v>0.61183333333333301</v>
      </c>
      <c r="J48" s="36">
        <v>33988.592406980497</v>
      </c>
      <c r="K48" s="37" t="b">
        <v>0</v>
      </c>
      <c r="L48" s="36">
        <v>164.34517279797899</v>
      </c>
      <c r="M48" s="36">
        <v>164.34517279797899</v>
      </c>
      <c r="N48" s="36"/>
    </row>
    <row r="49" spans="1:14">
      <c r="A49" s="15"/>
      <c r="B49" s="15"/>
      <c r="C49" s="15" t="s">
        <v>130</v>
      </c>
      <c r="D49" s="15" t="s">
        <v>131</v>
      </c>
      <c r="E49" s="15" t="s">
        <v>15</v>
      </c>
      <c r="F49" s="15"/>
      <c r="G49" s="16">
        <v>40925.209664351903</v>
      </c>
      <c r="H49" s="36"/>
      <c r="I49" s="36">
        <v>0.61183333333333301</v>
      </c>
      <c r="J49" s="36">
        <v>33326.571339495102</v>
      </c>
      <c r="K49" s="37" t="b">
        <v>0</v>
      </c>
      <c r="L49" s="36">
        <v>161.142683178883</v>
      </c>
      <c r="M49" s="36">
        <v>161.142683178883</v>
      </c>
      <c r="N49" s="36"/>
    </row>
    <row r="50" spans="1:14">
      <c r="A50" s="15"/>
      <c r="B50" s="15"/>
      <c r="C50" s="15" t="s">
        <v>132</v>
      </c>
      <c r="D50" s="15" t="s">
        <v>133</v>
      </c>
      <c r="E50" s="15" t="s">
        <v>15</v>
      </c>
      <c r="F50" s="15"/>
      <c r="G50" s="16">
        <v>40925.213067129604</v>
      </c>
      <c r="H50" s="36"/>
      <c r="I50" s="36">
        <v>0.61183333333333301</v>
      </c>
      <c r="J50" s="36">
        <v>34465.3609807912</v>
      </c>
      <c r="K50" s="37" t="b">
        <v>0</v>
      </c>
      <c r="L50" s="36">
        <v>166.65151391509801</v>
      </c>
      <c r="M50" s="36">
        <v>166.65151391509801</v>
      </c>
      <c r="N50" s="36"/>
    </row>
    <row r="51" spans="1:14">
      <c r="A51" s="15"/>
      <c r="B51" s="15"/>
      <c r="C51" s="15" t="s">
        <v>134</v>
      </c>
      <c r="D51" s="15" t="s">
        <v>135</v>
      </c>
      <c r="E51" s="15" t="s">
        <v>15</v>
      </c>
      <c r="F51" s="15"/>
      <c r="G51" s="16">
        <v>40925.216469907398</v>
      </c>
      <c r="H51" s="36"/>
      <c r="I51" s="36">
        <v>0.64018333333333299</v>
      </c>
      <c r="J51" s="36">
        <v>25.492056568811801</v>
      </c>
      <c r="K51" s="37" t="b">
        <v>0</v>
      </c>
      <c r="L51" s="36">
        <v>5.0588159354694101E-2</v>
      </c>
      <c r="M51" s="36">
        <v>5.0588159354694101E-2</v>
      </c>
      <c r="N51" s="36"/>
    </row>
    <row r="52" spans="1:14">
      <c r="A52" s="15"/>
      <c r="B52" s="15"/>
      <c r="C52" s="15" t="s">
        <v>136</v>
      </c>
      <c r="D52" s="15" t="s">
        <v>137</v>
      </c>
      <c r="E52" s="15" t="s">
        <v>15</v>
      </c>
      <c r="F52" s="15"/>
      <c r="G52" s="16">
        <v>40925.2198726852</v>
      </c>
      <c r="H52" s="36"/>
      <c r="I52" s="36">
        <v>0.59765000000000001</v>
      </c>
      <c r="J52" s="36">
        <v>16.6190396089568</v>
      </c>
      <c r="K52" s="37" t="b">
        <v>0</v>
      </c>
      <c r="L52" s="36">
        <v>7.6654396715604804E-3</v>
      </c>
      <c r="M52" s="36">
        <v>7.6654396715604804E-3</v>
      </c>
      <c r="N52" s="36"/>
    </row>
    <row r="53" spans="1:14">
      <c r="A53" s="15"/>
      <c r="B53" s="15"/>
      <c r="C53" s="15" t="s">
        <v>138</v>
      </c>
      <c r="D53" s="15" t="s">
        <v>139</v>
      </c>
      <c r="E53" s="15" t="s">
        <v>15</v>
      </c>
      <c r="F53" s="15"/>
      <c r="G53" s="16">
        <v>40925.223275463002</v>
      </c>
      <c r="H53" s="36"/>
      <c r="I53" s="36">
        <v>0.626016666666667</v>
      </c>
      <c r="J53" s="36">
        <v>63.693713628960097</v>
      </c>
      <c r="K53" s="37" t="b">
        <v>0</v>
      </c>
      <c r="L53" s="36">
        <v>0.235386523298173</v>
      </c>
      <c r="M53" s="36">
        <v>0.235386523298173</v>
      </c>
      <c r="N53" s="36"/>
    </row>
    <row r="54" spans="1:14">
      <c r="A54" s="15"/>
      <c r="B54" s="15"/>
      <c r="C54" s="15" t="s">
        <v>140</v>
      </c>
      <c r="D54" s="15" t="s">
        <v>141</v>
      </c>
      <c r="E54" s="15" t="s">
        <v>15</v>
      </c>
      <c r="F54" s="15"/>
      <c r="G54" s="16">
        <v>40925.226678240702</v>
      </c>
      <c r="H54" s="36"/>
      <c r="I54" s="36">
        <v>0.61183333333333301</v>
      </c>
      <c r="J54" s="36">
        <v>28818.513298899001</v>
      </c>
      <c r="K54" s="37" t="b">
        <v>0</v>
      </c>
      <c r="L54" s="36">
        <v>139.33520636831599</v>
      </c>
      <c r="M54" s="36">
        <v>139.33520636831599</v>
      </c>
      <c r="N54" s="36"/>
    </row>
    <row r="55" spans="1:14">
      <c r="A55" s="15"/>
      <c r="B55" s="15"/>
      <c r="C55" s="15" t="s">
        <v>142</v>
      </c>
      <c r="D55" s="15" t="s">
        <v>143</v>
      </c>
      <c r="E55" s="15" t="s">
        <v>15</v>
      </c>
      <c r="F55" s="15"/>
      <c r="G55" s="16">
        <v>40925.230046296303</v>
      </c>
      <c r="H55" s="36"/>
      <c r="I55" s="36">
        <v>0.61183333333333301</v>
      </c>
      <c r="J55" s="36">
        <v>27626.030344474399</v>
      </c>
      <c r="K55" s="37" t="b">
        <v>0</v>
      </c>
      <c r="L55" s="36">
        <v>133.56663725464699</v>
      </c>
      <c r="M55" s="36">
        <v>133.56663725464699</v>
      </c>
      <c r="N55" s="36"/>
    </row>
    <row r="56" spans="1:14">
      <c r="A56" s="15"/>
      <c r="B56" s="15"/>
      <c r="C56" s="15" t="s">
        <v>144</v>
      </c>
      <c r="D56" s="15" t="s">
        <v>145</v>
      </c>
      <c r="E56" s="15" t="s">
        <v>15</v>
      </c>
      <c r="F56" s="15"/>
      <c r="G56" s="16">
        <v>40925.233437499999</v>
      </c>
      <c r="H56" s="36"/>
      <c r="I56" s="36">
        <v>0.61183333333333301</v>
      </c>
      <c r="J56" s="36">
        <v>30394.536530634301</v>
      </c>
      <c r="K56" s="37" t="b">
        <v>0</v>
      </c>
      <c r="L56" s="36">
        <v>146.959129966788</v>
      </c>
      <c r="M56" s="36">
        <v>146.959129966788</v>
      </c>
      <c r="N56" s="36"/>
    </row>
    <row r="57" spans="1:14">
      <c r="A57" s="15"/>
      <c r="B57" s="15"/>
      <c r="C57" s="15" t="s">
        <v>146</v>
      </c>
      <c r="D57" s="15" t="s">
        <v>147</v>
      </c>
      <c r="E57" s="15" t="s">
        <v>15</v>
      </c>
      <c r="F57" s="15"/>
      <c r="G57" s="16">
        <v>40925.236828703702</v>
      </c>
      <c r="H57" s="36"/>
      <c r="I57" s="36">
        <v>0.66854999999999998</v>
      </c>
      <c r="J57" s="36">
        <v>14.7482174324953</v>
      </c>
      <c r="K57" s="37" t="b">
        <v>0</v>
      </c>
      <c r="L57" s="36">
        <v>0</v>
      </c>
      <c r="M57" s="36">
        <v>0</v>
      </c>
      <c r="N57" s="36"/>
    </row>
    <row r="58" spans="1:14">
      <c r="A58" s="15"/>
      <c r="B58" s="15"/>
      <c r="C58" s="15" t="s">
        <v>148</v>
      </c>
      <c r="D58" s="15" t="s">
        <v>149</v>
      </c>
      <c r="E58" s="15" t="s">
        <v>15</v>
      </c>
      <c r="F58" s="15"/>
      <c r="G58" s="16">
        <v>40925.240219907399</v>
      </c>
      <c r="H58" s="36"/>
      <c r="I58" s="36">
        <v>0.101283333333333</v>
      </c>
      <c r="J58" s="36">
        <v>38.794504245760102</v>
      </c>
      <c r="K58" s="37" t="b">
        <v>0</v>
      </c>
      <c r="L58" s="36">
        <v>0.114938000600409</v>
      </c>
      <c r="M58" s="36">
        <v>0.114938000600409</v>
      </c>
      <c r="N58" s="36"/>
    </row>
    <row r="59" spans="1:14">
      <c r="A59" s="15"/>
      <c r="B59" s="15"/>
      <c r="C59" s="15" t="s">
        <v>150</v>
      </c>
      <c r="D59" s="15" t="s">
        <v>151</v>
      </c>
      <c r="E59" s="15" t="s">
        <v>15</v>
      </c>
      <c r="F59" s="15"/>
      <c r="G59" s="16">
        <v>40925.243622685201</v>
      </c>
      <c r="H59" s="36"/>
      <c r="I59" s="36">
        <v>0.73946666666666705</v>
      </c>
      <c r="J59" s="36">
        <v>32.385199485458699</v>
      </c>
      <c r="K59" s="37" t="b">
        <v>0</v>
      </c>
      <c r="L59" s="36">
        <v>8.3933349889734707E-2</v>
      </c>
      <c r="M59" s="36">
        <v>8.3933349889734707E-2</v>
      </c>
      <c r="N59" s="36"/>
    </row>
    <row r="60" spans="1:14">
      <c r="A60" s="15"/>
      <c r="B60" s="15"/>
      <c r="C60" s="15" t="s">
        <v>152</v>
      </c>
      <c r="D60" s="15" t="s">
        <v>153</v>
      </c>
      <c r="E60" s="15" t="s">
        <v>15</v>
      </c>
      <c r="F60" s="15"/>
      <c r="G60" s="16">
        <v>40925.247002314798</v>
      </c>
      <c r="H60" s="36"/>
      <c r="I60" s="36">
        <v>0.61183333333333301</v>
      </c>
      <c r="J60" s="36">
        <v>13111.6901298674</v>
      </c>
      <c r="K60" s="37" t="b">
        <v>0</v>
      </c>
      <c r="L60" s="36">
        <v>63.354334129804997</v>
      </c>
      <c r="M60" s="36">
        <v>63.354334129804997</v>
      </c>
      <c r="N60" s="36"/>
    </row>
    <row r="61" spans="1:14">
      <c r="A61" s="15"/>
      <c r="B61" s="15"/>
      <c r="C61" s="15" t="s">
        <v>154</v>
      </c>
      <c r="D61" s="15" t="s">
        <v>155</v>
      </c>
      <c r="E61" s="15" t="s">
        <v>15</v>
      </c>
      <c r="F61" s="15"/>
      <c r="G61" s="16">
        <v>40925.250393518501</v>
      </c>
      <c r="H61" s="36"/>
      <c r="I61" s="36">
        <v>0.61183333333333301</v>
      </c>
      <c r="J61" s="36">
        <v>23549.105061538401</v>
      </c>
      <c r="K61" s="37" t="b">
        <v>0</v>
      </c>
      <c r="L61" s="36">
        <v>113.844740871458</v>
      </c>
      <c r="M61" s="36">
        <v>113.844740871458</v>
      </c>
      <c r="N61" s="36"/>
    </row>
    <row r="62" spans="1:14">
      <c r="A62" s="15"/>
      <c r="B62" s="15"/>
      <c r="C62" s="15" t="s">
        <v>156</v>
      </c>
      <c r="D62" s="15" t="s">
        <v>157</v>
      </c>
      <c r="E62" s="15" t="s">
        <v>15</v>
      </c>
      <c r="F62" s="15"/>
      <c r="G62" s="16">
        <v>40925.253761574102</v>
      </c>
      <c r="H62" s="36"/>
      <c r="I62" s="36">
        <v>0.61183333333333301</v>
      </c>
      <c r="J62" s="36">
        <v>15719.3882609754</v>
      </c>
      <c r="K62" s="37" t="b">
        <v>0</v>
      </c>
      <c r="L62" s="36">
        <v>75.968926934731599</v>
      </c>
      <c r="M62" s="36">
        <v>75.968926934731599</v>
      </c>
      <c r="N62" s="36"/>
    </row>
    <row r="63" spans="1:14">
      <c r="A63" s="15"/>
      <c r="B63" s="15"/>
      <c r="C63" s="15" t="s">
        <v>158</v>
      </c>
      <c r="D63" s="15" t="s">
        <v>159</v>
      </c>
      <c r="E63" s="15" t="s">
        <v>15</v>
      </c>
      <c r="F63" s="15"/>
      <c r="G63" s="16">
        <v>40925.2571412037</v>
      </c>
      <c r="H63" s="36"/>
      <c r="I63" s="36">
        <v>0.61183333333333301</v>
      </c>
      <c r="J63" s="36">
        <v>57.783691594280498</v>
      </c>
      <c r="K63" s="37" t="b">
        <v>0</v>
      </c>
      <c r="L63" s="36">
        <v>0.20679712464567199</v>
      </c>
      <c r="M63" s="36">
        <v>0.20679712464567199</v>
      </c>
      <c r="N63" s="36"/>
    </row>
    <row r="64" spans="1:14">
      <c r="A64" s="15"/>
      <c r="B64" s="15"/>
      <c r="C64" s="15" t="s">
        <v>160</v>
      </c>
      <c r="D64" s="15" t="s">
        <v>161</v>
      </c>
      <c r="E64" s="15" t="s">
        <v>15</v>
      </c>
      <c r="F64" s="15"/>
      <c r="G64" s="16">
        <v>40925.260520833297</v>
      </c>
      <c r="H64" s="36"/>
      <c r="I64" s="36">
        <v>0.76783333333333303</v>
      </c>
      <c r="J64" s="36">
        <v>33.155841783295401</v>
      </c>
      <c r="K64" s="37" t="b">
        <v>0</v>
      </c>
      <c r="L64" s="36">
        <v>8.7661288591493899E-2</v>
      </c>
      <c r="M64" s="36">
        <v>8.7661288591493899E-2</v>
      </c>
      <c r="N64" s="36"/>
    </row>
    <row r="65" spans="1:14">
      <c r="A65" s="15"/>
      <c r="B65" s="15"/>
      <c r="C65" s="15" t="s">
        <v>162</v>
      </c>
      <c r="D65" s="15" t="s">
        <v>163</v>
      </c>
      <c r="E65" s="15" t="s">
        <v>15</v>
      </c>
      <c r="F65" s="15"/>
      <c r="G65" s="16">
        <v>40925.263900462996</v>
      </c>
      <c r="H65" s="36"/>
      <c r="I65" s="36">
        <v>0.28565000000000002</v>
      </c>
      <c r="J65" s="36">
        <v>12.401122959415501</v>
      </c>
      <c r="K65" s="37" t="b">
        <v>0</v>
      </c>
      <c r="L65" s="36">
        <v>0</v>
      </c>
      <c r="M65" s="36">
        <v>0</v>
      </c>
      <c r="N65" s="36"/>
    </row>
    <row r="66" spans="1:14">
      <c r="A66" s="15"/>
      <c r="B66" s="15"/>
      <c r="C66" s="15" t="s">
        <v>164</v>
      </c>
      <c r="D66" s="15" t="s">
        <v>165</v>
      </c>
      <c r="E66" s="15" t="s">
        <v>15</v>
      </c>
      <c r="F66" s="15"/>
      <c r="G66" s="16">
        <v>40925.267280092601</v>
      </c>
      <c r="H66" s="36"/>
      <c r="I66" s="36">
        <v>0.61183333333333301</v>
      </c>
      <c r="J66" s="36">
        <v>6187.54912491085</v>
      </c>
      <c r="K66" s="37" t="b">
        <v>0</v>
      </c>
      <c r="L66" s="36">
        <v>29.859192088839201</v>
      </c>
      <c r="M66" s="36">
        <v>29.859192088839201</v>
      </c>
      <c r="N66" s="36"/>
    </row>
    <row r="67" spans="1:14">
      <c r="A67" s="15"/>
      <c r="B67" s="15"/>
      <c r="C67" s="15" t="s">
        <v>166</v>
      </c>
      <c r="D67" s="15" t="s">
        <v>167</v>
      </c>
      <c r="E67" s="15" t="s">
        <v>15</v>
      </c>
      <c r="F67" s="15"/>
      <c r="G67" s="16">
        <v>40925.270659722199</v>
      </c>
      <c r="H67" s="36"/>
      <c r="I67" s="36">
        <v>0.61183333333333301</v>
      </c>
      <c r="J67" s="36">
        <v>14804.5397967761</v>
      </c>
      <c r="K67" s="37" t="b">
        <v>0</v>
      </c>
      <c r="L67" s="36">
        <v>71.543399027027505</v>
      </c>
      <c r="M67" s="36">
        <v>71.543399027027505</v>
      </c>
      <c r="N67" s="36"/>
    </row>
    <row r="68" spans="1:14">
      <c r="A68" s="15"/>
      <c r="B68" s="15"/>
      <c r="C68" s="15" t="s">
        <v>168</v>
      </c>
      <c r="D68" s="15" t="s">
        <v>169</v>
      </c>
      <c r="E68" s="15" t="s">
        <v>15</v>
      </c>
      <c r="F68" s="15"/>
      <c r="G68" s="16">
        <v>40925.274039351898</v>
      </c>
      <c r="H68" s="36"/>
      <c r="I68" s="36">
        <v>0.61183333333333301</v>
      </c>
      <c r="J68" s="36">
        <v>15606.6876637474</v>
      </c>
      <c r="K68" s="37" t="b">
        <v>0</v>
      </c>
      <c r="L68" s="36">
        <v>75.423744144613494</v>
      </c>
      <c r="M68" s="36">
        <v>75.423744144613494</v>
      </c>
      <c r="N68" s="36"/>
    </row>
    <row r="69" spans="1:14">
      <c r="A69" s="15"/>
      <c r="B69" s="15"/>
      <c r="C69" s="15" t="s">
        <v>170</v>
      </c>
      <c r="D69" s="15" t="s">
        <v>171</v>
      </c>
      <c r="E69" s="15" t="s">
        <v>51</v>
      </c>
      <c r="F69" s="15"/>
      <c r="G69" s="16">
        <v>40925.278240740699</v>
      </c>
      <c r="H69" s="36"/>
      <c r="I69" s="36"/>
      <c r="J69" s="36"/>
      <c r="K69" s="37" t="b">
        <v>0</v>
      </c>
      <c r="L69" s="36"/>
      <c r="M69" s="36"/>
      <c r="N69" s="36"/>
    </row>
    <row r="70" spans="1:14" ht="14.25">
      <c r="A70" s="13"/>
      <c r="B70" s="13"/>
      <c r="C70" s="13"/>
      <c r="D70" s="13"/>
      <c r="E70" s="13"/>
      <c r="F70" s="13"/>
      <c r="G70" s="13"/>
      <c r="I70" s="38"/>
      <c r="J70" s="38"/>
      <c r="K70" s="38"/>
      <c r="L70" s="38"/>
      <c r="M70" s="38"/>
      <c r="N70" s="38"/>
    </row>
    <row r="71" spans="1:14" ht="14.25">
      <c r="A71" s="13"/>
      <c r="B71" s="13"/>
      <c r="C71" s="13"/>
      <c r="D71" s="13"/>
      <c r="E71" s="13"/>
      <c r="F71" s="13"/>
      <c r="G71" s="13"/>
      <c r="I71" s="38"/>
      <c r="J71" s="38"/>
      <c r="K71" s="38"/>
      <c r="L71" s="38"/>
      <c r="M71" s="38"/>
      <c r="N71" s="38"/>
    </row>
  </sheetData>
  <mergeCells count="2">
    <mergeCell ref="A1:G1"/>
    <mergeCell ref="I1:N1"/>
  </mergeCells>
  <phoneticPr fontId="21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75"/>
  <sheetViews>
    <sheetView topLeftCell="A73" zoomScale="125" workbookViewId="0">
      <selection activeCell="M16" sqref="M16"/>
    </sheetView>
  </sheetViews>
  <sheetFormatPr defaultColWidth="11" defaultRowHeight="13.5"/>
  <cols>
    <col min="1" max="6" width="11" customWidth="1"/>
    <col min="7" max="7" width="13.625" bestFit="1" customWidth="1"/>
    <col min="8" max="8" width="11" style="21" customWidth="1"/>
    <col min="9" max="10" width="9.75" style="21" bestFit="1" customWidth="1"/>
    <col min="11" max="11" width="11" style="21" customWidth="1"/>
    <col min="12" max="14" width="9.75" style="21" bestFit="1" customWidth="1"/>
  </cols>
  <sheetData>
    <row r="1" spans="1:14">
      <c r="A1" s="59" t="s">
        <v>15</v>
      </c>
      <c r="B1" s="59"/>
      <c r="C1" s="59"/>
      <c r="D1" s="59"/>
      <c r="E1" s="59"/>
      <c r="F1" s="59"/>
      <c r="G1" s="59"/>
      <c r="H1" s="39" t="s">
        <v>178</v>
      </c>
      <c r="I1" s="60" t="s">
        <v>179</v>
      </c>
      <c r="J1" s="60"/>
      <c r="K1" s="60"/>
      <c r="L1" s="60"/>
      <c r="M1" s="60"/>
      <c r="N1" s="60"/>
    </row>
    <row r="2" spans="1:14">
      <c r="A2" s="18"/>
      <c r="B2" s="18"/>
      <c r="C2" s="18" t="s">
        <v>18</v>
      </c>
      <c r="D2" s="18" t="s">
        <v>19</v>
      </c>
      <c r="E2" s="18" t="s">
        <v>20</v>
      </c>
      <c r="F2" s="18" t="s">
        <v>21</v>
      </c>
      <c r="G2" s="18" t="s">
        <v>22</v>
      </c>
      <c r="H2" s="39" t="s">
        <v>23</v>
      </c>
      <c r="I2" s="39" t="s">
        <v>24</v>
      </c>
      <c r="J2" s="39" t="s">
        <v>25</v>
      </c>
      <c r="K2" s="39" t="s">
        <v>26</v>
      </c>
      <c r="L2" s="39" t="s">
        <v>27</v>
      </c>
      <c r="M2" s="39" t="s">
        <v>28</v>
      </c>
      <c r="N2" s="39" t="s">
        <v>29</v>
      </c>
    </row>
    <row r="3" spans="1:14">
      <c r="A3" s="19"/>
      <c r="B3" s="19"/>
      <c r="C3" s="19" t="s">
        <v>30</v>
      </c>
      <c r="D3" s="19" t="s">
        <v>31</v>
      </c>
      <c r="E3" s="19" t="s">
        <v>32</v>
      </c>
      <c r="F3" s="19" t="s">
        <v>33</v>
      </c>
      <c r="G3" s="20">
        <v>40883.749201388899</v>
      </c>
      <c r="H3" s="40">
        <v>1</v>
      </c>
      <c r="I3" s="40">
        <v>1.2622166666666701</v>
      </c>
      <c r="J3" s="40">
        <v>359.595773509688</v>
      </c>
      <c r="K3" s="41" t="b">
        <v>0</v>
      </c>
      <c r="L3" s="40">
        <v>1.11469493539139</v>
      </c>
      <c r="M3" s="40">
        <v>1.11469493539139</v>
      </c>
      <c r="N3" s="40">
        <v>111.46949353913899</v>
      </c>
    </row>
    <row r="4" spans="1:14">
      <c r="A4" s="19"/>
      <c r="B4" s="19"/>
      <c r="C4" s="19" t="s">
        <v>34</v>
      </c>
      <c r="D4" s="19" t="s">
        <v>35</v>
      </c>
      <c r="E4" s="19" t="s">
        <v>32</v>
      </c>
      <c r="F4" s="19" t="s">
        <v>36</v>
      </c>
      <c r="G4" s="20">
        <v>40883.752604166701</v>
      </c>
      <c r="H4" s="40">
        <v>10</v>
      </c>
      <c r="I4" s="40">
        <v>1.2905833333333301</v>
      </c>
      <c r="J4" s="40">
        <v>4981.8811568032897</v>
      </c>
      <c r="K4" s="41" t="b">
        <v>0</v>
      </c>
      <c r="L4" s="40">
        <v>18.925875829130501</v>
      </c>
      <c r="M4" s="40">
        <v>18.925875829130501</v>
      </c>
      <c r="N4" s="40">
        <v>189.25875829130501</v>
      </c>
    </row>
    <row r="5" spans="1:14">
      <c r="A5" s="19"/>
      <c r="B5" s="19"/>
      <c r="C5" s="19" t="s">
        <v>37</v>
      </c>
      <c r="D5" s="19" t="s">
        <v>38</v>
      </c>
      <c r="E5" s="19" t="s">
        <v>32</v>
      </c>
      <c r="F5" s="19" t="s">
        <v>39</v>
      </c>
      <c r="G5" s="20">
        <v>40883.756006944401</v>
      </c>
      <c r="H5" s="40">
        <v>100</v>
      </c>
      <c r="I5" s="40">
        <v>1.30476666666667</v>
      </c>
      <c r="J5" s="40">
        <v>24235.6410917311</v>
      </c>
      <c r="K5" s="41" t="b">
        <v>0</v>
      </c>
      <c r="L5" s="40">
        <v>93.116924768923397</v>
      </c>
      <c r="M5" s="40">
        <v>93.116924768923397</v>
      </c>
      <c r="N5" s="40">
        <v>93.116924768923397</v>
      </c>
    </row>
    <row r="6" spans="1:14">
      <c r="A6" s="19"/>
      <c r="B6" s="19"/>
      <c r="C6" s="19" t="s">
        <v>40</v>
      </c>
      <c r="D6" s="19" t="s">
        <v>41</v>
      </c>
      <c r="E6" s="19" t="s">
        <v>32</v>
      </c>
      <c r="F6" s="19" t="s">
        <v>42</v>
      </c>
      <c r="G6" s="20">
        <v>40883.759398148097</v>
      </c>
      <c r="H6" s="40">
        <v>250</v>
      </c>
      <c r="I6" s="40">
        <v>1.2764</v>
      </c>
      <c r="J6" s="40">
        <v>54425.448952135797</v>
      </c>
      <c r="K6" s="41" t="b">
        <v>0</v>
      </c>
      <c r="L6" s="40">
        <v>209.44815150199599</v>
      </c>
      <c r="M6" s="40">
        <v>209.44815150199599</v>
      </c>
      <c r="N6" s="40">
        <v>83.779260600798295</v>
      </c>
    </row>
    <row r="7" spans="1:14">
      <c r="A7" s="19"/>
      <c r="B7" s="19"/>
      <c r="C7" s="19" t="s">
        <v>43</v>
      </c>
      <c r="D7" s="19" t="s">
        <v>44</v>
      </c>
      <c r="E7" s="19" t="s">
        <v>32</v>
      </c>
      <c r="F7" s="19" t="s">
        <v>45</v>
      </c>
      <c r="G7" s="20">
        <v>40883.762777777803</v>
      </c>
      <c r="H7" s="40">
        <v>500</v>
      </c>
      <c r="I7" s="40">
        <v>1.2764</v>
      </c>
      <c r="J7" s="40">
        <v>147740.84974847001</v>
      </c>
      <c r="K7" s="41" t="b">
        <v>0</v>
      </c>
      <c r="L7" s="40">
        <v>569.02298211770596</v>
      </c>
      <c r="M7" s="40">
        <v>569.02298211770596</v>
      </c>
      <c r="N7" s="40">
        <v>113.804596423541</v>
      </c>
    </row>
    <row r="8" spans="1:14">
      <c r="A8" s="19"/>
      <c r="B8" s="19"/>
      <c r="C8" s="19" t="s">
        <v>46</v>
      </c>
      <c r="D8" s="19" t="s">
        <v>47</v>
      </c>
      <c r="E8" s="19" t="s">
        <v>32</v>
      </c>
      <c r="F8" s="19" t="s">
        <v>48</v>
      </c>
      <c r="G8" s="20">
        <v>40883.766157407401</v>
      </c>
      <c r="H8" s="40">
        <v>1000</v>
      </c>
      <c r="I8" s="40">
        <v>1.2764</v>
      </c>
      <c r="J8" s="40">
        <v>253954.04594878299</v>
      </c>
      <c r="K8" s="41" t="b">
        <v>0</v>
      </c>
      <c r="L8" s="40">
        <v>978.29724667598396</v>
      </c>
      <c r="M8" s="40">
        <v>978.29724667598396</v>
      </c>
      <c r="N8" s="40">
        <v>97.829724667598398</v>
      </c>
    </row>
    <row r="9" spans="1:14">
      <c r="A9" s="19"/>
      <c r="B9" s="19"/>
      <c r="C9" s="19" t="s">
        <v>49</v>
      </c>
      <c r="D9" s="19" t="s">
        <v>50</v>
      </c>
      <c r="E9" s="19" t="s">
        <v>51</v>
      </c>
      <c r="F9" s="19"/>
      <c r="G9" s="20">
        <v>40925.073807870402</v>
      </c>
      <c r="H9" s="40"/>
      <c r="I9" s="40"/>
      <c r="J9" s="40"/>
      <c r="K9" s="41" t="b">
        <v>0</v>
      </c>
      <c r="L9" s="40"/>
      <c r="M9" s="40"/>
      <c r="N9" s="40"/>
    </row>
    <row r="10" spans="1:14">
      <c r="A10" s="19"/>
      <c r="B10" s="19"/>
      <c r="C10" s="19" t="s">
        <v>52</v>
      </c>
      <c r="D10" s="19" t="s">
        <v>53</v>
      </c>
      <c r="E10" s="19" t="s">
        <v>15</v>
      </c>
      <c r="F10" s="19"/>
      <c r="G10" s="20">
        <v>40925.077210648102</v>
      </c>
      <c r="H10" s="40"/>
      <c r="I10" s="40"/>
      <c r="J10" s="40"/>
      <c r="K10" s="41" t="b">
        <v>0</v>
      </c>
      <c r="L10" s="40"/>
      <c r="M10" s="40"/>
      <c r="N10" s="40"/>
    </row>
    <row r="11" spans="1:14">
      <c r="A11" s="19"/>
      <c r="B11" s="19"/>
      <c r="C11" s="19" t="s">
        <v>54</v>
      </c>
      <c r="D11" s="19" t="s">
        <v>55</v>
      </c>
      <c r="E11" s="19" t="s">
        <v>15</v>
      </c>
      <c r="F11" s="19"/>
      <c r="G11" s="20">
        <v>40925.080613425896</v>
      </c>
      <c r="H11" s="40"/>
      <c r="I11" s="40"/>
      <c r="J11" s="40"/>
      <c r="K11" s="41" t="b">
        <v>0</v>
      </c>
      <c r="L11" s="40"/>
      <c r="M11" s="40"/>
      <c r="N11" s="40"/>
    </row>
    <row r="12" spans="1:14">
      <c r="A12" s="19"/>
      <c r="B12" s="19"/>
      <c r="C12" s="19" t="s">
        <v>56</v>
      </c>
      <c r="D12" s="19" t="s">
        <v>57</v>
      </c>
      <c r="E12" s="19" t="s">
        <v>15</v>
      </c>
      <c r="F12" s="19"/>
      <c r="G12" s="20">
        <v>40925.084016203698</v>
      </c>
      <c r="H12" s="40"/>
      <c r="I12" s="40">
        <v>1.33313333333333</v>
      </c>
      <c r="J12" s="40">
        <v>47691.575822771098</v>
      </c>
      <c r="K12" s="41" t="b">
        <v>0</v>
      </c>
      <c r="L12" s="40">
        <v>183.50033078627399</v>
      </c>
      <c r="M12" s="40">
        <v>183.50033078627399</v>
      </c>
      <c r="N12" s="40"/>
    </row>
    <row r="13" spans="1:14">
      <c r="A13" s="19"/>
      <c r="B13" s="19"/>
      <c r="C13" s="19" t="s">
        <v>58</v>
      </c>
      <c r="D13" s="19" t="s">
        <v>59</v>
      </c>
      <c r="E13" s="19" t="s">
        <v>15</v>
      </c>
      <c r="F13" s="19"/>
      <c r="G13" s="20">
        <v>40925.0874189815</v>
      </c>
      <c r="H13" s="40"/>
      <c r="I13" s="42">
        <v>1.41821666666667</v>
      </c>
      <c r="J13" s="42">
        <v>1644.40076173385</v>
      </c>
      <c r="K13" s="43" t="b">
        <v>0</v>
      </c>
      <c r="L13" s="42">
        <v>6.0654697493283303</v>
      </c>
      <c r="M13" s="42">
        <v>6.0654697493283303</v>
      </c>
      <c r="N13" s="40"/>
    </row>
    <row r="14" spans="1:14">
      <c r="A14" s="19"/>
      <c r="B14" s="19"/>
      <c r="C14" s="19" t="s">
        <v>60</v>
      </c>
      <c r="D14" s="19" t="s">
        <v>61</v>
      </c>
      <c r="E14" s="19" t="s">
        <v>15</v>
      </c>
      <c r="F14" s="19"/>
      <c r="G14" s="20">
        <v>40925.090821759302</v>
      </c>
      <c r="H14" s="40"/>
      <c r="I14" s="42">
        <v>1.2764</v>
      </c>
      <c r="J14" s="42">
        <v>669.69883455753302</v>
      </c>
      <c r="K14" s="43" t="b">
        <v>0</v>
      </c>
      <c r="L14" s="42">
        <v>2.3096236898963198</v>
      </c>
      <c r="M14" s="42">
        <v>2.3096236898963198</v>
      </c>
      <c r="N14" s="40"/>
    </row>
    <row r="15" spans="1:14">
      <c r="A15" s="19"/>
      <c r="B15" s="19"/>
      <c r="C15" s="19" t="s">
        <v>62</v>
      </c>
      <c r="D15" s="19" t="s">
        <v>63</v>
      </c>
      <c r="E15" s="19" t="s">
        <v>15</v>
      </c>
      <c r="F15" s="19"/>
      <c r="G15" s="20">
        <v>40925.0942013889</v>
      </c>
      <c r="H15" s="40"/>
      <c r="I15" s="40"/>
      <c r="J15" s="40"/>
      <c r="K15" s="41"/>
      <c r="L15" s="40"/>
      <c r="M15" s="40"/>
      <c r="N15" s="40"/>
    </row>
    <row r="16" spans="1:14">
      <c r="A16" s="19"/>
      <c r="B16" s="19"/>
      <c r="C16" s="19" t="s">
        <v>64</v>
      </c>
      <c r="D16" s="19" t="s">
        <v>65</v>
      </c>
      <c r="E16" s="19" t="s">
        <v>15</v>
      </c>
      <c r="F16" s="19"/>
      <c r="G16" s="20">
        <v>40925.097581018497</v>
      </c>
      <c r="H16" s="40"/>
      <c r="I16" s="40"/>
      <c r="J16" s="40"/>
      <c r="K16" s="41"/>
      <c r="L16" s="40"/>
      <c r="M16" s="40"/>
      <c r="N16" s="40"/>
    </row>
    <row r="17" spans="1:14">
      <c r="A17" s="19"/>
      <c r="B17" s="19"/>
      <c r="C17" s="19" t="s">
        <v>66</v>
      </c>
      <c r="D17" s="19" t="s">
        <v>67</v>
      </c>
      <c r="E17" s="19" t="s">
        <v>15</v>
      </c>
      <c r="F17" s="19"/>
      <c r="G17" s="20">
        <v>40925.100972222201</v>
      </c>
      <c r="H17" s="40"/>
      <c r="I17" s="40"/>
      <c r="J17" s="40"/>
      <c r="K17" s="41"/>
      <c r="L17" s="40"/>
      <c r="M17" s="40"/>
      <c r="N17" s="40"/>
    </row>
    <row r="18" spans="1:14">
      <c r="A18" s="19"/>
      <c r="B18" s="19"/>
      <c r="C18" s="19" t="s">
        <v>68</v>
      </c>
      <c r="D18" s="19" t="s">
        <v>69</v>
      </c>
      <c r="E18" s="19" t="s">
        <v>15</v>
      </c>
      <c r="F18" s="19"/>
      <c r="G18" s="20">
        <v>40925.104363425897</v>
      </c>
      <c r="H18" s="40"/>
      <c r="I18" s="40">
        <v>1.30476666666667</v>
      </c>
      <c r="J18" s="40">
        <v>11631.689140832401</v>
      </c>
      <c r="K18" s="41" t="b">
        <v>0</v>
      </c>
      <c r="L18" s="40">
        <v>44.549765981014303</v>
      </c>
      <c r="M18" s="40">
        <v>44.549765981014303</v>
      </c>
      <c r="N18" s="40"/>
    </row>
    <row r="19" spans="1:14">
      <c r="A19" s="19"/>
      <c r="B19" s="19"/>
      <c r="C19" s="19" t="s">
        <v>70</v>
      </c>
      <c r="D19" s="19" t="s">
        <v>71</v>
      </c>
      <c r="E19" s="19" t="s">
        <v>15</v>
      </c>
      <c r="F19" s="19"/>
      <c r="G19" s="20">
        <v>40925.107766203699</v>
      </c>
      <c r="H19" s="40"/>
      <c r="I19" s="40"/>
      <c r="J19" s="40"/>
      <c r="K19" s="41"/>
      <c r="L19" s="40"/>
      <c r="M19" s="40"/>
      <c r="N19" s="40"/>
    </row>
    <row r="20" spans="1:14">
      <c r="A20" s="19"/>
      <c r="B20" s="19"/>
      <c r="C20" s="19" t="s">
        <v>72</v>
      </c>
      <c r="D20" s="19" t="s">
        <v>73</v>
      </c>
      <c r="E20" s="19" t="s">
        <v>15</v>
      </c>
      <c r="F20" s="19"/>
      <c r="G20" s="20">
        <v>40925.111157407402</v>
      </c>
      <c r="H20" s="40"/>
      <c r="I20" s="40">
        <v>1.33313333333333</v>
      </c>
      <c r="J20" s="40">
        <v>43438.253243843501</v>
      </c>
      <c r="K20" s="41" t="b">
        <v>0</v>
      </c>
      <c r="L20" s="40">
        <v>167.110884533883</v>
      </c>
      <c r="M20" s="40">
        <v>167.110884533883</v>
      </c>
      <c r="N20" s="40"/>
    </row>
    <row r="21" spans="1:14">
      <c r="A21" s="19"/>
      <c r="B21" s="19"/>
      <c r="C21" s="19" t="s">
        <v>74</v>
      </c>
      <c r="D21" s="19" t="s">
        <v>75</v>
      </c>
      <c r="E21" s="19" t="s">
        <v>15</v>
      </c>
      <c r="F21" s="19"/>
      <c r="G21" s="20">
        <v>40925.114560185197</v>
      </c>
      <c r="H21" s="40"/>
      <c r="I21" s="40"/>
      <c r="J21" s="40"/>
      <c r="K21" s="41"/>
      <c r="L21" s="40"/>
      <c r="M21" s="40"/>
      <c r="N21" s="40"/>
    </row>
    <row r="22" spans="1:14">
      <c r="A22" s="19"/>
      <c r="B22" s="19"/>
      <c r="C22" s="19" t="s">
        <v>76</v>
      </c>
      <c r="D22" s="19" t="s">
        <v>77</v>
      </c>
      <c r="E22" s="19" t="s">
        <v>15</v>
      </c>
      <c r="F22" s="19"/>
      <c r="G22" s="20">
        <v>40925.1179513889</v>
      </c>
      <c r="H22" s="40"/>
      <c r="I22" s="40"/>
      <c r="J22" s="40"/>
      <c r="K22" s="41"/>
      <c r="L22" s="40"/>
      <c r="M22" s="40"/>
      <c r="N22" s="40"/>
    </row>
    <row r="23" spans="1:14">
      <c r="A23" s="19"/>
      <c r="B23" s="19"/>
      <c r="C23" s="19" t="s">
        <v>78</v>
      </c>
      <c r="D23" s="19" t="s">
        <v>79</v>
      </c>
      <c r="E23" s="19" t="s">
        <v>15</v>
      </c>
      <c r="F23" s="19"/>
      <c r="G23" s="20">
        <v>40925.121354166702</v>
      </c>
      <c r="H23" s="40"/>
      <c r="I23" s="40"/>
      <c r="J23" s="40"/>
      <c r="K23" s="41"/>
      <c r="L23" s="40"/>
      <c r="M23" s="40"/>
      <c r="N23" s="40"/>
    </row>
    <row r="24" spans="1:14">
      <c r="A24" s="19"/>
      <c r="B24" s="19"/>
      <c r="C24" s="19" t="s">
        <v>80</v>
      </c>
      <c r="D24" s="19" t="s">
        <v>81</v>
      </c>
      <c r="E24" s="19" t="s">
        <v>15</v>
      </c>
      <c r="F24" s="19"/>
      <c r="G24" s="20">
        <v>40925.124756944402</v>
      </c>
      <c r="H24" s="40"/>
      <c r="I24" s="40">
        <v>1.33313333333333</v>
      </c>
      <c r="J24" s="40">
        <v>29277.027590153899</v>
      </c>
      <c r="K24" s="41" t="b">
        <v>0</v>
      </c>
      <c r="L24" s="40">
        <v>112.543039652094</v>
      </c>
      <c r="M24" s="40">
        <v>112.543039652094</v>
      </c>
      <c r="N24" s="40"/>
    </row>
    <row r="25" spans="1:14">
      <c r="A25" s="19"/>
      <c r="B25" s="19"/>
      <c r="C25" s="19" t="s">
        <v>82</v>
      </c>
      <c r="D25" s="19" t="s">
        <v>83</v>
      </c>
      <c r="E25" s="19" t="s">
        <v>15</v>
      </c>
      <c r="F25" s="19"/>
      <c r="G25" s="20">
        <v>40925.128159722197</v>
      </c>
      <c r="H25" s="40"/>
      <c r="I25" s="40"/>
      <c r="J25" s="40"/>
      <c r="K25" s="41"/>
      <c r="L25" s="40"/>
      <c r="M25" s="40"/>
      <c r="N25" s="40"/>
    </row>
    <row r="26" spans="1:14">
      <c r="A26" s="19"/>
      <c r="B26" s="19"/>
      <c r="C26" s="19" t="s">
        <v>84</v>
      </c>
      <c r="D26" s="19" t="s">
        <v>85</v>
      </c>
      <c r="E26" s="19" t="s">
        <v>15</v>
      </c>
      <c r="F26" s="19"/>
      <c r="G26" s="20">
        <v>40925.131539351903</v>
      </c>
      <c r="H26" s="40"/>
      <c r="I26" s="40">
        <v>1.44658333333333</v>
      </c>
      <c r="J26" s="40">
        <v>2827.7424948827502</v>
      </c>
      <c r="K26" s="41" t="b">
        <v>0</v>
      </c>
      <c r="L26" s="40">
        <v>10.625273379022801</v>
      </c>
      <c r="M26" s="40">
        <v>10.625273379022801</v>
      </c>
      <c r="N26" s="40"/>
    </row>
    <row r="27" spans="1:14">
      <c r="A27" s="19"/>
      <c r="B27" s="19"/>
      <c r="C27" s="19" t="s">
        <v>86</v>
      </c>
      <c r="D27" s="19" t="s">
        <v>87</v>
      </c>
      <c r="E27" s="19" t="s">
        <v>15</v>
      </c>
      <c r="F27" s="19"/>
      <c r="G27" s="20">
        <v>40925.134942129604</v>
      </c>
      <c r="H27" s="40"/>
      <c r="I27" s="40"/>
      <c r="J27" s="40"/>
      <c r="K27" s="41"/>
      <c r="L27" s="40"/>
      <c r="M27" s="40"/>
      <c r="N27" s="40"/>
    </row>
    <row r="28" spans="1:14">
      <c r="A28" s="19"/>
      <c r="B28" s="19"/>
      <c r="C28" s="19" t="s">
        <v>88</v>
      </c>
      <c r="D28" s="19" t="s">
        <v>89</v>
      </c>
      <c r="E28" s="19" t="s">
        <v>15</v>
      </c>
      <c r="F28" s="19"/>
      <c r="G28" s="20">
        <v>40925.138321759303</v>
      </c>
      <c r="H28" s="40"/>
      <c r="I28" s="40"/>
      <c r="J28" s="40"/>
      <c r="K28" s="41"/>
      <c r="L28" s="40"/>
      <c r="M28" s="40"/>
      <c r="N28" s="40"/>
    </row>
    <row r="29" spans="1:14">
      <c r="A29" s="19"/>
      <c r="B29" s="19"/>
      <c r="C29" s="19" t="s">
        <v>90</v>
      </c>
      <c r="D29" s="19" t="s">
        <v>91</v>
      </c>
      <c r="E29" s="19" t="s">
        <v>15</v>
      </c>
      <c r="F29" s="19"/>
      <c r="G29" s="20">
        <v>40925.141724537003</v>
      </c>
      <c r="H29" s="40"/>
      <c r="I29" s="40"/>
      <c r="J29" s="40"/>
      <c r="K29" s="41"/>
      <c r="L29" s="40"/>
      <c r="M29" s="40"/>
      <c r="N29" s="40"/>
    </row>
    <row r="30" spans="1:14">
      <c r="A30" s="19"/>
      <c r="B30" s="19"/>
      <c r="C30" s="19" t="s">
        <v>92</v>
      </c>
      <c r="D30" s="19" t="s">
        <v>93</v>
      </c>
      <c r="E30" s="19" t="s">
        <v>15</v>
      </c>
      <c r="F30" s="19"/>
      <c r="G30" s="20">
        <v>40925.145104166702</v>
      </c>
      <c r="H30" s="40"/>
      <c r="I30" s="40">
        <v>1.34731666666667</v>
      </c>
      <c r="J30" s="40">
        <v>25490.560353334</v>
      </c>
      <c r="K30" s="41" t="b">
        <v>0</v>
      </c>
      <c r="L30" s="40">
        <v>97.952540080827902</v>
      </c>
      <c r="M30" s="40">
        <v>97.952540080827902</v>
      </c>
      <c r="N30" s="40"/>
    </row>
    <row r="31" spans="1:14">
      <c r="A31" s="19"/>
      <c r="B31" s="19"/>
      <c r="C31" s="19" t="s">
        <v>94</v>
      </c>
      <c r="D31" s="19" t="s">
        <v>95</v>
      </c>
      <c r="E31" s="19" t="s">
        <v>15</v>
      </c>
      <c r="F31" s="19"/>
      <c r="G31" s="20">
        <v>40925.148506944402</v>
      </c>
      <c r="H31" s="40"/>
      <c r="I31" s="40">
        <v>1.3614999999999999</v>
      </c>
      <c r="J31" s="40">
        <v>13840.0273330085</v>
      </c>
      <c r="K31" s="41" t="b">
        <v>0</v>
      </c>
      <c r="L31" s="40">
        <v>53.059216989288899</v>
      </c>
      <c r="M31" s="40">
        <v>53.059216989288899</v>
      </c>
      <c r="N31" s="40"/>
    </row>
    <row r="32" spans="1:14">
      <c r="A32" s="19"/>
      <c r="B32" s="19"/>
      <c r="C32" s="19" t="s">
        <v>96</v>
      </c>
      <c r="D32" s="19" t="s">
        <v>97</v>
      </c>
      <c r="E32" s="19" t="s">
        <v>15</v>
      </c>
      <c r="F32" s="19"/>
      <c r="G32" s="20">
        <v>40925.151909722197</v>
      </c>
      <c r="H32" s="40"/>
      <c r="I32" s="40">
        <v>1.3189500000000001</v>
      </c>
      <c r="J32" s="40">
        <v>13955.684720963</v>
      </c>
      <c r="K32" s="41" t="b">
        <v>0</v>
      </c>
      <c r="L32" s="40">
        <v>53.504882820740903</v>
      </c>
      <c r="M32" s="40">
        <v>53.504882820740903</v>
      </c>
      <c r="N32" s="40"/>
    </row>
    <row r="33" spans="1:14">
      <c r="A33" s="19"/>
      <c r="B33" s="19"/>
      <c r="C33" s="19" t="s">
        <v>98</v>
      </c>
      <c r="D33" s="19" t="s">
        <v>99</v>
      </c>
      <c r="E33" s="19" t="s">
        <v>15</v>
      </c>
      <c r="F33" s="19"/>
      <c r="G33" s="20">
        <v>40925.155277777798</v>
      </c>
      <c r="H33" s="40"/>
      <c r="I33" s="40"/>
      <c r="J33" s="40"/>
      <c r="K33" s="41"/>
      <c r="L33" s="40"/>
      <c r="M33" s="40"/>
      <c r="N33" s="40"/>
    </row>
    <row r="34" spans="1:14">
      <c r="A34" s="19"/>
      <c r="B34" s="19"/>
      <c r="C34" s="19" t="s">
        <v>100</v>
      </c>
      <c r="D34" s="19" t="s">
        <v>101</v>
      </c>
      <c r="E34" s="19" t="s">
        <v>15</v>
      </c>
      <c r="F34" s="19"/>
      <c r="G34" s="20">
        <v>40925.158668981501</v>
      </c>
      <c r="H34" s="40"/>
      <c r="I34" s="40"/>
      <c r="J34" s="40"/>
      <c r="K34" s="41"/>
      <c r="L34" s="40"/>
      <c r="M34" s="40"/>
      <c r="N34" s="40"/>
    </row>
    <row r="35" spans="1:14">
      <c r="A35" s="19"/>
      <c r="B35" s="19"/>
      <c r="C35" s="19" t="s">
        <v>102</v>
      </c>
      <c r="D35" s="19" t="s">
        <v>103</v>
      </c>
      <c r="E35" s="19" t="s">
        <v>15</v>
      </c>
      <c r="F35" s="19"/>
      <c r="G35" s="20">
        <v>40925.162071759303</v>
      </c>
      <c r="H35" s="40"/>
      <c r="I35" s="40"/>
      <c r="J35" s="40"/>
      <c r="K35" s="41"/>
      <c r="L35" s="40"/>
      <c r="M35" s="40"/>
      <c r="N35" s="40"/>
    </row>
    <row r="36" spans="1:14">
      <c r="A36" s="19"/>
      <c r="B36" s="19"/>
      <c r="C36" s="19" t="s">
        <v>104</v>
      </c>
      <c r="D36" s="19" t="s">
        <v>105</v>
      </c>
      <c r="E36" s="19" t="s">
        <v>15</v>
      </c>
      <c r="F36" s="19"/>
      <c r="G36" s="20">
        <v>40925.165462962999</v>
      </c>
      <c r="H36" s="40"/>
      <c r="I36" s="40">
        <v>1.38985</v>
      </c>
      <c r="J36" s="40">
        <v>2861.9491323143402</v>
      </c>
      <c r="K36" s="41" t="b">
        <v>0</v>
      </c>
      <c r="L36" s="40">
        <v>10.757082766920499</v>
      </c>
      <c r="M36" s="40">
        <v>10.757082766920499</v>
      </c>
      <c r="N36" s="40"/>
    </row>
    <row r="37" spans="1:14">
      <c r="A37" s="19"/>
      <c r="B37" s="19"/>
      <c r="C37" s="19" t="s">
        <v>106</v>
      </c>
      <c r="D37" s="19" t="s">
        <v>107</v>
      </c>
      <c r="E37" s="19" t="s">
        <v>15</v>
      </c>
      <c r="F37" s="19"/>
      <c r="G37" s="20">
        <v>40925.168877314798</v>
      </c>
      <c r="H37" s="40"/>
      <c r="I37" s="40">
        <v>1.3189500000000001</v>
      </c>
      <c r="J37" s="40">
        <v>8820.2082020570706</v>
      </c>
      <c r="K37" s="41" t="b">
        <v>0</v>
      </c>
      <c r="L37" s="40">
        <v>33.716208243359802</v>
      </c>
      <c r="M37" s="40">
        <v>33.716208243359802</v>
      </c>
      <c r="N37" s="40"/>
    </row>
    <row r="38" spans="1:14">
      <c r="A38" s="19"/>
      <c r="B38" s="19"/>
      <c r="C38" s="19" t="s">
        <v>108</v>
      </c>
      <c r="D38" s="19" t="s">
        <v>109</v>
      </c>
      <c r="E38" s="19" t="s">
        <v>15</v>
      </c>
      <c r="F38" s="19"/>
      <c r="G38" s="20">
        <v>40925.1722800926</v>
      </c>
      <c r="H38" s="40"/>
      <c r="I38" s="40">
        <v>1.3189500000000001</v>
      </c>
      <c r="J38" s="40">
        <v>6775.28473371788</v>
      </c>
      <c r="K38" s="41" t="b">
        <v>0</v>
      </c>
      <c r="L38" s="40">
        <v>25.836447737856702</v>
      </c>
      <c r="M38" s="40">
        <v>25.836447737856702</v>
      </c>
      <c r="N38" s="40"/>
    </row>
    <row r="39" spans="1:14">
      <c r="A39" s="19"/>
      <c r="B39" s="19"/>
      <c r="C39" s="19" t="s">
        <v>110</v>
      </c>
      <c r="D39" s="19" t="s">
        <v>111</v>
      </c>
      <c r="E39" s="19" t="s">
        <v>15</v>
      </c>
      <c r="F39" s="19"/>
      <c r="G39" s="20">
        <v>40925.175682870402</v>
      </c>
      <c r="H39" s="40"/>
      <c r="I39" s="40"/>
      <c r="J39" s="40"/>
      <c r="K39" s="41"/>
      <c r="L39" s="40"/>
      <c r="M39" s="40"/>
      <c r="N39" s="40"/>
    </row>
    <row r="40" spans="1:14">
      <c r="A40" s="19"/>
      <c r="B40" s="19"/>
      <c r="C40" s="19" t="s">
        <v>112</v>
      </c>
      <c r="D40" s="19" t="s">
        <v>113</v>
      </c>
      <c r="E40" s="19" t="s">
        <v>15</v>
      </c>
      <c r="F40" s="19"/>
      <c r="G40" s="20">
        <v>40925.179062499999</v>
      </c>
      <c r="H40" s="40"/>
      <c r="I40" s="40"/>
      <c r="J40" s="40"/>
      <c r="K40" s="41"/>
      <c r="L40" s="40"/>
      <c r="M40" s="40"/>
      <c r="N40" s="40"/>
    </row>
    <row r="41" spans="1:14">
      <c r="A41" s="19"/>
      <c r="B41" s="19"/>
      <c r="C41" s="19" t="s">
        <v>114</v>
      </c>
      <c r="D41" s="19" t="s">
        <v>115</v>
      </c>
      <c r="E41" s="19" t="s">
        <v>15</v>
      </c>
      <c r="F41" s="19"/>
      <c r="G41" s="20">
        <v>40925.182465277801</v>
      </c>
      <c r="H41" s="40"/>
      <c r="I41" s="40"/>
      <c r="J41" s="40"/>
      <c r="K41" s="41"/>
      <c r="L41" s="40"/>
      <c r="M41" s="40"/>
      <c r="N41" s="40"/>
    </row>
    <row r="42" spans="1:14">
      <c r="A42" s="19"/>
      <c r="B42" s="19"/>
      <c r="C42" s="19" t="s">
        <v>116</v>
      </c>
      <c r="D42" s="19" t="s">
        <v>117</v>
      </c>
      <c r="E42" s="19" t="s">
        <v>15</v>
      </c>
      <c r="F42" s="19"/>
      <c r="G42" s="20">
        <v>40925.185868055603</v>
      </c>
      <c r="H42" s="40"/>
      <c r="I42" s="40">
        <v>1.33313333333333</v>
      </c>
      <c r="J42" s="40">
        <v>7920.5608359531197</v>
      </c>
      <c r="K42" s="41" t="b">
        <v>0</v>
      </c>
      <c r="L42" s="40">
        <v>30.249572012683</v>
      </c>
      <c r="M42" s="40">
        <v>30.249572012683</v>
      </c>
      <c r="N42" s="40"/>
    </row>
    <row r="43" spans="1:14">
      <c r="A43" s="19"/>
      <c r="B43" s="19"/>
      <c r="C43" s="19" t="s">
        <v>118</v>
      </c>
      <c r="D43" s="19" t="s">
        <v>119</v>
      </c>
      <c r="E43" s="19" t="s">
        <v>15</v>
      </c>
      <c r="F43" s="19"/>
      <c r="G43" s="20">
        <v>40925.189270833303</v>
      </c>
      <c r="H43" s="40"/>
      <c r="I43" s="40">
        <v>1.3189500000000001</v>
      </c>
      <c r="J43" s="40">
        <v>6001.0102998429002</v>
      </c>
      <c r="K43" s="41" t="b">
        <v>0</v>
      </c>
      <c r="L43" s="40">
        <v>22.8529145157434</v>
      </c>
      <c r="M43" s="40">
        <v>22.8529145157434</v>
      </c>
      <c r="N43" s="40"/>
    </row>
    <row r="44" spans="1:14">
      <c r="A44" s="19"/>
      <c r="B44" s="19"/>
      <c r="C44" s="19" t="s">
        <v>120</v>
      </c>
      <c r="D44" s="19" t="s">
        <v>121</v>
      </c>
      <c r="E44" s="19" t="s">
        <v>15</v>
      </c>
      <c r="F44" s="19"/>
      <c r="G44" s="20">
        <v>40925.192673611098</v>
      </c>
      <c r="H44" s="40"/>
      <c r="I44" s="40">
        <v>1.30476666666667</v>
      </c>
      <c r="J44" s="40">
        <v>182.21039445535001</v>
      </c>
      <c r="K44" s="41" t="b">
        <v>0</v>
      </c>
      <c r="L44" s="40">
        <v>0.43117091810320601</v>
      </c>
      <c r="M44" s="40">
        <v>0.43117091810320601</v>
      </c>
      <c r="N44" s="40"/>
    </row>
    <row r="45" spans="1:14">
      <c r="A45" s="19"/>
      <c r="B45" s="19"/>
      <c r="C45" s="19" t="s">
        <v>122</v>
      </c>
      <c r="D45" s="19" t="s">
        <v>123</v>
      </c>
      <c r="E45" s="19" t="s">
        <v>15</v>
      </c>
      <c r="F45" s="19"/>
      <c r="G45" s="20">
        <v>40925.196064814802</v>
      </c>
      <c r="H45" s="40"/>
      <c r="I45" s="40"/>
      <c r="J45" s="40"/>
      <c r="K45" s="41"/>
      <c r="L45" s="40"/>
      <c r="M45" s="40"/>
      <c r="N45" s="40"/>
    </row>
    <row r="46" spans="1:14">
      <c r="A46" s="19"/>
      <c r="B46" s="19"/>
      <c r="C46" s="19" t="s">
        <v>124</v>
      </c>
      <c r="D46" s="19" t="s">
        <v>125</v>
      </c>
      <c r="E46" s="19" t="s">
        <v>15</v>
      </c>
      <c r="F46" s="19"/>
      <c r="G46" s="20">
        <v>40925.199444444399</v>
      </c>
      <c r="H46" s="40"/>
      <c r="I46" s="40"/>
      <c r="J46" s="40"/>
      <c r="K46" s="41"/>
      <c r="L46" s="40"/>
      <c r="M46" s="40"/>
      <c r="N46" s="40"/>
    </row>
    <row r="47" spans="1:14">
      <c r="A47" s="19"/>
      <c r="B47" s="19"/>
      <c r="C47" s="19" t="s">
        <v>126</v>
      </c>
      <c r="D47" s="19" t="s">
        <v>127</v>
      </c>
      <c r="E47" s="19" t="s">
        <v>15</v>
      </c>
      <c r="F47" s="19"/>
      <c r="G47" s="20">
        <v>40925.2028587963</v>
      </c>
      <c r="H47" s="40"/>
      <c r="I47" s="40"/>
      <c r="J47" s="40"/>
      <c r="K47" s="41"/>
      <c r="L47" s="40"/>
      <c r="M47" s="40"/>
      <c r="N47" s="40"/>
    </row>
    <row r="48" spans="1:14">
      <c r="A48" s="19"/>
      <c r="B48" s="19"/>
      <c r="C48" s="19" t="s">
        <v>128</v>
      </c>
      <c r="D48" s="19" t="s">
        <v>129</v>
      </c>
      <c r="E48" s="19" t="s">
        <v>15</v>
      </c>
      <c r="F48" s="19"/>
      <c r="G48" s="20">
        <v>40925.206261574102</v>
      </c>
      <c r="H48" s="40"/>
      <c r="I48" s="40">
        <v>1.33313333333333</v>
      </c>
      <c r="J48" s="40">
        <v>4910.28238258284</v>
      </c>
      <c r="K48" s="41" t="b">
        <v>0</v>
      </c>
      <c r="L48" s="40">
        <v>18.649982280017401</v>
      </c>
      <c r="M48" s="40">
        <v>18.649982280017401</v>
      </c>
      <c r="N48" s="40"/>
    </row>
    <row r="49" spans="1:14">
      <c r="A49" s="19"/>
      <c r="B49" s="19"/>
      <c r="C49" s="19" t="s">
        <v>130</v>
      </c>
      <c r="D49" s="19" t="s">
        <v>131</v>
      </c>
      <c r="E49" s="19" t="s">
        <v>15</v>
      </c>
      <c r="F49" s="19"/>
      <c r="G49" s="20">
        <v>40925.209664351903</v>
      </c>
      <c r="H49" s="40"/>
      <c r="I49" s="40">
        <v>1.3189500000000001</v>
      </c>
      <c r="J49" s="40">
        <v>6517.8752693250299</v>
      </c>
      <c r="K49" s="41" t="b">
        <v>0</v>
      </c>
      <c r="L49" s="40">
        <v>24.8445646856694</v>
      </c>
      <c r="M49" s="40">
        <v>24.8445646856694</v>
      </c>
      <c r="N49" s="40"/>
    </row>
    <row r="50" spans="1:14">
      <c r="A50" s="19"/>
      <c r="B50" s="19"/>
      <c r="C50" s="19" t="s">
        <v>132</v>
      </c>
      <c r="D50" s="19" t="s">
        <v>133</v>
      </c>
      <c r="E50" s="19" t="s">
        <v>15</v>
      </c>
      <c r="F50" s="19"/>
      <c r="G50" s="20">
        <v>40925.213067129604</v>
      </c>
      <c r="H50" s="40"/>
      <c r="I50" s="40">
        <v>1.33313333333333</v>
      </c>
      <c r="J50" s="40">
        <v>6570.9506646370901</v>
      </c>
      <c r="K50" s="41" t="b">
        <v>0</v>
      </c>
      <c r="L50" s="40">
        <v>25.0490815833769</v>
      </c>
      <c r="M50" s="40">
        <v>25.0490815833769</v>
      </c>
      <c r="N50" s="40"/>
    </row>
    <row r="51" spans="1:14">
      <c r="A51" s="19"/>
      <c r="B51" s="19"/>
      <c r="C51" s="19" t="s">
        <v>134</v>
      </c>
      <c r="D51" s="19" t="s">
        <v>135</v>
      </c>
      <c r="E51" s="19" t="s">
        <v>15</v>
      </c>
      <c r="F51" s="19"/>
      <c r="G51" s="20">
        <v>40925.216469907398</v>
      </c>
      <c r="H51" s="40"/>
      <c r="I51" s="40"/>
      <c r="J51" s="40"/>
      <c r="K51" s="41"/>
      <c r="L51" s="40"/>
      <c r="M51" s="40"/>
      <c r="N51" s="40"/>
    </row>
    <row r="52" spans="1:14">
      <c r="A52" s="19"/>
      <c r="B52" s="19"/>
      <c r="C52" s="19" t="s">
        <v>136</v>
      </c>
      <c r="D52" s="19" t="s">
        <v>137</v>
      </c>
      <c r="E52" s="19" t="s">
        <v>15</v>
      </c>
      <c r="F52" s="19"/>
      <c r="G52" s="20">
        <v>40925.2198726852</v>
      </c>
      <c r="H52" s="40"/>
      <c r="I52" s="40"/>
      <c r="J52" s="40"/>
      <c r="K52" s="41"/>
      <c r="L52" s="40"/>
      <c r="M52" s="40"/>
      <c r="N52" s="40"/>
    </row>
    <row r="53" spans="1:14">
      <c r="A53" s="19"/>
      <c r="B53" s="19"/>
      <c r="C53" s="19" t="s">
        <v>138</v>
      </c>
      <c r="D53" s="19" t="s">
        <v>139</v>
      </c>
      <c r="E53" s="19" t="s">
        <v>15</v>
      </c>
      <c r="F53" s="19"/>
      <c r="G53" s="20">
        <v>40925.223275463002</v>
      </c>
      <c r="H53" s="40"/>
      <c r="I53" s="40"/>
      <c r="J53" s="40"/>
      <c r="K53" s="41"/>
      <c r="L53" s="40"/>
      <c r="M53" s="40"/>
      <c r="N53" s="40"/>
    </row>
    <row r="54" spans="1:14">
      <c r="A54" s="19"/>
      <c r="B54" s="19"/>
      <c r="C54" s="19" t="s">
        <v>140</v>
      </c>
      <c r="D54" s="19" t="s">
        <v>141</v>
      </c>
      <c r="E54" s="19" t="s">
        <v>15</v>
      </c>
      <c r="F54" s="19"/>
      <c r="G54" s="20">
        <v>40925.226678240702</v>
      </c>
      <c r="H54" s="40"/>
      <c r="I54" s="40">
        <v>1.3189500000000001</v>
      </c>
      <c r="J54" s="40">
        <v>1546.25818035579</v>
      </c>
      <c r="K54" s="41" t="b">
        <v>0</v>
      </c>
      <c r="L54" s="40">
        <v>5.6872942094490702</v>
      </c>
      <c r="M54" s="40">
        <v>5.6872942094490702</v>
      </c>
      <c r="N54" s="40"/>
    </row>
    <row r="55" spans="1:14">
      <c r="A55" s="19"/>
      <c r="B55" s="19"/>
      <c r="C55" s="19" t="s">
        <v>142</v>
      </c>
      <c r="D55" s="19" t="s">
        <v>143</v>
      </c>
      <c r="E55" s="19" t="s">
        <v>15</v>
      </c>
      <c r="F55" s="19"/>
      <c r="G55" s="20">
        <v>40925.230046296303</v>
      </c>
      <c r="H55" s="40"/>
      <c r="I55" s="40">
        <v>1.33313333333333</v>
      </c>
      <c r="J55" s="40">
        <v>992.39505278676495</v>
      </c>
      <c r="K55" s="41" t="b">
        <v>0</v>
      </c>
      <c r="L55" s="40">
        <v>3.5530780074034101</v>
      </c>
      <c r="M55" s="40">
        <v>3.5530780074034101</v>
      </c>
      <c r="N55" s="40"/>
    </row>
    <row r="56" spans="1:14">
      <c r="A56" s="19"/>
      <c r="B56" s="19"/>
      <c r="C56" s="19" t="s">
        <v>144</v>
      </c>
      <c r="D56" s="19" t="s">
        <v>145</v>
      </c>
      <c r="E56" s="19" t="s">
        <v>15</v>
      </c>
      <c r="F56" s="19"/>
      <c r="G56" s="20">
        <v>40925.233437499999</v>
      </c>
      <c r="H56" s="40"/>
      <c r="I56" s="40">
        <v>1.33313333333333</v>
      </c>
      <c r="J56" s="40">
        <v>2592.3869099285898</v>
      </c>
      <c r="K56" s="41" t="b">
        <v>0</v>
      </c>
      <c r="L56" s="40">
        <v>9.7183711541793194</v>
      </c>
      <c r="M56" s="40">
        <v>9.7183711541793194</v>
      </c>
      <c r="N56" s="40"/>
    </row>
    <row r="57" spans="1:14">
      <c r="A57" s="19"/>
      <c r="B57" s="19"/>
      <c r="C57" s="19" t="s">
        <v>146</v>
      </c>
      <c r="D57" s="19" t="s">
        <v>147</v>
      </c>
      <c r="E57" s="19" t="s">
        <v>15</v>
      </c>
      <c r="F57" s="19"/>
      <c r="G57" s="20">
        <v>40925.236828703702</v>
      </c>
      <c r="H57" s="40"/>
      <c r="I57" s="40"/>
      <c r="J57" s="40"/>
      <c r="K57" s="41"/>
      <c r="L57" s="40"/>
      <c r="M57" s="40"/>
      <c r="N57" s="40"/>
    </row>
    <row r="58" spans="1:14">
      <c r="A58" s="19"/>
      <c r="B58" s="19"/>
      <c r="C58" s="19" t="s">
        <v>148</v>
      </c>
      <c r="D58" s="19" t="s">
        <v>149</v>
      </c>
      <c r="E58" s="19" t="s">
        <v>15</v>
      </c>
      <c r="F58" s="19"/>
      <c r="G58" s="20">
        <v>40925.240219907399</v>
      </c>
      <c r="H58" s="40"/>
      <c r="I58" s="40"/>
      <c r="J58" s="40"/>
      <c r="K58" s="41"/>
      <c r="L58" s="40"/>
      <c r="M58" s="40"/>
      <c r="N58" s="40"/>
    </row>
    <row r="59" spans="1:14">
      <c r="A59" s="19"/>
      <c r="B59" s="19"/>
      <c r="C59" s="19" t="s">
        <v>150</v>
      </c>
      <c r="D59" s="19" t="s">
        <v>151</v>
      </c>
      <c r="E59" s="19" t="s">
        <v>15</v>
      </c>
      <c r="F59" s="19"/>
      <c r="G59" s="20">
        <v>40925.243622685201</v>
      </c>
      <c r="H59" s="40"/>
      <c r="I59" s="40"/>
      <c r="J59" s="40"/>
      <c r="K59" s="41"/>
      <c r="L59" s="40"/>
      <c r="M59" s="40"/>
      <c r="N59" s="40"/>
    </row>
    <row r="60" spans="1:14">
      <c r="A60" s="19"/>
      <c r="B60" s="19"/>
      <c r="C60" s="19" t="s">
        <v>152</v>
      </c>
      <c r="D60" s="19" t="s">
        <v>153</v>
      </c>
      <c r="E60" s="19" t="s">
        <v>15</v>
      </c>
      <c r="F60" s="19"/>
      <c r="G60" s="20">
        <v>40925.247002314798</v>
      </c>
      <c r="H60" s="40"/>
      <c r="I60" s="40">
        <v>0.97858333333333303</v>
      </c>
      <c r="J60" s="40">
        <v>11.2968044712033</v>
      </c>
      <c r="K60" s="41" t="b">
        <v>0</v>
      </c>
      <c r="L60" s="40">
        <v>0</v>
      </c>
      <c r="M60" s="40">
        <v>0</v>
      </c>
      <c r="N60" s="40"/>
    </row>
    <row r="61" spans="1:14">
      <c r="A61" s="19"/>
      <c r="B61" s="19"/>
      <c r="C61" s="19" t="s">
        <v>154</v>
      </c>
      <c r="D61" s="19" t="s">
        <v>155</v>
      </c>
      <c r="E61" s="19" t="s">
        <v>15</v>
      </c>
      <c r="F61" s="19"/>
      <c r="G61" s="20">
        <v>40925.250393518501</v>
      </c>
      <c r="H61" s="40"/>
      <c r="I61" s="40">
        <v>1.33313333333333</v>
      </c>
      <c r="J61" s="40">
        <v>368.26121501674601</v>
      </c>
      <c r="K61" s="41" t="b">
        <v>0</v>
      </c>
      <c r="L61" s="40">
        <v>1.1480857222874501</v>
      </c>
      <c r="M61" s="40">
        <v>1.1480857222874501</v>
      </c>
      <c r="N61" s="40"/>
    </row>
    <row r="62" spans="1:14">
      <c r="A62" s="19"/>
      <c r="B62" s="19"/>
      <c r="C62" s="19" t="s">
        <v>156</v>
      </c>
      <c r="D62" s="19" t="s">
        <v>157</v>
      </c>
      <c r="E62" s="19" t="s">
        <v>15</v>
      </c>
      <c r="F62" s="19"/>
      <c r="G62" s="20">
        <v>40925.253761574102</v>
      </c>
      <c r="H62" s="40"/>
      <c r="I62" s="40">
        <v>1.34731666666667</v>
      </c>
      <c r="J62" s="40">
        <v>126.394981017077</v>
      </c>
      <c r="K62" s="41" t="b">
        <v>0</v>
      </c>
      <c r="L62" s="40">
        <v>0.21609583230235099</v>
      </c>
      <c r="M62" s="40">
        <v>0.21609583230235099</v>
      </c>
      <c r="N62" s="40"/>
    </row>
    <row r="63" spans="1:14">
      <c r="A63" s="19"/>
      <c r="B63" s="19"/>
      <c r="C63" s="19" t="s">
        <v>158</v>
      </c>
      <c r="D63" s="19" t="s">
        <v>159</v>
      </c>
      <c r="E63" s="19" t="s">
        <v>15</v>
      </c>
      <c r="F63" s="19"/>
      <c r="G63" s="20">
        <v>40925.2571412037</v>
      </c>
      <c r="H63" s="40"/>
      <c r="I63" s="40"/>
      <c r="J63" s="40"/>
      <c r="K63" s="41"/>
      <c r="L63" s="40"/>
      <c r="M63" s="40"/>
      <c r="N63" s="40"/>
    </row>
    <row r="64" spans="1:14">
      <c r="A64" s="19"/>
      <c r="B64" s="19"/>
      <c r="C64" s="19" t="s">
        <v>160</v>
      </c>
      <c r="D64" s="19" t="s">
        <v>161</v>
      </c>
      <c r="E64" s="19" t="s">
        <v>15</v>
      </c>
      <c r="F64" s="19"/>
      <c r="G64" s="20">
        <v>40925.260520833297</v>
      </c>
      <c r="H64" s="40"/>
      <c r="I64" s="40"/>
      <c r="J64" s="40"/>
      <c r="K64" s="41"/>
      <c r="L64" s="40"/>
      <c r="M64" s="40"/>
      <c r="N64" s="40"/>
    </row>
    <row r="65" spans="1:14">
      <c r="A65" s="19"/>
      <c r="B65" s="19"/>
      <c r="C65" s="19" t="s">
        <v>162</v>
      </c>
      <c r="D65" s="19" t="s">
        <v>163</v>
      </c>
      <c r="E65" s="19" t="s">
        <v>15</v>
      </c>
      <c r="F65" s="19"/>
      <c r="G65" s="20">
        <v>40925.263900462996</v>
      </c>
      <c r="H65" s="40"/>
      <c r="I65" s="40"/>
      <c r="J65" s="40"/>
      <c r="K65" s="41"/>
      <c r="L65" s="40"/>
      <c r="M65" s="40"/>
      <c r="N65" s="40"/>
    </row>
    <row r="66" spans="1:14">
      <c r="A66" s="19"/>
      <c r="B66" s="19"/>
      <c r="C66" s="19" t="s">
        <v>164</v>
      </c>
      <c r="D66" s="19" t="s">
        <v>165</v>
      </c>
      <c r="E66" s="19" t="s">
        <v>15</v>
      </c>
      <c r="F66" s="19"/>
      <c r="G66" s="20">
        <v>40925.267280092601</v>
      </c>
      <c r="H66" s="40"/>
      <c r="I66" s="40">
        <v>1.34731666666667</v>
      </c>
      <c r="J66" s="40">
        <v>283.89432207264002</v>
      </c>
      <c r="K66" s="41" t="b">
        <v>0</v>
      </c>
      <c r="L66" s="40">
        <v>0.82299242599264799</v>
      </c>
      <c r="M66" s="40">
        <v>0.82299242599264799</v>
      </c>
      <c r="N66" s="40"/>
    </row>
    <row r="67" spans="1:14">
      <c r="A67" s="19"/>
      <c r="B67" s="19"/>
      <c r="C67" s="19" t="s">
        <v>166</v>
      </c>
      <c r="D67" s="19" t="s">
        <v>167</v>
      </c>
      <c r="E67" s="19" t="s">
        <v>15</v>
      </c>
      <c r="F67" s="19"/>
      <c r="G67" s="20">
        <v>40925.270659722199</v>
      </c>
      <c r="H67" s="40"/>
      <c r="I67" s="40">
        <v>1.3189500000000001</v>
      </c>
      <c r="J67" s="40">
        <v>194.06275203129499</v>
      </c>
      <c r="K67" s="41" t="b">
        <v>0</v>
      </c>
      <c r="L67" s="40">
        <v>0.47684193737117198</v>
      </c>
      <c r="M67" s="40">
        <v>0.47684193737117198</v>
      </c>
      <c r="N67" s="40"/>
    </row>
    <row r="68" spans="1:14">
      <c r="A68" s="19"/>
      <c r="B68" s="19"/>
      <c r="C68" s="19" t="s">
        <v>168</v>
      </c>
      <c r="D68" s="19" t="s">
        <v>169</v>
      </c>
      <c r="E68" s="19" t="s">
        <v>15</v>
      </c>
      <c r="F68" s="19"/>
      <c r="G68" s="20">
        <v>40925.274039351898</v>
      </c>
      <c r="H68" s="40"/>
      <c r="I68" s="40">
        <v>1.33313333333333</v>
      </c>
      <c r="J68" s="40">
        <v>136.69628147370199</v>
      </c>
      <c r="K68" s="41" t="b">
        <v>0</v>
      </c>
      <c r="L68" s="40">
        <v>0.25579012001051399</v>
      </c>
      <c r="M68" s="40">
        <v>0.25579012001051399</v>
      </c>
      <c r="N68" s="40"/>
    </row>
    <row r="69" spans="1:14">
      <c r="A69" s="19"/>
      <c r="B69" s="19"/>
      <c r="C69" s="19" t="s">
        <v>170</v>
      </c>
      <c r="D69" s="19" t="s">
        <v>171</v>
      </c>
      <c r="E69" s="19" t="s">
        <v>51</v>
      </c>
      <c r="F69" s="19"/>
      <c r="G69" s="20">
        <v>40925.278240740699</v>
      </c>
      <c r="H69" s="40"/>
      <c r="I69" s="40"/>
      <c r="J69" s="40"/>
      <c r="K69" s="41" t="b">
        <v>0</v>
      </c>
      <c r="L69" s="40"/>
      <c r="M69" s="40"/>
      <c r="N69" s="40"/>
    </row>
    <row r="70" spans="1:14" ht="14.25">
      <c r="A70" s="17"/>
      <c r="B70" s="17"/>
      <c r="C70" s="17"/>
      <c r="D70" s="17"/>
      <c r="E70" s="17"/>
      <c r="F70" s="17"/>
      <c r="G70" s="17"/>
      <c r="I70" s="44"/>
      <c r="J70" s="44"/>
      <c r="K70" s="44"/>
      <c r="L70" s="44"/>
      <c r="M70" s="44"/>
      <c r="N70" s="44"/>
    </row>
    <row r="71" spans="1:14" ht="14.25">
      <c r="A71" s="17"/>
      <c r="B71" s="17"/>
      <c r="C71" s="17"/>
      <c r="D71" s="17"/>
      <c r="E71" s="17"/>
      <c r="F71" s="17"/>
      <c r="G71" s="17"/>
      <c r="I71" s="44"/>
      <c r="J71" s="44"/>
      <c r="K71" s="44"/>
      <c r="L71" s="44"/>
      <c r="M71" s="44"/>
      <c r="N71" s="44"/>
    </row>
    <row r="72" spans="1:14" ht="14.25">
      <c r="A72" s="17"/>
      <c r="B72" s="17"/>
      <c r="C72" s="17"/>
      <c r="D72" s="17"/>
      <c r="E72" s="17"/>
      <c r="F72" s="17"/>
      <c r="G72" s="17"/>
      <c r="I72" s="44"/>
      <c r="J72" s="44"/>
      <c r="K72" s="44"/>
      <c r="L72" s="44"/>
      <c r="M72" s="44"/>
      <c r="N72" s="44"/>
    </row>
    <row r="73" spans="1:14" ht="14.25">
      <c r="A73" s="17"/>
      <c r="B73" s="17"/>
      <c r="C73" s="17"/>
      <c r="D73" s="17"/>
      <c r="E73" s="17"/>
      <c r="F73" s="17"/>
      <c r="G73" s="17"/>
      <c r="I73" s="44"/>
      <c r="J73" s="44"/>
      <c r="K73" s="44"/>
      <c r="L73" s="44"/>
      <c r="M73" s="44"/>
      <c r="N73" s="44"/>
    </row>
    <row r="74" spans="1:14" ht="14.25">
      <c r="A74" s="17"/>
      <c r="B74" s="17"/>
      <c r="C74" s="17"/>
      <c r="D74" s="17"/>
      <c r="E74" s="17"/>
      <c r="F74" s="17"/>
      <c r="G74" s="17"/>
      <c r="I74" s="44"/>
      <c r="J74" s="44"/>
      <c r="K74" s="44"/>
      <c r="L74" s="44"/>
      <c r="M74" s="44"/>
      <c r="N74" s="44"/>
    </row>
    <row r="75" spans="1:14" ht="14.25">
      <c r="A75" s="17"/>
      <c r="B75" s="17"/>
      <c r="C75" s="17"/>
      <c r="D75" s="17"/>
      <c r="E75" s="17"/>
      <c r="F75" s="17"/>
      <c r="G75" s="17"/>
      <c r="I75" s="44"/>
      <c r="J75" s="44"/>
      <c r="K75" s="44"/>
      <c r="L75" s="44"/>
      <c r="M75" s="44"/>
      <c r="N75" s="44"/>
    </row>
  </sheetData>
  <mergeCells count="2">
    <mergeCell ref="A1:G1"/>
    <mergeCell ref="I1:N1"/>
  </mergeCells>
  <phoneticPr fontId="21" type="noConversion"/>
  <pageMargins left="0.69930555555555551" right="0.69930555555555551" top="1" bottom="1" header="0.3" footer="0.3"/>
  <pageSetup paperSize="0" scale="0" firstPageNumber="4294963191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summary</vt:lpstr>
      <vt:lpstr>CYP1A2</vt:lpstr>
      <vt:lpstr>CYP2C9</vt:lpstr>
      <vt:lpstr>CYP2C19</vt:lpstr>
      <vt:lpstr>CYP2D6</vt:lpstr>
      <vt:lpstr>CYP3A4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webuser</cp:lastModifiedBy>
  <cp:revision/>
  <cp:lastPrinted>1899-12-30T00:00:00Z</cp:lastPrinted>
  <dcterms:created xsi:type="dcterms:W3CDTF">2006-09-16T00:00:00Z</dcterms:created>
  <dcterms:modified xsi:type="dcterms:W3CDTF">2016-09-07T03:33:05Z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2052-8.1.0.3089</vt:lpwstr>
  </property>
</Properties>
</file>