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620" yWindow="0" windowWidth="25600" windowHeight="17460" tabRatio="500"/>
  </bookViews>
  <sheets>
    <sheet name="I._incertus_measurements" sheetId="1" r:id="rId1"/>
  </sheets>
  <definedNames>
    <definedName name="_xlnm._FilterDatabase" localSheetId="0" hidden="1">I._incertus_measurements!$A$2:$Y$33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1" i="1"/>
  <c r="G29" i="1"/>
  <c r="G27" i="1"/>
  <c r="G21" i="1"/>
  <c r="G17" i="1"/>
  <c r="G15" i="1"/>
  <c r="G14" i="1"/>
  <c r="G32" i="1"/>
  <c r="G30" i="1"/>
  <c r="G20" i="1"/>
  <c r="G3" i="1"/>
  <c r="G4" i="1"/>
  <c r="G5" i="1"/>
  <c r="G6" i="1"/>
  <c r="G7" i="1"/>
  <c r="G22" i="1"/>
  <c r="G23" i="1"/>
  <c r="G8" i="1"/>
  <c r="G9" i="1"/>
  <c r="G10" i="1"/>
  <c r="G11" i="1"/>
  <c r="G12" i="1"/>
  <c r="G13" i="1"/>
  <c r="G16" i="1"/>
  <c r="G18" i="1"/>
  <c r="G24" i="1"/>
  <c r="G25" i="1"/>
  <c r="G26" i="1"/>
  <c r="G28" i="1"/>
  <c r="G19" i="1"/>
</calcChain>
</file>

<file path=xl/sharedStrings.xml><?xml version="1.0" encoding="utf-8"?>
<sst xmlns="http://schemas.openxmlformats.org/spreadsheetml/2006/main" count="131" uniqueCount="77">
  <si>
    <t>Species</t>
  </si>
  <si>
    <t>specimen</t>
  </si>
  <si>
    <t>Body length</t>
  </si>
  <si>
    <t>Ovipositor sheaths length</t>
  </si>
  <si>
    <t>head width</t>
  </si>
  <si>
    <t>POL</t>
  </si>
  <si>
    <t>OOL</t>
  </si>
  <si>
    <t>wing length</t>
  </si>
  <si>
    <t>marginal vein</t>
  </si>
  <si>
    <t>stigmal vein</t>
  </si>
  <si>
    <t>scape length</t>
  </si>
  <si>
    <t>pedicel length</t>
  </si>
  <si>
    <t>F1 length</t>
  </si>
  <si>
    <t>F1 width</t>
  </si>
  <si>
    <t>head height</t>
  </si>
  <si>
    <t>Distance torulus - median ocellus</t>
  </si>
  <si>
    <t>distance from torulus to oral margin</t>
  </si>
  <si>
    <t>postmarginal vein</t>
  </si>
  <si>
    <t>gender</t>
  </si>
  <si>
    <t>Male</t>
  </si>
  <si>
    <t xml:space="preserve">Idarnes amacayacuensis Farache &amp; Rasplus, sp. n. </t>
  </si>
  <si>
    <t xml:space="preserve">Idarnes amazonicus Farache &amp; Rasplus, sp. n. </t>
  </si>
  <si>
    <t xml:space="preserve">Idarnes americanae Farache &amp; Rasplus, sp. n. </t>
  </si>
  <si>
    <t xml:space="preserve">Idarnes badiovertex Farache &amp; Rasplus, sp. n. </t>
  </si>
  <si>
    <t xml:space="preserve">Idarnes comptoni Farache &amp; Rasplus, sp. n. </t>
  </si>
  <si>
    <t xml:space="preserve">Idarnes cremersiae Farache &amp; Rasplus, sp. n. </t>
  </si>
  <si>
    <t xml:space="preserve">Idarnes dimorphicus Farache &amp; Rasplus, sp. n. </t>
  </si>
  <si>
    <t xml:space="preserve">Idarnes flavicrus Farache &amp; Rasplus, sp. n. </t>
  </si>
  <si>
    <t xml:space="preserve">Idarnes gibberosus Farache &amp; Rasplus, sp. n. </t>
  </si>
  <si>
    <t xml:space="preserve">Idarnes hansoni Bouček, 1993 </t>
  </si>
  <si>
    <t xml:space="preserve">Idarnes incertus (Ashmead, 1900) </t>
  </si>
  <si>
    <t xml:space="preserve">Idarnes maximus Farache &amp; Rasplus, sp. n. </t>
  </si>
  <si>
    <t xml:space="preserve">Idarnes nigriventris Farache &amp; Rasplus, sp. n. </t>
  </si>
  <si>
    <t xml:space="preserve">Idarnes pseudoflavus Farache &amp; Rasplus, sp. n. </t>
  </si>
  <si>
    <t>Female</t>
  </si>
  <si>
    <t>head length</t>
  </si>
  <si>
    <t>mesosoma length</t>
  </si>
  <si>
    <t>metasoma length</t>
  </si>
  <si>
    <t>hind tibia length</t>
  </si>
  <si>
    <t>X</t>
  </si>
  <si>
    <t>2824_02M01</t>
  </si>
  <si>
    <t>2824_02M02</t>
  </si>
  <si>
    <t xml:space="preserve">Idarnes brunneus Farache &amp; Rasplus, sp. n. </t>
  </si>
  <si>
    <t>2147_03M01</t>
  </si>
  <si>
    <t>2841_01M01</t>
  </si>
  <si>
    <t>2841_01M02</t>
  </si>
  <si>
    <t>2812M01</t>
  </si>
  <si>
    <t>2812M02</t>
  </si>
  <si>
    <t>BAM01</t>
  </si>
  <si>
    <t>AMM01</t>
  </si>
  <si>
    <t>AMM02</t>
  </si>
  <si>
    <t>mesoscutellum length</t>
  </si>
  <si>
    <t>mesoscutellum width</t>
  </si>
  <si>
    <t>Idarnes brevis Farache &amp; Rasplus, sp. n.</t>
  </si>
  <si>
    <r>
      <t xml:space="preserve">Supplementary material:  Measurements for </t>
    </r>
    <r>
      <rPr>
        <b/>
        <i/>
        <sz val="12"/>
        <color theme="1"/>
        <rFont val="Calibri"/>
        <scheme val="minor"/>
      </rPr>
      <t>Idarnes incertus</t>
    </r>
    <r>
      <rPr>
        <b/>
        <sz val="12"/>
        <color theme="1"/>
        <rFont val="Calibri"/>
        <family val="2"/>
        <scheme val="minor"/>
      </rPr>
      <t xml:space="preserve"> sp. g. species in mm</t>
    </r>
  </si>
  <si>
    <t>3857M01</t>
  </si>
  <si>
    <t>3857M02</t>
  </si>
  <si>
    <t>2832_05M01</t>
  </si>
  <si>
    <t>2832_05M02</t>
  </si>
  <si>
    <t>2861M01</t>
  </si>
  <si>
    <t xml:space="preserve">Idarnes flaviventris Farache &amp; Rasplus, sp. n. </t>
  </si>
  <si>
    <t xml:space="preserve">Idarnes gordhi Farache &amp; Rasplus, sp. n. </t>
  </si>
  <si>
    <t>183_5_M01</t>
  </si>
  <si>
    <t>I_hansoni_BMNH_PT_Llano Bonito</t>
    <phoneticPr fontId="4" type="noConversion"/>
  </si>
  <si>
    <t>2841_1b_M01</t>
  </si>
  <si>
    <t>15_02_M01</t>
  </si>
  <si>
    <t>2182_M01</t>
  </si>
  <si>
    <t>3711_M01</t>
  </si>
  <si>
    <t>3711_M02</t>
  </si>
  <si>
    <t>I_incertus_USNM_PLT</t>
  </si>
  <si>
    <t>183_5_M02</t>
  </si>
  <si>
    <t>1682_02M01</t>
  </si>
  <si>
    <t>2182_M02</t>
  </si>
  <si>
    <t xml:space="preserve">Idarnes ramirezi Farache &amp; Rasplus, sp. n. </t>
  </si>
  <si>
    <t>2809_M02</t>
  </si>
  <si>
    <t>2809_M01</t>
  </si>
  <si>
    <t>201_05_M02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</si>
</sst>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0"/>
      <name val="Verdana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8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165" fontId="8" fillId="0" borderId="0" xfId="0" applyNumberFormat="1" applyFont="1"/>
    <xf numFmtId="164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4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8" sqref="B28"/>
    </sheetView>
  </sheetViews>
  <sheetFormatPr baseColWidth="10" defaultRowHeight="15" x14ac:dyDescent="0"/>
  <cols>
    <col min="1" max="1" width="43.1640625" customWidth="1"/>
    <col min="2" max="2" width="12.6640625" style="8" customWidth="1"/>
    <col min="3" max="3" width="13.33203125" bestFit="1" customWidth="1"/>
    <col min="4" max="4" width="18" style="1" bestFit="1" customWidth="1"/>
    <col min="5" max="5" width="23.6640625" style="1" bestFit="1" customWidth="1"/>
    <col min="6" max="6" width="23.33203125" style="1" bestFit="1" customWidth="1"/>
    <col min="7" max="7" width="18.1640625" style="1" bestFit="1" customWidth="1"/>
    <col min="8" max="8" width="31.33203125" style="1" bestFit="1" customWidth="1"/>
    <col min="9" max="9" width="22.1640625" style="1" bestFit="1" customWidth="1"/>
    <col min="10" max="10" width="17.1640625" style="1" bestFit="1" customWidth="1"/>
    <col min="11" max="11" width="18" style="1" bestFit="1" customWidth="1"/>
    <col min="12" max="12" width="38.5" style="1" bestFit="1" customWidth="1"/>
    <col min="13" max="13" width="41.5" style="1" bestFit="1" customWidth="1"/>
    <col min="14" max="14" width="10.33203125" style="1" bestFit="1" customWidth="1"/>
    <col min="15" max="15" width="10.6640625" style="1" bestFit="1" customWidth="1"/>
    <col min="16" max="16" width="18.83203125" style="1" bestFit="1" customWidth="1"/>
    <col min="17" max="17" width="20.1640625" style="1" bestFit="1" customWidth="1"/>
    <col min="18" max="18" width="15.83203125" style="1" bestFit="1" customWidth="1"/>
    <col min="19" max="19" width="15" style="1" bestFit="1" customWidth="1"/>
    <col min="20" max="20" width="27.6640625" style="1" bestFit="1" customWidth="1"/>
    <col min="21" max="21" width="27" style="1" bestFit="1" customWidth="1"/>
    <col min="22" max="22" width="17.6640625" style="1" bestFit="1" customWidth="1"/>
    <col min="23" max="23" width="19.33203125" style="1" bestFit="1" customWidth="1"/>
    <col min="24" max="24" width="18.1640625" style="1" bestFit="1" customWidth="1"/>
    <col min="25" max="25" width="23.6640625" style="1" bestFit="1" customWidth="1"/>
  </cols>
  <sheetData>
    <row r="1" spans="1:25">
      <c r="A1" s="4" t="s">
        <v>54</v>
      </c>
    </row>
    <row r="2" spans="1:25">
      <c r="A2" s="18" t="s">
        <v>0</v>
      </c>
      <c r="B2" s="19" t="s">
        <v>1</v>
      </c>
      <c r="C2" s="20" t="s">
        <v>18</v>
      </c>
      <c r="D2" s="21" t="s">
        <v>35</v>
      </c>
      <c r="E2" s="21" t="s">
        <v>36</v>
      </c>
      <c r="F2" s="21" t="s">
        <v>37</v>
      </c>
      <c r="G2" s="21" t="s">
        <v>2</v>
      </c>
      <c r="H2" s="21" t="s">
        <v>3</v>
      </c>
      <c r="I2" s="21" t="s">
        <v>38</v>
      </c>
      <c r="J2" s="21" t="s">
        <v>4</v>
      </c>
      <c r="K2" s="21" t="s">
        <v>14</v>
      </c>
      <c r="L2" s="21" t="s">
        <v>15</v>
      </c>
      <c r="M2" s="21" t="s">
        <v>16</v>
      </c>
      <c r="N2" s="21" t="s">
        <v>5</v>
      </c>
      <c r="O2" s="21" t="s">
        <v>6</v>
      </c>
      <c r="P2" s="21" t="s">
        <v>10</v>
      </c>
      <c r="Q2" s="21" t="s">
        <v>11</v>
      </c>
      <c r="R2" s="21" t="s">
        <v>12</v>
      </c>
      <c r="S2" s="21" t="s">
        <v>13</v>
      </c>
      <c r="T2" s="21" t="s">
        <v>51</v>
      </c>
      <c r="U2" s="21" t="s">
        <v>52</v>
      </c>
      <c r="V2" s="21" t="s">
        <v>7</v>
      </c>
      <c r="W2" s="21" t="s">
        <v>8</v>
      </c>
      <c r="X2" s="21" t="s">
        <v>9</v>
      </c>
      <c r="Y2" s="21" t="s">
        <v>17</v>
      </c>
    </row>
    <row r="3" spans="1:25">
      <c r="A3" s="6" t="s">
        <v>20</v>
      </c>
      <c r="B3" s="6" t="s">
        <v>49</v>
      </c>
      <c r="C3" s="2" t="s">
        <v>34</v>
      </c>
      <c r="D3" s="2">
        <v>0.23499999999999999</v>
      </c>
      <c r="E3" s="2">
        <v>0.55900000000000005</v>
      </c>
      <c r="F3" s="2">
        <v>0.72</v>
      </c>
      <c r="G3" s="2">
        <f t="shared" ref="G3:G33" si="0">SUM(D3:F3)</f>
        <v>1.514</v>
      </c>
      <c r="H3" s="2">
        <v>0.47899999999999998</v>
      </c>
      <c r="I3" s="2">
        <v>0.3</v>
      </c>
      <c r="J3" s="2">
        <v>0.46100000000000002</v>
      </c>
      <c r="K3" s="2">
        <v>0.36499999999999999</v>
      </c>
      <c r="L3" s="2">
        <v>0.14499999999999999</v>
      </c>
      <c r="M3" s="2">
        <v>0.11</v>
      </c>
      <c r="N3" s="3">
        <v>0.13200000000000001</v>
      </c>
      <c r="O3" s="3">
        <v>4.3999999999999997E-2</v>
      </c>
      <c r="P3" s="2">
        <v>0.13500000000000001</v>
      </c>
      <c r="Q3" s="2">
        <v>7.0000000000000007E-2</v>
      </c>
      <c r="R3" s="2">
        <v>3.5999999999999997E-2</v>
      </c>
      <c r="S3" s="2">
        <v>4.8000000000000001E-2</v>
      </c>
      <c r="T3" s="2">
        <v>0.19</v>
      </c>
      <c r="U3" s="2">
        <v>0.159</v>
      </c>
      <c r="V3" s="2">
        <v>1.1679999999999999</v>
      </c>
      <c r="W3" s="2">
        <v>0.11700000000000001</v>
      </c>
      <c r="X3" s="2">
        <v>0.107</v>
      </c>
      <c r="Y3" s="2">
        <v>3.3000000000000002E-2</v>
      </c>
    </row>
    <row r="4" spans="1:25">
      <c r="A4" s="6" t="s">
        <v>20</v>
      </c>
      <c r="B4" s="6" t="s">
        <v>50</v>
      </c>
      <c r="C4" s="2" t="s">
        <v>19</v>
      </c>
      <c r="D4" s="2">
        <v>0.23599999999999999</v>
      </c>
      <c r="E4" s="2">
        <v>0.64100000000000001</v>
      </c>
      <c r="F4" s="2">
        <v>0.49399999999999999</v>
      </c>
      <c r="G4" s="2">
        <f t="shared" si="0"/>
        <v>1.371</v>
      </c>
      <c r="H4" s="2" t="s">
        <v>39</v>
      </c>
      <c r="I4" s="2">
        <v>0.30399999999999999</v>
      </c>
      <c r="J4" s="2">
        <v>0.41799999999999998</v>
      </c>
      <c r="K4" s="2">
        <v>0.33200000000000002</v>
      </c>
      <c r="L4" s="2">
        <v>0.13800000000000001</v>
      </c>
      <c r="M4" s="2">
        <v>9.0999999999999998E-2</v>
      </c>
      <c r="N4" s="3">
        <v>0.10100000000000001</v>
      </c>
      <c r="O4" s="3">
        <v>4.2999999999999997E-2</v>
      </c>
      <c r="P4" s="2">
        <v>0.13200000000000001</v>
      </c>
      <c r="Q4" s="2">
        <v>6.4000000000000001E-2</v>
      </c>
      <c r="R4" s="2">
        <v>2.1999999999999999E-2</v>
      </c>
      <c r="S4" s="2">
        <v>4.2000000000000003E-2</v>
      </c>
      <c r="T4" s="2">
        <v>0.16</v>
      </c>
      <c r="U4" s="2">
        <v>0.11700000000000001</v>
      </c>
      <c r="V4" s="3">
        <v>1.0860000000000001</v>
      </c>
      <c r="W4" s="3">
        <v>0.108</v>
      </c>
      <c r="X4" s="3">
        <v>0.104</v>
      </c>
      <c r="Y4" s="3">
        <v>3.4000000000000002E-2</v>
      </c>
    </row>
    <row r="5" spans="1:25">
      <c r="A5" s="6" t="s">
        <v>21</v>
      </c>
      <c r="B5" s="6" t="s">
        <v>43</v>
      </c>
      <c r="C5" s="2" t="s">
        <v>34</v>
      </c>
      <c r="D5" s="2">
        <v>0.22</v>
      </c>
      <c r="E5" s="2">
        <v>0.57099999999999995</v>
      </c>
      <c r="F5" s="2">
        <v>0.65200000000000002</v>
      </c>
      <c r="G5" s="2">
        <f t="shared" si="0"/>
        <v>1.4430000000000001</v>
      </c>
      <c r="H5" s="2">
        <v>0.42</v>
      </c>
      <c r="I5" s="2">
        <v>0.32</v>
      </c>
      <c r="J5" s="2">
        <v>0.40899999999999997</v>
      </c>
      <c r="K5" s="2">
        <v>0.33200000000000002</v>
      </c>
      <c r="L5" s="2">
        <v>0.123</v>
      </c>
      <c r="M5" s="2">
        <v>0.11799999999999999</v>
      </c>
      <c r="N5" s="3">
        <v>0.129</v>
      </c>
      <c r="O5" s="3">
        <v>5.1999999999999998E-2</v>
      </c>
      <c r="P5" s="2">
        <v>0.115</v>
      </c>
      <c r="Q5" s="2">
        <v>0.05</v>
      </c>
      <c r="R5" s="2">
        <v>0.03</v>
      </c>
      <c r="S5" s="2">
        <v>5.5E-2</v>
      </c>
      <c r="T5" s="2">
        <v>0.20499999999999999</v>
      </c>
      <c r="U5" s="2">
        <v>0.14499999999999999</v>
      </c>
      <c r="V5" s="3">
        <v>1.0940000000000001</v>
      </c>
      <c r="W5" s="3">
        <v>0.125</v>
      </c>
      <c r="X5" s="3">
        <v>8.8999999999999996E-2</v>
      </c>
      <c r="Y5" s="3">
        <v>3.2000000000000001E-2</v>
      </c>
    </row>
    <row r="6" spans="1:25">
      <c r="A6" s="6" t="s">
        <v>22</v>
      </c>
      <c r="B6" s="6" t="s">
        <v>44</v>
      </c>
      <c r="C6" s="2" t="s">
        <v>34</v>
      </c>
      <c r="D6" s="2">
        <v>0.30299999999999999</v>
      </c>
      <c r="E6" s="2">
        <v>0.872</v>
      </c>
      <c r="F6" s="2">
        <v>0.86699999999999999</v>
      </c>
      <c r="G6" s="2">
        <f t="shared" si="0"/>
        <v>2.0419999999999998</v>
      </c>
      <c r="H6" s="2">
        <v>0.54900000000000004</v>
      </c>
      <c r="I6" s="2">
        <v>0.48099999999999998</v>
      </c>
      <c r="J6" s="2">
        <v>0.39200000000000002</v>
      </c>
      <c r="K6" s="2">
        <v>0.30299999999999999</v>
      </c>
      <c r="L6" s="2">
        <v>0.17699999999999999</v>
      </c>
      <c r="M6" s="2">
        <v>0.14699999999999999</v>
      </c>
      <c r="N6" s="3">
        <v>0.20200000000000001</v>
      </c>
      <c r="O6" s="3">
        <v>0.06</v>
      </c>
      <c r="P6" s="2">
        <v>0.17499999999999999</v>
      </c>
      <c r="Q6" s="2">
        <v>7.5999999999999998E-2</v>
      </c>
      <c r="R6" s="2">
        <v>5.5E-2</v>
      </c>
      <c r="S6" s="2">
        <v>7.3999999999999996E-2</v>
      </c>
      <c r="T6" s="2">
        <v>0.23899999999999999</v>
      </c>
      <c r="U6" s="2">
        <v>0.185</v>
      </c>
      <c r="V6" s="3">
        <v>1.6120000000000001</v>
      </c>
      <c r="W6" s="3">
        <v>0.13</v>
      </c>
      <c r="X6" s="3">
        <v>0.125</v>
      </c>
      <c r="Y6" s="3">
        <v>3.4000000000000002E-2</v>
      </c>
    </row>
    <row r="7" spans="1:25">
      <c r="A7" s="6" t="s">
        <v>22</v>
      </c>
      <c r="B7" s="6" t="s">
        <v>45</v>
      </c>
      <c r="C7" s="2" t="s">
        <v>19</v>
      </c>
      <c r="D7" s="2">
        <v>0.29299999999999998</v>
      </c>
      <c r="E7" s="2">
        <v>0.748</v>
      </c>
      <c r="F7" s="2">
        <v>0.85499999999999998</v>
      </c>
      <c r="G7" s="2">
        <f t="shared" si="0"/>
        <v>1.8959999999999999</v>
      </c>
      <c r="H7" s="2" t="s">
        <v>39</v>
      </c>
      <c r="I7" s="2">
        <v>0.41299999999999998</v>
      </c>
      <c r="J7" s="2">
        <v>0.49199999999999999</v>
      </c>
      <c r="K7" s="2">
        <v>0.436</v>
      </c>
      <c r="L7" s="2">
        <v>0.17899999999999999</v>
      </c>
      <c r="M7" s="2">
        <v>0.12</v>
      </c>
      <c r="N7" s="3">
        <v>0.13900000000000001</v>
      </c>
      <c r="O7" s="3">
        <v>4.4999999999999998E-2</v>
      </c>
      <c r="P7" s="2">
        <v>0.184</v>
      </c>
      <c r="Q7" s="2">
        <v>7.8E-2</v>
      </c>
      <c r="R7" s="2">
        <v>2.5000000000000001E-2</v>
      </c>
      <c r="S7" s="2">
        <v>4.9000000000000002E-2</v>
      </c>
      <c r="T7" s="2">
        <v>0.2</v>
      </c>
      <c r="U7" s="2">
        <v>0.14599999999999999</v>
      </c>
      <c r="V7" s="3">
        <v>1.4510000000000001</v>
      </c>
      <c r="W7" s="3">
        <v>0.126</v>
      </c>
      <c r="X7" s="3">
        <v>0.13</v>
      </c>
      <c r="Y7" s="3">
        <v>4.5999999999999999E-2</v>
      </c>
    </row>
    <row r="8" spans="1:25">
      <c r="A8" s="6" t="s">
        <v>23</v>
      </c>
      <c r="B8" s="6" t="s">
        <v>48</v>
      </c>
      <c r="C8" s="2" t="s">
        <v>34</v>
      </c>
      <c r="D8" s="2">
        <v>0.22500000000000001</v>
      </c>
      <c r="E8" s="2">
        <v>0.5</v>
      </c>
      <c r="F8" s="2">
        <v>0.628</v>
      </c>
      <c r="G8" s="2">
        <f t="shared" si="0"/>
        <v>1.353</v>
      </c>
      <c r="H8" s="3">
        <v>0.5</v>
      </c>
      <c r="I8" s="2">
        <v>0.27300000000000002</v>
      </c>
      <c r="J8" s="2">
        <v>0.39300000000000002</v>
      </c>
      <c r="K8" s="2">
        <v>0.32100000000000001</v>
      </c>
      <c r="L8" s="2">
        <v>0.13300000000000001</v>
      </c>
      <c r="M8" s="2">
        <v>9.5000000000000001E-2</v>
      </c>
      <c r="N8" s="3">
        <v>0.127</v>
      </c>
      <c r="O8" s="3">
        <v>4.2000000000000003E-2</v>
      </c>
      <c r="P8" s="2">
        <v>0.105</v>
      </c>
      <c r="Q8" s="2">
        <v>5.8000000000000003E-2</v>
      </c>
      <c r="R8" s="2">
        <v>2.3E-2</v>
      </c>
      <c r="S8" s="2">
        <v>4.4999999999999998E-2</v>
      </c>
      <c r="T8" s="2">
        <v>0.155</v>
      </c>
      <c r="U8" s="2">
        <v>0.114</v>
      </c>
      <c r="V8" s="3">
        <v>0.96699999999999997</v>
      </c>
      <c r="W8" s="3">
        <v>0.1</v>
      </c>
      <c r="X8" s="3">
        <v>9.2999999999999999E-2</v>
      </c>
      <c r="Y8" s="3">
        <v>0.02</v>
      </c>
    </row>
    <row r="9" spans="1:25">
      <c r="A9" s="6" t="s">
        <v>53</v>
      </c>
      <c r="B9" s="6" t="s">
        <v>55</v>
      </c>
      <c r="C9" s="2" t="s">
        <v>34</v>
      </c>
      <c r="D9" s="2">
        <v>0.30399999999999999</v>
      </c>
      <c r="E9" s="2">
        <v>0.89100000000000001</v>
      </c>
      <c r="F9" s="2">
        <v>0.93500000000000005</v>
      </c>
      <c r="G9" s="2">
        <f t="shared" si="0"/>
        <v>2.13</v>
      </c>
      <c r="H9" s="3">
        <v>0.4</v>
      </c>
      <c r="I9" s="2">
        <v>0.48099999999999998</v>
      </c>
      <c r="J9" s="2">
        <v>0.64700000000000002</v>
      </c>
      <c r="K9" s="2">
        <v>0.48399999999999999</v>
      </c>
      <c r="L9" s="2">
        <v>0.17</v>
      </c>
      <c r="M9" s="2">
        <v>0.18</v>
      </c>
      <c r="N9" s="3">
        <v>0.21</v>
      </c>
      <c r="O9" s="3">
        <v>6.8000000000000005E-2</v>
      </c>
      <c r="P9" s="2">
        <v>0.17899999999999999</v>
      </c>
      <c r="Q9" s="2">
        <v>0.08</v>
      </c>
      <c r="R9" s="2">
        <v>0.05</v>
      </c>
      <c r="S9" s="2">
        <v>7.0000000000000007E-2</v>
      </c>
      <c r="T9" s="2">
        <v>0.29699999999999999</v>
      </c>
      <c r="U9" s="2">
        <v>0.22</v>
      </c>
      <c r="V9" s="3">
        <v>1.7090000000000001</v>
      </c>
      <c r="W9" s="3">
        <v>0.16200000000000001</v>
      </c>
      <c r="X9" s="3">
        <v>0.13900000000000001</v>
      </c>
      <c r="Y9" s="3">
        <v>4.4999999999999998E-2</v>
      </c>
    </row>
    <row r="10" spans="1:25">
      <c r="A10" s="6" t="s">
        <v>53</v>
      </c>
      <c r="B10" s="6" t="s">
        <v>56</v>
      </c>
      <c r="C10" s="2" t="s">
        <v>19</v>
      </c>
      <c r="D10" s="2">
        <v>0.35399999999999998</v>
      </c>
      <c r="E10" s="2">
        <v>0.92700000000000005</v>
      </c>
      <c r="F10" s="2">
        <v>0.85</v>
      </c>
      <c r="G10" s="2">
        <f t="shared" si="0"/>
        <v>2.1310000000000002</v>
      </c>
      <c r="H10" s="3" t="s">
        <v>39</v>
      </c>
      <c r="I10" s="2">
        <v>0.47799999999999998</v>
      </c>
      <c r="J10" s="2">
        <v>0.60699999999999998</v>
      </c>
      <c r="K10" s="2">
        <v>0.501</v>
      </c>
      <c r="L10" s="2">
        <v>0.191</v>
      </c>
      <c r="M10" s="2">
        <v>0.14499999999999999</v>
      </c>
      <c r="N10" s="3">
        <v>0.17699999999999999</v>
      </c>
      <c r="O10" s="3">
        <v>8.3000000000000004E-2</v>
      </c>
      <c r="P10" s="2">
        <v>0.219</v>
      </c>
      <c r="Q10" s="2">
        <v>9.1999999999999998E-2</v>
      </c>
      <c r="R10" s="2">
        <v>4.1000000000000002E-2</v>
      </c>
      <c r="S10" s="2">
        <v>5.5E-2</v>
      </c>
      <c r="T10" s="2">
        <v>0.26800000000000002</v>
      </c>
      <c r="U10" s="2">
        <v>0.17199999999999999</v>
      </c>
      <c r="V10" s="3">
        <v>1.6479999999999999</v>
      </c>
      <c r="W10" s="3">
        <v>0.187</v>
      </c>
      <c r="X10" s="3">
        <v>0.14799999999999999</v>
      </c>
      <c r="Y10" s="3">
        <v>5.0999999999999997E-2</v>
      </c>
    </row>
    <row r="11" spans="1:25">
      <c r="A11" s="6" t="s">
        <v>42</v>
      </c>
      <c r="B11" s="6" t="s">
        <v>57</v>
      </c>
      <c r="C11" s="2" t="s">
        <v>34</v>
      </c>
      <c r="D11" s="2">
        <v>0.246</v>
      </c>
      <c r="E11" s="2">
        <v>0.54400000000000004</v>
      </c>
      <c r="F11" s="2">
        <v>0.64900000000000002</v>
      </c>
      <c r="G11" s="2">
        <f t="shared" si="0"/>
        <v>1.4390000000000001</v>
      </c>
      <c r="H11" s="2">
        <v>0.48799999999999999</v>
      </c>
      <c r="I11" s="2">
        <v>0.33500000000000002</v>
      </c>
      <c r="J11" s="2">
        <v>0.46200000000000002</v>
      </c>
      <c r="K11" s="2">
        <v>0.35499999999999998</v>
      </c>
      <c r="L11" s="2">
        <v>0.123</v>
      </c>
      <c r="M11" s="2">
        <v>0.13900000000000001</v>
      </c>
      <c r="N11" s="3">
        <v>0.14499999999999999</v>
      </c>
      <c r="O11" s="3">
        <v>0.05</v>
      </c>
      <c r="P11" s="2">
        <v>0.13900000000000001</v>
      </c>
      <c r="Q11" s="2">
        <v>6.6000000000000003E-2</v>
      </c>
      <c r="R11" s="2">
        <v>3.3000000000000002E-2</v>
      </c>
      <c r="S11" s="2">
        <v>4.7E-2</v>
      </c>
      <c r="T11" s="2">
        <v>0.185</v>
      </c>
      <c r="U11" s="2">
        <v>0.14799999999999999</v>
      </c>
      <c r="V11" s="3">
        <v>1.1879999999999999</v>
      </c>
      <c r="W11" s="3">
        <v>0.10100000000000001</v>
      </c>
      <c r="X11" s="3">
        <v>9.5000000000000001E-2</v>
      </c>
      <c r="Y11" s="3">
        <v>2.9000000000000001E-2</v>
      </c>
    </row>
    <row r="12" spans="1:25">
      <c r="A12" s="6" t="s">
        <v>42</v>
      </c>
      <c r="B12" s="6" t="s">
        <v>58</v>
      </c>
      <c r="C12" s="2" t="s">
        <v>19</v>
      </c>
      <c r="D12" s="2">
        <v>0.23599999999999999</v>
      </c>
      <c r="E12" s="2">
        <v>0.57399999999999995</v>
      </c>
      <c r="F12" s="2">
        <v>0.69499999999999995</v>
      </c>
      <c r="G12" s="2">
        <f t="shared" si="0"/>
        <v>1.5049999999999999</v>
      </c>
      <c r="H12" s="2" t="s">
        <v>39</v>
      </c>
      <c r="I12" s="2">
        <v>0.31900000000000001</v>
      </c>
      <c r="J12" s="2">
        <v>0.41299999999999998</v>
      </c>
      <c r="K12" s="2">
        <v>0.34200000000000003</v>
      </c>
      <c r="L12" s="2">
        <v>0.11899999999999999</v>
      </c>
      <c r="M12" s="2">
        <v>9.7000000000000003E-2</v>
      </c>
      <c r="N12" s="3">
        <v>0.126</v>
      </c>
      <c r="O12" s="3">
        <v>4.9000000000000002E-2</v>
      </c>
      <c r="P12" s="2">
        <v>0.13900000000000001</v>
      </c>
      <c r="Q12" s="2">
        <v>7.3999999999999996E-2</v>
      </c>
      <c r="R12" s="2">
        <v>3.5999999999999997E-2</v>
      </c>
      <c r="S12" s="2">
        <v>0.05</v>
      </c>
      <c r="T12" s="2">
        <v>0.16400000000000001</v>
      </c>
      <c r="U12" s="2">
        <v>0.126</v>
      </c>
      <c r="V12" s="3">
        <v>1.169</v>
      </c>
      <c r="W12" s="3">
        <v>0.106</v>
      </c>
      <c r="X12" s="3">
        <v>9.4E-2</v>
      </c>
      <c r="Y12" s="3">
        <v>2.9000000000000001E-2</v>
      </c>
    </row>
    <row r="13" spans="1:25">
      <c r="A13" s="6" t="s">
        <v>24</v>
      </c>
      <c r="B13" s="6" t="s">
        <v>59</v>
      </c>
      <c r="C13" s="2" t="s">
        <v>34</v>
      </c>
      <c r="D13" s="2">
        <v>0.20300000000000001</v>
      </c>
      <c r="E13" s="2">
        <v>0.47799999999999998</v>
      </c>
      <c r="F13" s="2">
        <v>0.58199999999999996</v>
      </c>
      <c r="G13" s="2">
        <f t="shared" si="0"/>
        <v>1.2629999999999999</v>
      </c>
      <c r="H13" s="2">
        <v>0.48099999999999998</v>
      </c>
      <c r="I13" s="2">
        <v>0.28100000000000003</v>
      </c>
      <c r="J13" s="2">
        <v>0.39300000000000002</v>
      </c>
      <c r="K13" s="2">
        <v>0.307</v>
      </c>
      <c r="L13" s="2">
        <v>0.11799999999999999</v>
      </c>
      <c r="M13" s="2">
        <v>0.112</v>
      </c>
      <c r="N13" s="3">
        <v>0.13900000000000001</v>
      </c>
      <c r="O13" s="3">
        <v>0.05</v>
      </c>
      <c r="P13" s="2">
        <v>0.124</v>
      </c>
      <c r="Q13" s="2">
        <v>6.2E-2</v>
      </c>
      <c r="R13" s="2">
        <v>3.1E-2</v>
      </c>
      <c r="S13" s="2">
        <v>4.8000000000000001E-2</v>
      </c>
      <c r="T13" s="2">
        <v>0.16300000000000001</v>
      </c>
      <c r="U13" s="2">
        <v>0.14199999999999999</v>
      </c>
      <c r="V13" s="3">
        <v>1.069</v>
      </c>
      <c r="W13" s="3">
        <v>0.115</v>
      </c>
      <c r="X13" s="3">
        <v>7.0000000000000007E-2</v>
      </c>
      <c r="Y13" s="3">
        <v>1.4999999999999999E-2</v>
      </c>
    </row>
    <row r="14" spans="1:25">
      <c r="A14" s="6" t="s">
        <v>25</v>
      </c>
      <c r="B14" s="6" t="s">
        <v>67</v>
      </c>
      <c r="C14" s="2" t="s">
        <v>34</v>
      </c>
      <c r="D14" s="2">
        <v>0.28999999999999998</v>
      </c>
      <c r="E14" s="2">
        <v>0.75</v>
      </c>
      <c r="F14" s="2">
        <v>0.96</v>
      </c>
      <c r="G14" s="2">
        <f t="shared" si="0"/>
        <v>2</v>
      </c>
      <c r="H14" s="2">
        <v>0.61</v>
      </c>
      <c r="I14" s="2">
        <v>0.41</v>
      </c>
      <c r="J14" s="2">
        <v>0.51</v>
      </c>
      <c r="K14" s="2">
        <v>0.42</v>
      </c>
      <c r="L14" s="2">
        <v>0.15</v>
      </c>
      <c r="M14" s="2">
        <v>0.15</v>
      </c>
      <c r="N14" s="3">
        <v>0.16500000000000001</v>
      </c>
      <c r="O14" s="3">
        <v>0.06</v>
      </c>
      <c r="P14" s="2">
        <v>0.14399999999999999</v>
      </c>
      <c r="Q14" s="2">
        <v>6.5000000000000002E-2</v>
      </c>
      <c r="R14" s="2">
        <v>0.05</v>
      </c>
      <c r="S14" s="2">
        <v>5.5E-2</v>
      </c>
      <c r="T14" s="2">
        <v>0.23499999999999999</v>
      </c>
      <c r="U14" s="2">
        <v>0.2</v>
      </c>
      <c r="V14" s="2">
        <v>1.4750000000000001</v>
      </c>
      <c r="W14" s="2">
        <v>0.15</v>
      </c>
      <c r="X14" s="2">
        <v>0.11</v>
      </c>
      <c r="Y14" s="2">
        <v>1.4999999999999999E-2</v>
      </c>
    </row>
    <row r="15" spans="1:25">
      <c r="A15" s="6" t="s">
        <v>25</v>
      </c>
      <c r="B15" s="6" t="s">
        <v>68</v>
      </c>
      <c r="C15" s="2" t="s">
        <v>19</v>
      </c>
      <c r="D15" s="2">
        <v>0.28999999999999998</v>
      </c>
      <c r="E15" s="2">
        <v>0.72</v>
      </c>
      <c r="F15" s="2">
        <v>0.95</v>
      </c>
      <c r="G15" s="2">
        <f t="shared" si="0"/>
        <v>1.96</v>
      </c>
      <c r="H15" s="2" t="s">
        <v>39</v>
      </c>
      <c r="I15" s="2">
        <v>0.4</v>
      </c>
      <c r="J15" s="2">
        <v>0.5</v>
      </c>
      <c r="K15" s="2">
        <v>0.43</v>
      </c>
      <c r="L15" s="2">
        <v>0.152</v>
      </c>
      <c r="M15" s="2">
        <v>0.13500000000000001</v>
      </c>
      <c r="N15" s="3">
        <v>0.12</v>
      </c>
      <c r="O15" s="3">
        <v>7.0000000000000007E-2</v>
      </c>
      <c r="P15" s="2">
        <v>0.16500000000000001</v>
      </c>
      <c r="Q15" s="2">
        <v>7.8E-2</v>
      </c>
      <c r="R15" s="2">
        <v>3.9E-2</v>
      </c>
      <c r="S15" s="2">
        <v>4.2999999999999997E-2</v>
      </c>
      <c r="T15" s="2">
        <v>0.23039999999999999</v>
      </c>
      <c r="U15" s="2">
        <v>0.16500000000000001</v>
      </c>
      <c r="V15" s="2">
        <v>1.56</v>
      </c>
      <c r="W15" s="2">
        <v>0.159</v>
      </c>
      <c r="X15" s="2">
        <v>0.12</v>
      </c>
      <c r="Y15" s="2">
        <v>1.4999999999999999E-2</v>
      </c>
    </row>
    <row r="16" spans="1:25">
      <c r="A16" s="6" t="s">
        <v>26</v>
      </c>
      <c r="B16" s="6" t="s">
        <v>62</v>
      </c>
      <c r="C16" s="2" t="s">
        <v>34</v>
      </c>
      <c r="D16" s="5">
        <v>0.32</v>
      </c>
      <c r="E16" s="5">
        <v>0.84</v>
      </c>
      <c r="F16" s="5">
        <v>0.91</v>
      </c>
      <c r="G16" s="2">
        <f t="shared" si="0"/>
        <v>2.0699999999999998</v>
      </c>
      <c r="H16" s="5">
        <v>0.43</v>
      </c>
      <c r="I16" s="5">
        <v>0.47</v>
      </c>
      <c r="J16" s="5">
        <v>0.6</v>
      </c>
      <c r="K16" s="5">
        <v>0.43</v>
      </c>
      <c r="L16" s="5">
        <v>0.17</v>
      </c>
      <c r="M16" s="5">
        <v>0.16</v>
      </c>
      <c r="N16" s="3">
        <v>0.19</v>
      </c>
      <c r="O16" s="3">
        <v>7.4999999999999997E-2</v>
      </c>
      <c r="P16" s="5">
        <v>0.18</v>
      </c>
      <c r="Q16" s="5">
        <v>0.08</v>
      </c>
      <c r="R16" s="5">
        <v>0.06</v>
      </c>
      <c r="S16" s="5">
        <v>0.08</v>
      </c>
      <c r="T16" s="5">
        <v>0.26300000000000001</v>
      </c>
      <c r="U16" s="5">
        <v>0.21</v>
      </c>
      <c r="V16" s="5">
        <v>1.57</v>
      </c>
      <c r="W16" s="2">
        <v>0.16700000000000001</v>
      </c>
      <c r="X16" s="2">
        <v>0.151</v>
      </c>
      <c r="Y16" s="5">
        <v>0.05</v>
      </c>
    </row>
    <row r="17" spans="1:25">
      <c r="A17" s="6" t="s">
        <v>26</v>
      </c>
      <c r="B17" s="6" t="s">
        <v>70</v>
      </c>
      <c r="C17" s="2" t="s">
        <v>19</v>
      </c>
      <c r="D17" s="2">
        <v>0.29499999999999998</v>
      </c>
      <c r="E17" s="2">
        <v>0.88</v>
      </c>
      <c r="F17" s="2">
        <v>0.9</v>
      </c>
      <c r="G17" s="2">
        <f t="shared" si="0"/>
        <v>2.0750000000000002</v>
      </c>
      <c r="H17" s="2" t="s">
        <v>39</v>
      </c>
      <c r="I17" s="2">
        <v>0.43</v>
      </c>
      <c r="J17" s="2">
        <v>0.51</v>
      </c>
      <c r="K17" s="2">
        <v>0.4</v>
      </c>
      <c r="L17" s="2">
        <v>0.14799999999999999</v>
      </c>
      <c r="M17" s="2">
        <v>0.15</v>
      </c>
      <c r="N17" s="3">
        <v>0.16500000000000001</v>
      </c>
      <c r="O17" s="3">
        <v>0.06</v>
      </c>
      <c r="P17" s="2">
        <v>0.16</v>
      </c>
      <c r="Q17" s="2">
        <v>7.2999999999999995E-2</v>
      </c>
      <c r="R17" s="2">
        <v>0.04</v>
      </c>
      <c r="S17" s="2">
        <v>0.06</v>
      </c>
      <c r="T17" s="2">
        <v>0.23</v>
      </c>
      <c r="U17" s="2">
        <v>0.17399999999999999</v>
      </c>
      <c r="V17" s="2">
        <v>1.53</v>
      </c>
      <c r="W17" s="2">
        <v>0.14000000000000001</v>
      </c>
      <c r="X17" s="2">
        <v>0.13</v>
      </c>
      <c r="Y17" s="2">
        <v>4.1000000000000002E-2</v>
      </c>
    </row>
    <row r="18" spans="1:25">
      <c r="A18" s="6" t="s">
        <v>27</v>
      </c>
      <c r="B18" s="14" t="s">
        <v>64</v>
      </c>
      <c r="C18" s="2" t="s">
        <v>34</v>
      </c>
      <c r="D18" s="2">
        <v>0.27500000000000002</v>
      </c>
      <c r="E18" s="2">
        <v>0.63500000000000001</v>
      </c>
      <c r="F18" s="2">
        <v>0.88800000000000001</v>
      </c>
      <c r="G18" s="2">
        <f t="shared" si="0"/>
        <v>1.798</v>
      </c>
      <c r="H18" s="2">
        <v>0.78300000000000003</v>
      </c>
      <c r="I18" s="2">
        <v>0.371</v>
      </c>
      <c r="J18" s="2">
        <v>0.5</v>
      </c>
      <c r="K18" s="2">
        <v>0.40300000000000002</v>
      </c>
      <c r="L18" s="2">
        <v>0.17</v>
      </c>
      <c r="M18" s="2">
        <v>0.16900000000000001</v>
      </c>
      <c r="N18" s="3">
        <v>0.16900000000000001</v>
      </c>
      <c r="O18" s="3">
        <v>5.8000000000000003E-2</v>
      </c>
      <c r="P18" s="2">
        <v>0.158</v>
      </c>
      <c r="Q18" s="2">
        <v>6.8000000000000005E-2</v>
      </c>
      <c r="R18" s="2">
        <v>0.05</v>
      </c>
      <c r="S18" s="2">
        <v>5.8999999999999997E-2</v>
      </c>
      <c r="T18" s="2">
        <v>0.20899999999999999</v>
      </c>
      <c r="U18" s="2">
        <v>0.188</v>
      </c>
      <c r="V18" s="2">
        <v>1.3120000000000001</v>
      </c>
      <c r="W18" s="2">
        <v>0.14899999999999999</v>
      </c>
      <c r="X18" s="2">
        <v>8.8999999999999996E-2</v>
      </c>
      <c r="Y18" s="2">
        <v>2.5000000000000001E-2</v>
      </c>
    </row>
    <row r="19" spans="1:25">
      <c r="A19" s="6" t="s">
        <v>60</v>
      </c>
      <c r="B19" s="6" t="s">
        <v>40</v>
      </c>
      <c r="C19" s="2" t="s">
        <v>34</v>
      </c>
      <c r="D19" s="2">
        <v>0.33</v>
      </c>
      <c r="E19" s="2">
        <v>0.88</v>
      </c>
      <c r="F19" s="2">
        <v>1.03</v>
      </c>
      <c r="G19" s="2">
        <f t="shared" si="0"/>
        <v>2.2400000000000002</v>
      </c>
      <c r="H19" s="2">
        <v>1.369</v>
      </c>
      <c r="I19" s="2">
        <v>0.48</v>
      </c>
      <c r="J19" s="2">
        <v>0.61</v>
      </c>
      <c r="K19" s="2">
        <v>0.49</v>
      </c>
      <c r="L19" s="2">
        <v>0.182</v>
      </c>
      <c r="M19" s="2">
        <v>0.14199999999999999</v>
      </c>
      <c r="N19" s="3">
        <v>0.19900000000000001</v>
      </c>
      <c r="O19" s="3">
        <v>0.08</v>
      </c>
      <c r="P19" s="2">
        <v>0.17899999999999999</v>
      </c>
      <c r="Q19" s="2">
        <v>0.08</v>
      </c>
      <c r="R19" s="2">
        <v>4.1000000000000002E-2</v>
      </c>
      <c r="S19" s="2">
        <v>5.3999999999999999E-2</v>
      </c>
      <c r="T19" s="2">
        <v>0.24</v>
      </c>
      <c r="U19" s="2">
        <v>0.21099999999999999</v>
      </c>
      <c r="V19" s="2">
        <v>1.7</v>
      </c>
      <c r="W19" s="2">
        <v>0.21</v>
      </c>
      <c r="X19" s="2">
        <v>0.14000000000000001</v>
      </c>
      <c r="Y19" s="2">
        <v>4.2999999999999997E-2</v>
      </c>
    </row>
    <row r="20" spans="1:25">
      <c r="A20" s="6" t="s">
        <v>60</v>
      </c>
      <c r="B20" s="6" t="s">
        <v>41</v>
      </c>
      <c r="C20" s="2" t="s">
        <v>19</v>
      </c>
      <c r="D20" s="2">
        <v>0.3</v>
      </c>
      <c r="E20" s="2">
        <v>0.92</v>
      </c>
      <c r="F20" s="2">
        <v>1.1000000000000001</v>
      </c>
      <c r="G20" s="2">
        <f t="shared" si="0"/>
        <v>2.3200000000000003</v>
      </c>
      <c r="H20" s="2" t="s">
        <v>39</v>
      </c>
      <c r="I20" s="2">
        <v>0.42</v>
      </c>
      <c r="J20" s="2">
        <v>0.62</v>
      </c>
      <c r="K20" s="2">
        <v>0.499</v>
      </c>
      <c r="L20" s="2">
        <v>0.188</v>
      </c>
      <c r="M20" s="2">
        <v>0.11</v>
      </c>
      <c r="N20" s="3">
        <v>0.17100000000000001</v>
      </c>
      <c r="O20" s="3">
        <v>8.6999999999999994E-2</v>
      </c>
      <c r="P20" s="2">
        <v>0.20699999999999999</v>
      </c>
      <c r="Q20" s="2">
        <v>0.10100000000000001</v>
      </c>
      <c r="R20" s="2">
        <v>3.5000000000000003E-2</v>
      </c>
      <c r="S20" s="2">
        <v>4.9000000000000002E-2</v>
      </c>
      <c r="T20" s="2">
        <v>0.221</v>
      </c>
      <c r="U20" s="2">
        <v>0.19500000000000001</v>
      </c>
      <c r="V20" s="2">
        <v>1.61</v>
      </c>
      <c r="W20" s="2">
        <v>0.187</v>
      </c>
      <c r="X20" s="2">
        <v>0.154</v>
      </c>
      <c r="Y20" s="2">
        <v>4.5999999999999999E-2</v>
      </c>
    </row>
    <row r="21" spans="1:25">
      <c r="A21" s="6" t="s">
        <v>28</v>
      </c>
      <c r="B21" s="6" t="s">
        <v>71</v>
      </c>
      <c r="C21" s="2" t="s">
        <v>34</v>
      </c>
      <c r="D21" s="2">
        <v>0.309</v>
      </c>
      <c r="E21" s="2">
        <v>0.76500000000000001</v>
      </c>
      <c r="F21" s="2">
        <v>0.76900000000000002</v>
      </c>
      <c r="G21" s="2">
        <f t="shared" si="0"/>
        <v>1.843</v>
      </c>
      <c r="H21" s="2">
        <v>0.92400000000000004</v>
      </c>
      <c r="I21" s="2">
        <v>0.45600000000000002</v>
      </c>
      <c r="J21" s="2">
        <v>0.52800000000000002</v>
      </c>
      <c r="K21" s="2">
        <v>0.42299999999999999</v>
      </c>
      <c r="L21" s="2">
        <v>0.14599999999999999</v>
      </c>
      <c r="M21" s="2">
        <v>0.188</v>
      </c>
      <c r="N21" s="3">
        <v>0.182</v>
      </c>
      <c r="O21" s="3">
        <v>7.2999999999999995E-2</v>
      </c>
      <c r="P21" s="2">
        <v>0.19</v>
      </c>
      <c r="Q21" s="2">
        <v>8.4000000000000005E-2</v>
      </c>
      <c r="R21" s="2">
        <v>4.4999999999999998E-2</v>
      </c>
      <c r="S21" s="2">
        <v>0.06</v>
      </c>
      <c r="T21" s="2">
        <v>0.23400000000000001</v>
      </c>
      <c r="U21" s="2">
        <v>0.19700000000000001</v>
      </c>
      <c r="V21" s="2">
        <v>1.8029999999999999</v>
      </c>
      <c r="W21" s="2">
        <v>0.246</v>
      </c>
      <c r="X21" s="2">
        <v>0.15</v>
      </c>
      <c r="Y21" s="2">
        <v>6.4000000000000001E-2</v>
      </c>
    </row>
    <row r="22" spans="1:25">
      <c r="A22" s="6" t="s">
        <v>61</v>
      </c>
      <c r="B22" s="6" t="s">
        <v>46</v>
      </c>
      <c r="C22" s="2" t="s">
        <v>34</v>
      </c>
      <c r="D22" s="2">
        <v>0.29699999999999999</v>
      </c>
      <c r="E22" s="2">
        <v>0.82899999999999996</v>
      </c>
      <c r="F22" s="2">
        <v>0.83699999999999997</v>
      </c>
      <c r="G22" s="2">
        <f t="shared" si="0"/>
        <v>1.9629999999999999</v>
      </c>
      <c r="H22" s="2">
        <v>1.109</v>
      </c>
      <c r="I22" s="2">
        <v>0.45</v>
      </c>
      <c r="J22" s="2">
        <v>0.52</v>
      </c>
      <c r="K22" s="2">
        <v>0.41699999999999998</v>
      </c>
      <c r="L22" s="2">
        <v>0.17399999999999999</v>
      </c>
      <c r="M22" s="2">
        <v>0.157</v>
      </c>
      <c r="N22" s="3">
        <v>0.16900000000000001</v>
      </c>
      <c r="O22" s="3">
        <v>6.9000000000000006E-2</v>
      </c>
      <c r="P22" s="2">
        <v>0.17399999999999999</v>
      </c>
      <c r="Q22" s="2">
        <v>7.9000000000000001E-2</v>
      </c>
      <c r="R22" s="2">
        <v>5.0999999999999997E-2</v>
      </c>
      <c r="S22" s="2">
        <v>7.2999999999999995E-2</v>
      </c>
      <c r="T22" s="2">
        <v>0.245</v>
      </c>
      <c r="U22" s="2">
        <v>0.17699999999999999</v>
      </c>
      <c r="V22" s="2">
        <v>1.5369999999999999</v>
      </c>
      <c r="W22" s="2">
        <v>0.128</v>
      </c>
      <c r="X22" s="2">
        <v>0.129</v>
      </c>
      <c r="Y22" s="2">
        <v>2.5000000000000001E-2</v>
      </c>
    </row>
    <row r="23" spans="1:25">
      <c r="A23" s="6" t="s">
        <v>61</v>
      </c>
      <c r="B23" s="6" t="s">
        <v>47</v>
      </c>
      <c r="C23" s="2" t="s">
        <v>19</v>
      </c>
      <c r="D23" s="2">
        <v>0.30399999999999999</v>
      </c>
      <c r="E23" s="2">
        <v>0.88</v>
      </c>
      <c r="F23" s="2">
        <v>1.129</v>
      </c>
      <c r="G23" s="2">
        <f t="shared" si="0"/>
        <v>2.3129999999999997</v>
      </c>
      <c r="H23" s="2" t="s">
        <v>39</v>
      </c>
      <c r="I23" s="2">
        <v>0.46500000000000002</v>
      </c>
      <c r="J23" s="2">
        <v>0.54200000000000004</v>
      </c>
      <c r="K23" s="2">
        <v>0.47299999999999998</v>
      </c>
      <c r="L23" s="2">
        <v>0.21299999999999999</v>
      </c>
      <c r="M23" s="2">
        <v>0.123</v>
      </c>
      <c r="N23" s="3">
        <v>0.14199999999999999</v>
      </c>
      <c r="O23" s="3">
        <v>7.3999999999999996E-2</v>
      </c>
      <c r="P23" s="2">
        <v>0.214</v>
      </c>
      <c r="Q23" s="2">
        <v>0.10299999999999999</v>
      </c>
      <c r="R23" s="2">
        <v>2.5000000000000001E-2</v>
      </c>
      <c r="S23" s="2">
        <v>5.1999999999999998E-2</v>
      </c>
      <c r="T23" s="2">
        <v>0.23599999999999999</v>
      </c>
      <c r="U23" s="2">
        <v>0.16500000000000001</v>
      </c>
      <c r="V23" s="2">
        <v>1.581</v>
      </c>
      <c r="W23" s="2">
        <v>0.122</v>
      </c>
      <c r="X23" s="2">
        <v>0.13300000000000001</v>
      </c>
      <c r="Y23" s="2">
        <v>3.1E-2</v>
      </c>
    </row>
    <row r="24" spans="1:25">
      <c r="A24" s="6" t="s">
        <v>29</v>
      </c>
      <c r="B24" s="14" t="s">
        <v>63</v>
      </c>
      <c r="C24" s="2" t="s">
        <v>34</v>
      </c>
      <c r="D24" s="2">
        <v>0.3</v>
      </c>
      <c r="E24" s="2">
        <v>0.69199999999999995</v>
      </c>
      <c r="F24" s="2">
        <v>0.77900000000000003</v>
      </c>
      <c r="G24" s="2">
        <f t="shared" si="0"/>
        <v>1.7709999999999999</v>
      </c>
      <c r="H24" s="2">
        <v>0.61599999999999999</v>
      </c>
      <c r="I24" s="2">
        <v>0.43</v>
      </c>
      <c r="J24" s="2">
        <v>0.52</v>
      </c>
      <c r="K24" s="2">
        <v>0.39900000000000002</v>
      </c>
      <c r="L24" s="2">
        <v>0.159</v>
      </c>
      <c r="M24" s="2">
        <v>0.18099999999999999</v>
      </c>
      <c r="N24" s="13">
        <v>0.191</v>
      </c>
      <c r="O24" s="3">
        <v>6.3E-2</v>
      </c>
      <c r="P24" s="2">
        <v>0.14899999999999999</v>
      </c>
      <c r="Q24" s="2">
        <v>7.3999999999999996E-2</v>
      </c>
      <c r="R24" s="2">
        <v>4.1000000000000002E-2</v>
      </c>
      <c r="S24" s="2">
        <v>5.7000000000000002E-2</v>
      </c>
      <c r="T24" s="5">
        <v>0.24</v>
      </c>
      <c r="U24" s="2">
        <v>0.18</v>
      </c>
      <c r="V24" s="2">
        <v>1.528</v>
      </c>
      <c r="W24" s="2">
        <v>0.14699999999999999</v>
      </c>
      <c r="X24" s="2">
        <v>0.13900000000000001</v>
      </c>
      <c r="Y24" s="2">
        <v>6.5000000000000002E-2</v>
      </c>
    </row>
    <row r="25" spans="1:25">
      <c r="A25" s="6" t="s">
        <v>30</v>
      </c>
      <c r="B25" s="14" t="s">
        <v>69</v>
      </c>
      <c r="C25" s="2" t="s">
        <v>34</v>
      </c>
      <c r="D25" s="2">
        <v>0.26600000000000001</v>
      </c>
      <c r="E25" s="2">
        <v>0.68300000000000005</v>
      </c>
      <c r="F25" s="2">
        <v>0.76400000000000001</v>
      </c>
      <c r="G25" s="2">
        <f t="shared" si="0"/>
        <v>1.7130000000000001</v>
      </c>
      <c r="H25" s="2">
        <v>0.51600000000000001</v>
      </c>
      <c r="I25" s="2">
        <v>0.376</v>
      </c>
      <c r="J25" s="2">
        <v>0.496</v>
      </c>
      <c r="K25" s="2">
        <v>0.38</v>
      </c>
      <c r="L25" s="2">
        <v>0.14699999999999999</v>
      </c>
      <c r="M25" s="2">
        <v>0.151</v>
      </c>
      <c r="N25" s="3">
        <v>0.14799999999999999</v>
      </c>
      <c r="O25" s="3">
        <v>6.6000000000000003E-2</v>
      </c>
      <c r="P25" s="2">
        <v>0.16500000000000001</v>
      </c>
      <c r="Q25" s="2">
        <v>7.4999999999999997E-2</v>
      </c>
      <c r="R25" s="2">
        <v>4.1000000000000002E-2</v>
      </c>
      <c r="S25" s="2">
        <v>0.06</v>
      </c>
      <c r="T25" s="2">
        <v>0.215</v>
      </c>
      <c r="U25" s="2">
        <v>0.14799999999999999</v>
      </c>
      <c r="V25" s="2">
        <v>1.466</v>
      </c>
      <c r="W25" s="2">
        <v>0.14199999999999999</v>
      </c>
      <c r="X25" s="2">
        <v>0.14299999999999999</v>
      </c>
      <c r="Y25" s="2">
        <v>2.7E-2</v>
      </c>
    </row>
    <row r="26" spans="1:25">
      <c r="A26" s="6" t="s">
        <v>31</v>
      </c>
      <c r="B26" s="14" t="s">
        <v>65</v>
      </c>
      <c r="C26" s="2" t="s">
        <v>34</v>
      </c>
      <c r="D26" s="5">
        <v>0.37</v>
      </c>
      <c r="E26" s="5">
        <v>1.01</v>
      </c>
      <c r="F26" s="5">
        <v>1.49</v>
      </c>
      <c r="G26" s="2">
        <f t="shared" si="0"/>
        <v>2.87</v>
      </c>
      <c r="H26" s="7">
        <v>1.522</v>
      </c>
      <c r="I26" s="7">
        <v>0.55100000000000005</v>
      </c>
      <c r="J26" s="7">
        <v>0.71</v>
      </c>
      <c r="K26" s="7">
        <v>0.55900000000000005</v>
      </c>
      <c r="L26" s="7">
        <v>0.214</v>
      </c>
      <c r="M26" s="7">
        <v>0.17499999999999999</v>
      </c>
      <c r="N26" s="13">
        <v>0.21</v>
      </c>
      <c r="O26" s="13">
        <v>9.7000000000000003E-2</v>
      </c>
      <c r="P26" s="7">
        <v>0.188</v>
      </c>
      <c r="Q26" s="7">
        <v>8.2000000000000003E-2</v>
      </c>
      <c r="R26" s="7">
        <v>8.4000000000000005E-2</v>
      </c>
      <c r="S26" s="7">
        <v>9.4E-2</v>
      </c>
      <c r="T26" s="2">
        <v>0.309</v>
      </c>
      <c r="U26" s="2">
        <v>0.27400000000000002</v>
      </c>
      <c r="V26" s="7">
        <v>1.913</v>
      </c>
      <c r="W26" s="2">
        <v>0.19800000000000001</v>
      </c>
      <c r="X26" s="2">
        <v>0.161</v>
      </c>
      <c r="Y26" s="2">
        <v>7.1999999999999995E-2</v>
      </c>
    </row>
    <row r="27" spans="1:25">
      <c r="A27" s="6" t="s">
        <v>31</v>
      </c>
      <c r="B27" s="6" t="s">
        <v>76</v>
      </c>
      <c r="C27" s="2" t="s">
        <v>19</v>
      </c>
      <c r="D27" s="2">
        <v>0.43</v>
      </c>
      <c r="E27" s="2">
        <v>1.2</v>
      </c>
      <c r="F27" s="2">
        <v>1.4</v>
      </c>
      <c r="G27" s="2">
        <f t="shared" si="0"/>
        <v>3.03</v>
      </c>
      <c r="H27" s="2" t="s">
        <v>39</v>
      </c>
      <c r="I27" s="2">
        <v>0.6</v>
      </c>
      <c r="J27" s="2">
        <v>0.71</v>
      </c>
      <c r="K27" s="2">
        <v>0.6</v>
      </c>
      <c r="L27" s="2">
        <v>0.215</v>
      </c>
      <c r="M27" s="2">
        <v>0.16</v>
      </c>
      <c r="N27" s="3">
        <v>0.223</v>
      </c>
      <c r="O27" s="3">
        <v>0.122</v>
      </c>
      <c r="P27" s="2">
        <v>0.28000000000000003</v>
      </c>
      <c r="Q27" s="2">
        <v>0.12</v>
      </c>
      <c r="R27" s="2">
        <v>4.4999999999999998E-2</v>
      </c>
      <c r="S27" s="2">
        <v>0.05</v>
      </c>
      <c r="T27" s="2">
        <v>0.28000000000000003</v>
      </c>
      <c r="U27" s="2">
        <v>0.23</v>
      </c>
      <c r="V27" s="2">
        <v>2.12</v>
      </c>
      <c r="W27" s="2">
        <v>0.2</v>
      </c>
      <c r="X27" s="2">
        <v>0.158</v>
      </c>
      <c r="Y27" s="2">
        <v>5.6000000000000001E-2</v>
      </c>
    </row>
    <row r="28" spans="1:25">
      <c r="A28" s="6" t="s">
        <v>32</v>
      </c>
      <c r="B28" s="6" t="s">
        <v>75</v>
      </c>
      <c r="C28" s="2" t="s">
        <v>34</v>
      </c>
      <c r="D28" s="2">
        <v>0.318</v>
      </c>
      <c r="E28" s="2">
        <v>0.77200000000000002</v>
      </c>
      <c r="F28" s="2">
        <v>0.93200000000000005</v>
      </c>
      <c r="G28" s="2">
        <f t="shared" si="0"/>
        <v>2.0220000000000002</v>
      </c>
      <c r="H28" s="2">
        <v>0.85399999999999998</v>
      </c>
      <c r="I28" s="2">
        <v>0.45300000000000001</v>
      </c>
      <c r="J28" s="2">
        <v>0.59599999999999997</v>
      </c>
      <c r="K28" s="2">
        <v>0.44800000000000001</v>
      </c>
      <c r="L28" s="2">
        <v>0.16700000000000001</v>
      </c>
      <c r="M28" s="2">
        <v>0.17799999999999999</v>
      </c>
      <c r="N28" s="3">
        <v>0.185</v>
      </c>
      <c r="O28" s="3">
        <v>6.6000000000000003E-2</v>
      </c>
      <c r="P28" s="2">
        <v>0.16700000000000001</v>
      </c>
      <c r="Q28" s="2">
        <v>7.1999999999999995E-2</v>
      </c>
      <c r="R28" s="2">
        <v>4.2999999999999997E-2</v>
      </c>
      <c r="S28" s="2">
        <v>6.0999999999999999E-2</v>
      </c>
      <c r="T28" s="2">
        <v>0.23799999999999999</v>
      </c>
      <c r="U28" s="2">
        <v>0.217</v>
      </c>
      <c r="V28" s="2">
        <v>1.5069999999999999</v>
      </c>
      <c r="W28" s="2">
        <v>0.155</v>
      </c>
      <c r="X28" s="2">
        <v>0.14699999999999999</v>
      </c>
      <c r="Y28" s="2">
        <v>4.2999999999999997E-2</v>
      </c>
    </row>
    <row r="29" spans="1:25">
      <c r="A29" s="6" t="s">
        <v>32</v>
      </c>
      <c r="B29" s="6" t="s">
        <v>74</v>
      </c>
      <c r="C29" s="2" t="s">
        <v>19</v>
      </c>
      <c r="D29" s="2">
        <v>0.35</v>
      </c>
      <c r="E29" s="2">
        <v>0.88</v>
      </c>
      <c r="F29" s="2">
        <v>0.92</v>
      </c>
      <c r="G29" s="2">
        <f t="shared" si="0"/>
        <v>2.15</v>
      </c>
      <c r="H29" s="2" t="s">
        <v>39</v>
      </c>
      <c r="I29" s="2">
        <v>0.42</v>
      </c>
      <c r="J29" s="2">
        <v>0.59</v>
      </c>
      <c r="K29" s="2">
        <v>0.46</v>
      </c>
      <c r="L29" s="2">
        <v>0.185</v>
      </c>
      <c r="M29" s="2">
        <v>0.16</v>
      </c>
      <c r="N29" s="3">
        <v>0.16500000000000001</v>
      </c>
      <c r="O29" s="3">
        <v>7.0000000000000007E-2</v>
      </c>
      <c r="P29" s="2">
        <v>0.22600000000000001</v>
      </c>
      <c r="Q29" s="2">
        <v>9.6000000000000002E-2</v>
      </c>
      <c r="R29" s="2">
        <v>3.9E-2</v>
      </c>
      <c r="S29" s="2">
        <v>5.1999999999999998E-2</v>
      </c>
      <c r="T29" s="2">
        <v>0.218</v>
      </c>
      <c r="U29" s="2">
        <v>0.19</v>
      </c>
      <c r="V29" s="2">
        <v>1.64</v>
      </c>
      <c r="W29" s="2">
        <v>0.16</v>
      </c>
      <c r="X29" s="2">
        <v>0.14000000000000001</v>
      </c>
      <c r="Y29" s="2">
        <v>0.04</v>
      </c>
    </row>
    <row r="30" spans="1:25">
      <c r="A30" s="6" t="s">
        <v>33</v>
      </c>
      <c r="B30" s="6" t="s">
        <v>66</v>
      </c>
      <c r="C30" s="2" t="s">
        <v>34</v>
      </c>
      <c r="D30" s="2">
        <v>0.32800000000000001</v>
      </c>
      <c r="E30" s="2">
        <v>0.82899999999999996</v>
      </c>
      <c r="F30" s="2">
        <v>0.86799999999999999</v>
      </c>
      <c r="G30" s="2">
        <f t="shared" si="0"/>
        <v>2.0249999999999999</v>
      </c>
      <c r="H30" s="2">
        <v>0.85099999999999998</v>
      </c>
      <c r="I30" s="2">
        <v>0.47699999999999998</v>
      </c>
      <c r="J30" s="2">
        <v>0.60399999999999998</v>
      </c>
      <c r="K30" s="2">
        <v>0.44600000000000001</v>
      </c>
      <c r="L30" s="2">
        <v>0.20799999999999999</v>
      </c>
      <c r="M30" s="2">
        <v>0.151</v>
      </c>
      <c r="N30" s="3">
        <v>0.183</v>
      </c>
      <c r="O30" s="3">
        <v>6.4000000000000001E-2</v>
      </c>
      <c r="P30" s="2">
        <v>0.17199999999999999</v>
      </c>
      <c r="Q30" s="2">
        <v>7.4999999999999997E-2</v>
      </c>
      <c r="R30" s="2">
        <v>4.2999999999999997E-2</v>
      </c>
      <c r="S30" s="2">
        <v>6.8000000000000005E-2</v>
      </c>
      <c r="T30" s="2">
        <v>0.23100000000000001</v>
      </c>
      <c r="U30" s="2">
        <v>0.17499999999999999</v>
      </c>
      <c r="V30" s="2">
        <v>1.5609999999999999</v>
      </c>
      <c r="W30" s="2">
        <v>0.13800000000000001</v>
      </c>
      <c r="X30" s="2">
        <v>0.123</v>
      </c>
      <c r="Y30" s="2">
        <v>4.1000000000000002E-2</v>
      </c>
    </row>
    <row r="31" spans="1:25">
      <c r="A31" s="8" t="s">
        <v>33</v>
      </c>
      <c r="B31" s="14" t="s">
        <v>72</v>
      </c>
      <c r="C31" s="1" t="s">
        <v>19</v>
      </c>
      <c r="D31" s="2">
        <v>0.3</v>
      </c>
      <c r="E31" s="2">
        <v>0.85</v>
      </c>
      <c r="F31" s="2">
        <v>0.86</v>
      </c>
      <c r="G31" s="2">
        <f t="shared" si="0"/>
        <v>2.0099999999999998</v>
      </c>
      <c r="H31" s="2" t="s">
        <v>39</v>
      </c>
      <c r="I31" s="2">
        <v>0.45</v>
      </c>
      <c r="J31" s="2">
        <v>0.52</v>
      </c>
      <c r="K31" s="2">
        <v>0.44</v>
      </c>
      <c r="L31" s="2">
        <v>0.21</v>
      </c>
      <c r="M31" s="2">
        <v>0.1</v>
      </c>
      <c r="N31" s="3">
        <v>0.13</v>
      </c>
      <c r="O31" s="3">
        <v>0.06</v>
      </c>
      <c r="P31" s="2">
        <v>0.19500000000000001</v>
      </c>
      <c r="Q31" s="2">
        <v>8.5000000000000006E-2</v>
      </c>
      <c r="R31" s="2">
        <v>2.5999999999999999E-2</v>
      </c>
      <c r="S31" s="2">
        <v>0.04</v>
      </c>
      <c r="T31" s="2">
        <v>0.23499999999999999</v>
      </c>
      <c r="U31" s="2">
        <v>0.17399999999999999</v>
      </c>
      <c r="V31" s="2">
        <v>1.58</v>
      </c>
      <c r="W31" s="2">
        <v>0.161</v>
      </c>
      <c r="X31" s="2">
        <v>0.14799999999999999</v>
      </c>
      <c r="Y31" s="2">
        <v>4.4999999999999998E-2</v>
      </c>
    </row>
    <row r="32" spans="1:25">
      <c r="A32" s="8" t="s">
        <v>73</v>
      </c>
      <c r="B32" s="15" t="s">
        <v>66</v>
      </c>
      <c r="C32" s="1" t="s">
        <v>34</v>
      </c>
      <c r="D32" s="2">
        <v>0.29199999999999998</v>
      </c>
      <c r="E32" s="2">
        <v>0.80900000000000005</v>
      </c>
      <c r="F32" s="2">
        <v>0.70699999999999996</v>
      </c>
      <c r="G32" s="2">
        <f t="shared" si="0"/>
        <v>1.8079999999999998</v>
      </c>
      <c r="H32" s="2">
        <v>0.51500000000000001</v>
      </c>
      <c r="I32" s="2">
        <v>0.375</v>
      </c>
      <c r="J32" s="2">
        <v>0.49399999999999999</v>
      </c>
      <c r="K32" s="2">
        <v>0.39800000000000002</v>
      </c>
      <c r="L32" s="2">
        <v>0.13600000000000001</v>
      </c>
      <c r="M32" s="2">
        <v>0.15</v>
      </c>
      <c r="N32" s="3">
        <v>0.16400000000000001</v>
      </c>
      <c r="O32" s="3">
        <v>5.3999999999999999E-2</v>
      </c>
      <c r="P32" s="2">
        <v>0.153</v>
      </c>
      <c r="Q32" s="2">
        <v>6.9000000000000006E-2</v>
      </c>
      <c r="R32" s="2">
        <v>4.1000000000000002E-2</v>
      </c>
      <c r="S32" s="2">
        <v>6.0999999999999999E-2</v>
      </c>
      <c r="T32" s="2">
        <v>0.21099999999999999</v>
      </c>
      <c r="U32" s="2">
        <v>0.17599999999999999</v>
      </c>
      <c r="V32" s="2">
        <v>1.387</v>
      </c>
      <c r="W32" s="2">
        <v>0.14799999999999999</v>
      </c>
      <c r="X32" s="2">
        <v>0.11799999999999999</v>
      </c>
      <c r="Y32" s="2">
        <v>1.2E-2</v>
      </c>
    </row>
    <row r="33" spans="1:25">
      <c r="A33" s="22" t="s">
        <v>73</v>
      </c>
      <c r="B33" s="23" t="s">
        <v>72</v>
      </c>
      <c r="C33" s="24" t="s">
        <v>19</v>
      </c>
      <c r="D33" s="25">
        <v>0.25</v>
      </c>
      <c r="E33" s="25">
        <v>0.68</v>
      </c>
      <c r="F33" s="25">
        <v>0.85</v>
      </c>
      <c r="G33" s="25">
        <f t="shared" si="0"/>
        <v>1.78</v>
      </c>
      <c r="H33" s="25" t="s">
        <v>39</v>
      </c>
      <c r="I33" s="25">
        <v>0.36</v>
      </c>
      <c r="J33" s="25">
        <v>0.46</v>
      </c>
      <c r="K33" s="25">
        <v>0.39</v>
      </c>
      <c r="L33" s="25">
        <v>0.16500000000000001</v>
      </c>
      <c r="M33" s="25">
        <v>0.122</v>
      </c>
      <c r="N33" s="25">
        <v>0.13</v>
      </c>
      <c r="O33" s="25">
        <v>6.0999999999999999E-2</v>
      </c>
      <c r="P33" s="25">
        <v>0.16900000000000001</v>
      </c>
      <c r="Q33" s="25">
        <v>9.6000000000000002E-2</v>
      </c>
      <c r="R33" s="25">
        <v>3.5999999999999997E-2</v>
      </c>
      <c r="S33" s="25">
        <v>0.05</v>
      </c>
      <c r="T33" s="25">
        <v>0.20899999999999999</v>
      </c>
      <c r="U33" s="25">
        <v>0.156</v>
      </c>
      <c r="V33" s="25">
        <v>1.41</v>
      </c>
      <c r="W33" s="25">
        <v>0.14799999999999999</v>
      </c>
      <c r="X33" s="25">
        <v>0.122</v>
      </c>
      <c r="Y33" s="25">
        <v>2.4E-2</v>
      </c>
    </row>
    <row r="34" spans="1: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9"/>
      <c r="B36" s="16"/>
      <c r="C36" s="10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9"/>
      <c r="B37" s="17"/>
      <c r="C37" s="9"/>
      <c r="D37" s="1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10"/>
      <c r="B38" s="16"/>
      <c r="C38" s="10"/>
      <c r="D38" s="1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10"/>
      <c r="B39" s="16"/>
      <c r="C39" s="10"/>
      <c r="D39" s="1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10"/>
      <c r="B40" s="16"/>
      <c r="C40" s="10"/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10"/>
      <c r="B41" s="16"/>
      <c r="C41" s="10"/>
      <c r="D41" s="1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10"/>
      <c r="B42" s="16"/>
      <c r="C42" s="10"/>
      <c r="D42" s="1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10"/>
      <c r="B43" s="16"/>
      <c r="C43" s="10"/>
      <c r="D43" s="1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10"/>
      <c r="B44" s="16"/>
      <c r="C44" s="10"/>
      <c r="D44" s="1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10"/>
      <c r="B45" s="16"/>
      <c r="C45" s="10"/>
      <c r="D45" s="11"/>
    </row>
    <row r="46" spans="1:25">
      <c r="A46" s="10"/>
      <c r="B46" s="16"/>
      <c r="C46" s="10"/>
      <c r="D46" s="11"/>
    </row>
    <row r="47" spans="1:25">
      <c r="A47" s="10"/>
      <c r="B47" s="16"/>
      <c r="C47" s="10"/>
      <c r="D47" s="11"/>
    </row>
    <row r="48" spans="1:25">
      <c r="A48" s="10"/>
      <c r="B48" s="16"/>
      <c r="C48" s="10"/>
      <c r="D48" s="11"/>
    </row>
    <row r="49" spans="1:4">
      <c r="A49" s="10"/>
      <c r="B49" s="16"/>
      <c r="C49" s="10"/>
      <c r="D49" s="11"/>
    </row>
    <row r="50" spans="1:4">
      <c r="A50" s="10"/>
      <c r="B50" s="16"/>
      <c r="C50" s="10"/>
      <c r="D50" s="11"/>
    </row>
  </sheetData>
  <autoFilter ref="A2:Y33">
    <sortState ref="A3:AH33">
      <sortCondition ref="A2:A33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I._incertus_measurements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Farache</dc:creator>
  <cp:lastModifiedBy>Fernando Farache</cp:lastModifiedBy>
  <dcterms:created xsi:type="dcterms:W3CDTF">2016-10-18T16:32:10Z</dcterms:created>
  <dcterms:modified xsi:type="dcterms:W3CDTF">2016-11-22T13:44:39Z</dcterms:modified>
</cp:coreProperties>
</file>