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so\winword\Publications\Strawberry\"/>
    </mc:Choice>
  </mc:AlternateContent>
  <bookViews>
    <workbookView xWindow="0" yWindow="0" windowWidth="28800" windowHeight="12435" activeTab="3"/>
  </bookViews>
  <sheets>
    <sheet name="Sheet1" sheetId="1" r:id="rId1"/>
    <sheet name="Soil data" sheetId="3" r:id="rId2"/>
    <sheet name="varespec" sheetId="4" r:id="rId3"/>
    <sheet name="varechem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3" l="1"/>
  <c r="U21" i="3"/>
  <c r="U18" i="3"/>
  <c r="U15" i="3"/>
  <c r="U12" i="3"/>
  <c r="U9" i="3"/>
  <c r="U6" i="3"/>
  <c r="R6" i="3"/>
  <c r="T24" i="3"/>
  <c r="T21" i="3"/>
  <c r="T18" i="3"/>
  <c r="T15" i="3"/>
  <c r="T12" i="3"/>
  <c r="T9" i="3"/>
  <c r="T6" i="3"/>
  <c r="O24" i="3"/>
  <c r="P24" i="3" s="1"/>
  <c r="P23" i="3"/>
  <c r="R24" i="3" s="1"/>
  <c r="O21" i="3"/>
  <c r="P21" i="3" s="1"/>
  <c r="P20" i="3"/>
  <c r="R21" i="3" s="1"/>
  <c r="Q18" i="3"/>
  <c r="P18" i="3"/>
  <c r="P17" i="3"/>
  <c r="R18" i="3" s="1"/>
  <c r="P16" i="3"/>
  <c r="O16" i="3"/>
  <c r="P15" i="3"/>
  <c r="O15" i="3"/>
  <c r="O14" i="3"/>
  <c r="P14" i="3" s="1"/>
  <c r="P13" i="3"/>
  <c r="P12" i="3"/>
  <c r="O12" i="3"/>
  <c r="O11" i="3"/>
  <c r="P11" i="3" s="1"/>
  <c r="O10" i="3"/>
  <c r="P10" i="3" s="1"/>
  <c r="O9" i="3"/>
  <c r="P9" i="3" s="1"/>
  <c r="P8" i="3"/>
  <c r="R9" i="3" s="1"/>
  <c r="O8" i="3"/>
  <c r="P7" i="3"/>
  <c r="O7" i="3"/>
  <c r="P6" i="3"/>
  <c r="O6" i="3"/>
  <c r="O5" i="3"/>
  <c r="P5" i="3" s="1"/>
  <c r="Q12" i="3" l="1"/>
  <c r="R12" i="3"/>
  <c r="Q6" i="3"/>
  <c r="Q15" i="3"/>
  <c r="R15" i="3"/>
  <c r="Q9" i="3"/>
  <c r="Q21" i="3"/>
  <c r="Q24" i="3"/>
</calcChain>
</file>

<file path=xl/sharedStrings.xml><?xml version="1.0" encoding="utf-8"?>
<sst xmlns="http://schemas.openxmlformats.org/spreadsheetml/2006/main" count="742" uniqueCount="256">
  <si>
    <t>Root ID</t>
  </si>
  <si>
    <t>Location</t>
  </si>
  <si>
    <t>A</t>
  </si>
  <si>
    <t>B</t>
  </si>
  <si>
    <t>C</t>
  </si>
  <si>
    <t>D</t>
  </si>
  <si>
    <t>E</t>
  </si>
  <si>
    <t>F</t>
  </si>
  <si>
    <t>G</t>
  </si>
  <si>
    <t>Plant ID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</si>
  <si>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</si>
  <si>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</si>
  <si>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</si>
  <si>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</si>
  <si>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</si>
  <si>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</si>
  <si>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</si>
  <si>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</si>
  <si>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</si>
  <si>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</si>
  <si>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</si>
  <si>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</si>
  <si>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</si>
  <si>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</si>
  <si>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P</t>
  </si>
  <si>
    <t>Ca</t>
  </si>
  <si>
    <t>Humus</t>
  </si>
  <si>
    <t>Rarity</t>
  </si>
  <si>
    <t>Fungus Subgroup</t>
  </si>
  <si>
    <t>Fungus Group</t>
  </si>
  <si>
    <t>Fungus ID</t>
  </si>
  <si>
    <t>pH</t>
  </si>
  <si>
    <t>Common</t>
  </si>
  <si>
    <t>Dactylonectria sp. OTU-N2</t>
  </si>
  <si>
    <t>Nectriaceae</t>
  </si>
  <si>
    <t>N_Dsp</t>
  </si>
  <si>
    <t>Ilyonectria sp. OTU-N4</t>
  </si>
  <si>
    <t>N_Is4</t>
  </si>
  <si>
    <t>Ilyonectria sp. OTU-N5</t>
  </si>
  <si>
    <t>N_Is5</t>
  </si>
  <si>
    <t>Fusarium sp. OTU-F1</t>
  </si>
  <si>
    <t>F_Fs1</t>
  </si>
  <si>
    <t>Phomopsis columnaris</t>
  </si>
  <si>
    <t>Phomopsis</t>
  </si>
  <si>
    <t>P_Pco</t>
  </si>
  <si>
    <t>Phomopsis sp.</t>
  </si>
  <si>
    <t>P_Psp</t>
  </si>
  <si>
    <t>Monodictys sp</t>
  </si>
  <si>
    <t>Monp</t>
  </si>
  <si>
    <t>Cadophora sp. A</t>
  </si>
  <si>
    <t>Helotiales</t>
  </si>
  <si>
    <t>Cadophora sp. B</t>
  </si>
  <si>
    <t>Helotiaceae A</t>
  </si>
  <si>
    <t>H_Hca</t>
  </si>
  <si>
    <t>Ceratobasidium albasitensis</t>
  </si>
  <si>
    <t>Rhizoctonia</t>
  </si>
  <si>
    <t>R_Cal</t>
  </si>
  <si>
    <t>Ceratobasidium sp. OTUrD</t>
  </si>
  <si>
    <t>R_Csd</t>
  </si>
  <si>
    <t>rare</t>
  </si>
  <si>
    <t>Rhizoctonia butinii</t>
  </si>
  <si>
    <t>R_Rbu</t>
  </si>
  <si>
    <t>Cryptosporiopsis sp.</t>
  </si>
  <si>
    <t>H_Csp</t>
  </si>
  <si>
    <t>Fusarium oxysporum</t>
  </si>
  <si>
    <t>F_Fox</t>
  </si>
  <si>
    <t>Dactylonectria macrodidyma OTU-N1</t>
  </si>
  <si>
    <t>N_Dma</t>
  </si>
  <si>
    <t>Bionectria ochroleuca</t>
  </si>
  <si>
    <t>Boc</t>
  </si>
  <si>
    <t>Trichosporon porosum</t>
  </si>
  <si>
    <t>Tpo</t>
  </si>
  <si>
    <t>Neonectria sp.</t>
  </si>
  <si>
    <t>N_Nsp</t>
  </si>
  <si>
    <t>Truncatella angustata</t>
  </si>
  <si>
    <t>Tan</t>
  </si>
  <si>
    <t>Pleosporales</t>
  </si>
  <si>
    <t>Ple</t>
  </si>
  <si>
    <t>Mortierella verticillata</t>
  </si>
  <si>
    <t>Mve</t>
  </si>
  <si>
    <t>Cryptosporiopsis radicicola</t>
  </si>
  <si>
    <t>H_Cra</t>
  </si>
  <si>
    <t>Cylindrocarpon (olidum)</t>
  </si>
  <si>
    <t>N_Col</t>
  </si>
  <si>
    <t>Periconia macrospinosa</t>
  </si>
  <si>
    <t>Pma</t>
  </si>
  <si>
    <r>
      <rPr>
        <sz val="7"/>
        <color theme="5" tint="-0.249977111117893"/>
        <rFont val="Times New Roman"/>
        <family val="1"/>
      </rPr>
      <t xml:space="preserve"> </t>
    </r>
    <r>
      <rPr>
        <sz val="10"/>
        <color theme="5" tint="-0.249977111117893"/>
        <rFont val="Arial"/>
        <family val="2"/>
      </rPr>
      <t>Glarea sp.</t>
    </r>
  </si>
  <si>
    <t>H_Gsp</t>
  </si>
  <si>
    <t>Pyrenochaeta sp. OTU1</t>
  </si>
  <si>
    <t>Pyr1</t>
  </si>
  <si>
    <t>Fusarium sp. OTU-F5</t>
  </si>
  <si>
    <t>F_Fs5</t>
  </si>
  <si>
    <t>Trichothecium crotocinigenum</t>
  </si>
  <si>
    <t>Tcr</t>
  </si>
  <si>
    <t>Cylindrodendrum alicantinum</t>
  </si>
  <si>
    <t>N_Cal</t>
  </si>
  <si>
    <t>Paraphoma sp.</t>
  </si>
  <si>
    <t>Parp</t>
  </si>
  <si>
    <t>Gliomastix murorum</t>
  </si>
  <si>
    <t>Gmu</t>
  </si>
  <si>
    <t>Chaetomium nigricolor</t>
  </si>
  <si>
    <t>Cni</t>
  </si>
  <si>
    <t>Pyrenochaeta sp. OTU2</t>
  </si>
  <si>
    <t>Pyr2</t>
  </si>
  <si>
    <t>Mortierella gamsii</t>
  </si>
  <si>
    <t>Mga</t>
  </si>
  <si>
    <t>Mucor saturninus</t>
  </si>
  <si>
    <t>Msa</t>
  </si>
  <si>
    <t>Mucor fragilis</t>
  </si>
  <si>
    <t>Mfr</t>
  </si>
  <si>
    <t>Trichoderma harzianum</t>
  </si>
  <si>
    <t>Trichoderma</t>
  </si>
  <si>
    <t>T_Tha</t>
  </si>
  <si>
    <t>Trichoderma alni</t>
  </si>
  <si>
    <t>T_Tal</t>
  </si>
  <si>
    <t>Trichoderma koningiopsis</t>
  </si>
  <si>
    <t>T_Tko</t>
  </si>
  <si>
    <t>Daldinia concentrica</t>
  </si>
  <si>
    <t>Dco</t>
  </si>
  <si>
    <t>Humicola sp.</t>
  </si>
  <si>
    <t>Hump</t>
  </si>
  <si>
    <t>Cadophora luteo-olivacea</t>
  </si>
  <si>
    <t>Helotiales A</t>
  </si>
  <si>
    <t>H_Hla</t>
  </si>
  <si>
    <t>Herpotrichia</t>
  </si>
  <si>
    <t>Her</t>
  </si>
  <si>
    <t>Knufia sp</t>
  </si>
  <si>
    <t>Knup</t>
  </si>
  <si>
    <t>Ceratobasidium OTUrC</t>
  </si>
  <si>
    <t>R_Csc</t>
  </si>
  <si>
    <t>Volutella rosea</t>
  </si>
  <si>
    <t>Vro</t>
  </si>
  <si>
    <t>Helotiales B</t>
  </si>
  <si>
    <t>H_Hlb</t>
  </si>
  <si>
    <t>Stachybotrys sp.</t>
  </si>
  <si>
    <t>Sta</t>
  </si>
  <si>
    <t>Fusarium sp. OTU-F2</t>
  </si>
  <si>
    <t>F_Fs2</t>
  </si>
  <si>
    <t>Fusarium redolens OTU-F4</t>
  </si>
  <si>
    <t>F_Fre</t>
  </si>
  <si>
    <t>Plectosphaerella cucumerina</t>
  </si>
  <si>
    <t>Pcu</t>
  </si>
  <si>
    <t>Didymella vitalbina</t>
  </si>
  <si>
    <t>Dvi</t>
  </si>
  <si>
    <t>Phoma sp.</t>
  </si>
  <si>
    <t>Pho</t>
  </si>
  <si>
    <t>Alternaria sp.</t>
  </si>
  <si>
    <t>Altp</t>
  </si>
  <si>
    <t>Exophiala sp.</t>
  </si>
  <si>
    <t>Exo</t>
  </si>
  <si>
    <t>Tetracladium maxiliforme</t>
  </si>
  <si>
    <t>Tma</t>
  </si>
  <si>
    <t>Mortierella zonata</t>
  </si>
  <si>
    <t>Mzo</t>
  </si>
  <si>
    <t>Absidia glauca</t>
  </si>
  <si>
    <t>Absg</t>
  </si>
  <si>
    <t>Pythium sp.</t>
  </si>
  <si>
    <t>Pytp</t>
  </si>
  <si>
    <t>H_Clo</t>
  </si>
  <si>
    <t>H_Csb</t>
  </si>
  <si>
    <t>H_Csa</t>
  </si>
  <si>
    <t>Nectriaceae(Fusarium)</t>
  </si>
  <si>
    <t>acidity</t>
  </si>
  <si>
    <t>NH3</t>
  </si>
  <si>
    <t>NO3-</t>
  </si>
  <si>
    <t>Ca2+</t>
  </si>
  <si>
    <t>diluted Ca tests</t>
  </si>
  <si>
    <t>humus</t>
  </si>
  <si>
    <t>NO2-</t>
  </si>
  <si>
    <t xml:space="preserve">P </t>
  </si>
  <si>
    <t>humus(arb)</t>
  </si>
  <si>
    <t>humus(%)</t>
  </si>
  <si>
    <t>3rd Feb</t>
  </si>
  <si>
    <t>4th Feb</t>
  </si>
  <si>
    <t>5th Feb</t>
  </si>
  <si>
    <t>23rd Mar</t>
  </si>
  <si>
    <t>mean</t>
  </si>
  <si>
    <t>SE</t>
  </si>
  <si>
    <t>Test:</t>
  </si>
  <si>
    <t>PPM</t>
  </si>
  <si>
    <t>lb/acre</t>
  </si>
  <si>
    <t>ppm</t>
  </si>
  <si>
    <t>1in5(ppm)</t>
  </si>
  <si>
    <t>1in25(ppm)</t>
  </si>
  <si>
    <t>1in125(ppm)</t>
  </si>
  <si>
    <t>arb.</t>
  </si>
  <si>
    <t>(%)</t>
  </si>
  <si>
    <t>Sample</t>
  </si>
  <si>
    <t>ammonia</t>
  </si>
  <si>
    <t>nitrate</t>
  </si>
  <si>
    <t>calcium</t>
  </si>
  <si>
    <t>nitrite</t>
  </si>
  <si>
    <t>phosphorus</t>
  </si>
  <si>
    <t>&lt;10</t>
  </si>
  <si>
    <t>&lt;1</t>
  </si>
  <si>
    <t>&lt;5</t>
  </si>
  <si>
    <t>4--5</t>
  </si>
  <si>
    <t>v.little clay</t>
  </si>
  <si>
    <t>≤10</t>
  </si>
  <si>
    <t>1--2</t>
  </si>
  <si>
    <t>3--4</t>
  </si>
  <si>
    <t>x</t>
  </si>
  <si>
    <t>chalky</t>
  </si>
  <si>
    <t>2--3</t>
  </si>
  <si>
    <t>v.chalky</t>
  </si>
  <si>
    <t>(lb/acre)/2=ppm</t>
  </si>
  <si>
    <t>ppm x2=lb/acre</t>
  </si>
  <si>
    <t>convert humus (arb) to humus (%)</t>
  </si>
  <si>
    <t>assume linear relationship, with:</t>
  </si>
  <si>
    <t>1 arb = 1.5%, 5 arb = 8%</t>
  </si>
  <si>
    <t>(lb/acre)</t>
  </si>
  <si>
    <t>mode</t>
  </si>
  <si>
    <t>(ppm)</t>
  </si>
  <si>
    <t>row name</t>
  </si>
  <si>
    <t>A1A</t>
  </si>
  <si>
    <t>A2A</t>
  </si>
  <si>
    <t>A1B</t>
  </si>
  <si>
    <t>A1C</t>
  </si>
  <si>
    <t>A2C</t>
  </si>
  <si>
    <t>A2B</t>
  </si>
  <si>
    <t>B1A</t>
  </si>
  <si>
    <t>B1B</t>
  </si>
  <si>
    <t>B1C</t>
  </si>
  <si>
    <t>B2A</t>
  </si>
  <si>
    <t>B2B</t>
  </si>
  <si>
    <t>B2C</t>
  </si>
  <si>
    <t>C1C</t>
  </si>
  <si>
    <t>C2A</t>
  </si>
  <si>
    <t>C2C</t>
  </si>
  <si>
    <t>D1C</t>
  </si>
  <si>
    <t>D2C</t>
  </si>
  <si>
    <t>E1C</t>
  </si>
  <si>
    <t>E2C</t>
  </si>
  <si>
    <t>F2A</t>
  </si>
  <si>
    <t>F1C</t>
  </si>
  <si>
    <t>F2C</t>
  </si>
  <si>
    <t>C1A</t>
  </si>
  <si>
    <t>C1B</t>
  </si>
  <si>
    <t>E2A</t>
  </si>
  <si>
    <t>D2A</t>
  </si>
  <si>
    <t>C2B</t>
  </si>
  <si>
    <t>D2B</t>
  </si>
  <si>
    <t>D1A</t>
  </si>
  <si>
    <t>D1B</t>
  </si>
  <si>
    <t>E1A</t>
  </si>
  <si>
    <t>E1B</t>
  </si>
  <si>
    <t>E2B</t>
  </si>
  <si>
    <t>F1A</t>
  </si>
  <si>
    <t>F1B</t>
  </si>
  <si>
    <t>G2A</t>
  </si>
  <si>
    <t>F2B</t>
  </si>
  <si>
    <t>G1A</t>
  </si>
  <si>
    <t>G1B</t>
  </si>
  <si>
    <t>G1C</t>
  </si>
  <si>
    <t>G2B</t>
  </si>
  <si>
    <t>G2C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</si>
</sst>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4" tint="-0.499984740745262"/>
      <name val="Calibri"/>
      <family val="2"/>
      <scheme val="minor"/>
    </font>
    <font>
      <sz val="7"/>
      <color theme="5" tint="-0.249977111117893"/>
      <name val="Times New Roman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0" fillId="2" borderId="0" xfId="0" applyFill="1"/>
    <xf numFmtId="0" fontId="7" fillId="2" borderId="0" xfId="0" applyFont="1" applyFill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2" fillId="0" borderId="3" xfId="0" applyFont="1" applyBorder="1"/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11" xfId="0" applyNumberFormat="1" applyFont="1" applyBorder="1"/>
    <xf numFmtId="0" fontId="2" fillId="0" borderId="11" xfId="0" applyFont="1" applyBorder="1"/>
    <xf numFmtId="0" fontId="2" fillId="0" borderId="3" xfId="0" applyFont="1" applyFill="1" applyBorder="1"/>
    <xf numFmtId="0" fontId="2" fillId="0" borderId="0" xfId="0" applyFont="1" applyFill="1" applyBorder="1"/>
    <xf numFmtId="0" fontId="0" fillId="0" borderId="3" xfId="0" applyBorder="1"/>
    <xf numFmtId="164" fontId="0" fillId="0" borderId="11" xfId="0" applyNumberFormat="1" applyBorder="1"/>
    <xf numFmtId="0" fontId="0" fillId="0" borderId="11" xfId="0" applyBorder="1"/>
    <xf numFmtId="0" fontId="0" fillId="3" borderId="11" xfId="0" applyFill="1" applyBorder="1"/>
    <xf numFmtId="0" fontId="0" fillId="3" borderId="2" xfId="0" applyFill="1" applyBorder="1"/>
    <xf numFmtId="16" fontId="0" fillId="3" borderId="2" xfId="0" applyNumberFormat="1" applyFill="1" applyBorder="1"/>
    <xf numFmtId="0" fontId="0" fillId="3" borderId="0" xfId="0" applyFill="1" applyBorder="1"/>
    <xf numFmtId="0" fontId="0" fillId="3" borderId="3" xfId="0" applyFill="1" applyBorder="1"/>
    <xf numFmtId="0" fontId="0" fillId="0" borderId="6" xfId="0" applyBorder="1"/>
    <xf numFmtId="164" fontId="0" fillId="0" borderId="12" xfId="0" applyNumberFormat="1" applyBorder="1"/>
    <xf numFmtId="0" fontId="0" fillId="0" borderId="12" xfId="0" applyBorder="1"/>
    <xf numFmtId="0" fontId="0" fillId="0" borderId="2" xfId="0" applyBorder="1"/>
    <xf numFmtId="0" fontId="0" fillId="4" borderId="7" xfId="0" applyFill="1" applyBorder="1"/>
    <xf numFmtId="0" fontId="0" fillId="0" borderId="8" xfId="0" applyFill="1" applyBorder="1"/>
    <xf numFmtId="2" fontId="0" fillId="0" borderId="0" xfId="0" applyNumberFormat="1"/>
    <xf numFmtId="0" fontId="0" fillId="4" borderId="0" xfId="0" applyFill="1"/>
    <xf numFmtId="0" fontId="0" fillId="0" borderId="0" xfId="0" applyFill="1" applyBorder="1"/>
    <xf numFmtId="0" fontId="0" fillId="4" borderId="4" xfId="0" applyFill="1" applyBorder="1"/>
    <xf numFmtId="2" fontId="0" fillId="0" borderId="4" xfId="0" applyNumberFormat="1" applyBorder="1"/>
    <xf numFmtId="0" fontId="0" fillId="4" borderId="8" xfId="0" applyFill="1" applyBorder="1"/>
    <xf numFmtId="0" fontId="0" fillId="4" borderId="0" xfId="0" applyFill="1" applyBorder="1"/>
    <xf numFmtId="0" fontId="0" fillId="0" borderId="13" xfId="0" applyBorder="1"/>
    <xf numFmtId="16" fontId="0" fillId="0" borderId="12" xfId="0" applyNumberFormat="1" applyBorder="1"/>
    <xf numFmtId="0" fontId="9" fillId="0" borderId="11" xfId="0" applyFont="1" applyBorder="1"/>
    <xf numFmtId="0" fontId="2" fillId="0" borderId="2" xfId="0" applyFont="1" applyBorder="1"/>
    <xf numFmtId="16" fontId="0" fillId="0" borderId="2" xfId="0" applyNumberFormat="1" applyBorder="1"/>
    <xf numFmtId="0" fontId="0" fillId="0" borderId="5" xfId="0" applyBorder="1"/>
    <xf numFmtId="0" fontId="1" fillId="0" borderId="0" xfId="0" applyFont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4" xfId="0" applyFont="1" applyBorder="1"/>
    <xf numFmtId="0" fontId="10" fillId="0" borderId="0" xfId="0" applyFont="1"/>
    <xf numFmtId="0" fontId="11" fillId="0" borderId="0" xfId="0" applyFont="1"/>
    <xf numFmtId="0" fontId="11" fillId="0" borderId="3" xfId="0" applyFont="1" applyBorder="1"/>
    <xf numFmtId="0" fontId="11" fillId="0" borderId="4" xfId="0" applyFont="1" applyBorder="1"/>
    <xf numFmtId="0" fontId="0" fillId="0" borderId="0" xfId="0" applyFill="1" applyBorder="1" applyAlignment="1">
      <alignment textRotation="90"/>
    </xf>
    <xf numFmtId="0" fontId="10" fillId="0" borderId="0" xfId="0" applyFont="1" applyFill="1" applyBorder="1" applyAlignment="1">
      <alignment textRotation="90"/>
    </xf>
    <xf numFmtId="0" fontId="11" fillId="0" borderId="0" xfId="0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6"/>
  <sheetViews>
    <sheetView topLeftCell="K1" zoomScale="55" zoomScaleNormal="55" workbookViewId="0">
      <selection activeCell="E4" sqref="E4:AU7"/>
    </sheetView>
  </sheetViews>
  <sheetFormatPr defaultRowHeight="15" x14ac:dyDescent="0.25"/>
  <cols>
    <col min="1" max="1" width="14.7109375" style="1" customWidth="1"/>
    <col min="2" max="2" width="33.140625" bestFit="1" customWidth="1"/>
    <col min="3" max="3" width="25.85546875" bestFit="1" customWidth="1"/>
    <col min="4" max="4" width="12.42578125" customWidth="1"/>
    <col min="5" max="5" width="12.42578125" style="15" customWidth="1"/>
  </cols>
  <sheetData>
    <row r="1" spans="1:47" s="1" customFormat="1" x14ac:dyDescent="0.25">
      <c r="E1" s="2" t="s">
        <v>0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3">
        <v>18</v>
      </c>
      <c r="X1" s="3">
        <v>19</v>
      </c>
      <c r="Y1" s="3">
        <v>20</v>
      </c>
      <c r="Z1" s="3">
        <v>21</v>
      </c>
      <c r="AA1" s="3">
        <v>22</v>
      </c>
      <c r="AB1" s="3">
        <v>23</v>
      </c>
      <c r="AC1" s="3">
        <v>24</v>
      </c>
      <c r="AD1" s="3">
        <v>25</v>
      </c>
      <c r="AE1" s="3">
        <v>26</v>
      </c>
      <c r="AF1" s="3">
        <v>27</v>
      </c>
      <c r="AG1" s="3">
        <v>28</v>
      </c>
      <c r="AH1" s="3">
        <v>29</v>
      </c>
      <c r="AI1" s="3">
        <v>30</v>
      </c>
      <c r="AJ1" s="3">
        <v>31</v>
      </c>
      <c r="AK1" s="3">
        <v>32</v>
      </c>
      <c r="AL1" s="3">
        <v>33</v>
      </c>
      <c r="AM1" s="3">
        <v>34</v>
      </c>
      <c r="AN1" s="3">
        <v>35</v>
      </c>
      <c r="AO1" s="3">
        <v>36</v>
      </c>
      <c r="AP1" s="3">
        <v>37</v>
      </c>
      <c r="AQ1" s="3">
        <v>38</v>
      </c>
      <c r="AR1" s="3">
        <v>39</v>
      </c>
      <c r="AS1" s="3">
        <v>40</v>
      </c>
      <c r="AT1" s="3">
        <v>41</v>
      </c>
      <c r="AU1" s="3">
        <v>42</v>
      </c>
    </row>
    <row r="2" spans="1:47" s="1" customFormat="1" x14ac:dyDescent="0.25">
      <c r="E2" s="2" t="s">
        <v>1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4</v>
      </c>
      <c r="S2" s="3" t="s">
        <v>4</v>
      </c>
      <c r="T2" s="3" t="s">
        <v>4</v>
      </c>
      <c r="U2" s="3" t="s">
        <v>4</v>
      </c>
      <c r="V2" s="3" t="s">
        <v>4</v>
      </c>
      <c r="W2" s="3" t="s">
        <v>4</v>
      </c>
      <c r="X2" s="3" t="s">
        <v>5</v>
      </c>
      <c r="Y2" s="3" t="s">
        <v>5</v>
      </c>
      <c r="Z2" s="3" t="s">
        <v>5</v>
      </c>
      <c r="AA2" s="3" t="s">
        <v>5</v>
      </c>
      <c r="AB2" s="3" t="s">
        <v>5</v>
      </c>
      <c r="AC2" s="3" t="s">
        <v>5</v>
      </c>
      <c r="AD2" s="3" t="s">
        <v>6</v>
      </c>
      <c r="AE2" s="3" t="s">
        <v>6</v>
      </c>
      <c r="AF2" s="3" t="s">
        <v>6</v>
      </c>
      <c r="AG2" s="3" t="s">
        <v>6</v>
      </c>
      <c r="AH2" s="3" t="s">
        <v>6</v>
      </c>
      <c r="AI2" s="3" t="s">
        <v>6</v>
      </c>
      <c r="AJ2" s="3" t="s">
        <v>7</v>
      </c>
      <c r="AK2" s="3" t="s">
        <v>7</v>
      </c>
      <c r="AL2" s="3" t="s">
        <v>7</v>
      </c>
      <c r="AM2" s="3" t="s">
        <v>7</v>
      </c>
      <c r="AN2" s="3" t="s">
        <v>7</v>
      </c>
      <c r="AO2" s="3" t="s">
        <v>7</v>
      </c>
      <c r="AP2" s="3" t="s">
        <v>8</v>
      </c>
      <c r="AQ2" s="3" t="s">
        <v>8</v>
      </c>
      <c r="AR2" s="3" t="s">
        <v>8</v>
      </c>
      <c r="AS2" s="3" t="s">
        <v>8</v>
      </c>
      <c r="AT2" s="3" t="s">
        <v>8</v>
      </c>
      <c r="AU2" s="3" t="s">
        <v>8</v>
      </c>
    </row>
    <row r="3" spans="1:47" s="5" customFormat="1" x14ac:dyDescent="0.25">
      <c r="A3" s="4"/>
      <c r="E3" s="2" t="s">
        <v>9</v>
      </c>
      <c r="F3" s="3" t="s">
        <v>10</v>
      </c>
      <c r="G3" s="3" t="s">
        <v>10</v>
      </c>
      <c r="H3" s="3" t="s">
        <v>10</v>
      </c>
      <c r="I3" s="3" t="s">
        <v>11</v>
      </c>
      <c r="J3" s="3" t="s">
        <v>11</v>
      </c>
      <c r="K3" s="3" t="s">
        <v>11</v>
      </c>
      <c r="L3" s="3" t="s">
        <v>12</v>
      </c>
      <c r="M3" s="3" t="s">
        <v>12</v>
      </c>
      <c r="N3" s="3" t="s">
        <v>12</v>
      </c>
      <c r="O3" s="3" t="s">
        <v>13</v>
      </c>
      <c r="P3" s="3" t="s">
        <v>13</v>
      </c>
      <c r="Q3" s="3" t="s">
        <v>13</v>
      </c>
      <c r="R3" s="3" t="s">
        <v>14</v>
      </c>
      <c r="S3" s="3" t="s">
        <v>14</v>
      </c>
      <c r="T3" s="3" t="s">
        <v>14</v>
      </c>
      <c r="U3" s="3" t="s">
        <v>15</v>
      </c>
      <c r="V3" s="3" t="s">
        <v>15</v>
      </c>
      <c r="W3" s="3" t="s">
        <v>15</v>
      </c>
      <c r="X3" s="3" t="s">
        <v>16</v>
      </c>
      <c r="Y3" s="3" t="s">
        <v>16</v>
      </c>
      <c r="Z3" s="3" t="s">
        <v>16</v>
      </c>
      <c r="AA3" s="3" t="s">
        <v>17</v>
      </c>
      <c r="AB3" s="3" t="s">
        <v>17</v>
      </c>
      <c r="AC3" s="3" t="s">
        <v>17</v>
      </c>
      <c r="AD3" s="3" t="s">
        <v>18</v>
      </c>
      <c r="AE3" s="3" t="s">
        <v>18</v>
      </c>
      <c r="AF3" s="3" t="s">
        <v>18</v>
      </c>
      <c r="AG3" s="3" t="s">
        <v>19</v>
      </c>
      <c r="AH3" s="3" t="s">
        <v>19</v>
      </c>
      <c r="AI3" s="3" t="s">
        <v>19</v>
      </c>
      <c r="AJ3" s="3" t="s">
        <v>20</v>
      </c>
      <c r="AK3" s="3" t="s">
        <v>20</v>
      </c>
      <c r="AL3" s="3" t="s">
        <v>20</v>
      </c>
      <c r="AM3" s="3" t="s">
        <v>21</v>
      </c>
      <c r="AN3" s="3" t="s">
        <v>21</v>
      </c>
      <c r="AO3" s="3" t="s">
        <v>21</v>
      </c>
      <c r="AP3" s="3" t="s">
        <v>22</v>
      </c>
      <c r="AQ3" s="3" t="s">
        <v>22</v>
      </c>
      <c r="AR3" s="3" t="s">
        <v>22</v>
      </c>
      <c r="AS3" s="3" t="s">
        <v>23</v>
      </c>
      <c r="AT3" s="3" t="s">
        <v>23</v>
      </c>
      <c r="AU3" s="3" t="s">
        <v>23</v>
      </c>
    </row>
    <row r="4" spans="1:47" s="5" customFormat="1" x14ac:dyDescent="0.25">
      <c r="A4" s="4"/>
      <c r="E4" s="2" t="s">
        <v>24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25</v>
      </c>
      <c r="M4" s="3">
        <v>25</v>
      </c>
      <c r="N4" s="3">
        <v>25</v>
      </c>
      <c r="O4" s="3">
        <v>25</v>
      </c>
      <c r="P4" s="3">
        <v>25</v>
      </c>
      <c r="Q4" s="3">
        <v>25</v>
      </c>
      <c r="R4" s="3">
        <v>75</v>
      </c>
      <c r="S4" s="3">
        <v>75</v>
      </c>
      <c r="T4" s="3">
        <v>75</v>
      </c>
      <c r="U4" s="3">
        <v>75</v>
      </c>
      <c r="V4" s="3">
        <v>75</v>
      </c>
      <c r="W4" s="3">
        <v>75</v>
      </c>
      <c r="X4" s="3">
        <v>75</v>
      </c>
      <c r="Y4" s="3">
        <v>75</v>
      </c>
      <c r="Z4" s="3">
        <v>75</v>
      </c>
      <c r="AA4" s="3">
        <v>75</v>
      </c>
      <c r="AB4" s="3">
        <v>75</v>
      </c>
      <c r="AC4" s="3">
        <v>75</v>
      </c>
      <c r="AD4" s="3">
        <v>75</v>
      </c>
      <c r="AE4" s="3">
        <v>75</v>
      </c>
      <c r="AF4" s="3">
        <v>75</v>
      </c>
      <c r="AG4" s="3">
        <v>75</v>
      </c>
      <c r="AH4" s="3">
        <v>75</v>
      </c>
      <c r="AI4" s="3">
        <v>75</v>
      </c>
      <c r="AJ4" s="3">
        <v>10</v>
      </c>
      <c r="AK4" s="3">
        <v>10</v>
      </c>
      <c r="AL4" s="3">
        <v>10</v>
      </c>
      <c r="AM4" s="3">
        <v>10</v>
      </c>
      <c r="AN4" s="3">
        <v>10</v>
      </c>
      <c r="AO4" s="3">
        <v>10</v>
      </c>
      <c r="AP4" s="3">
        <v>5</v>
      </c>
      <c r="AQ4" s="3">
        <v>5</v>
      </c>
      <c r="AR4" s="3">
        <v>5</v>
      </c>
      <c r="AS4" s="3">
        <v>5</v>
      </c>
      <c r="AT4" s="3">
        <v>5</v>
      </c>
      <c r="AU4" s="3">
        <v>5</v>
      </c>
    </row>
    <row r="5" spans="1:47" s="5" customFormat="1" x14ac:dyDescent="0.25">
      <c r="A5" s="4"/>
      <c r="E5" s="2" t="s">
        <v>25</v>
      </c>
      <c r="F5" s="3">
        <v>3500</v>
      </c>
      <c r="G5" s="3">
        <v>3500</v>
      </c>
      <c r="H5" s="3">
        <v>3500</v>
      </c>
      <c r="I5" s="3">
        <v>3500</v>
      </c>
      <c r="J5" s="3">
        <v>3500</v>
      </c>
      <c r="K5" s="3">
        <v>3500</v>
      </c>
      <c r="L5" s="3">
        <v>17500</v>
      </c>
      <c r="M5" s="3">
        <v>17500</v>
      </c>
      <c r="N5" s="3">
        <v>17500</v>
      </c>
      <c r="O5" s="3">
        <v>17500</v>
      </c>
      <c r="P5" s="3">
        <v>17500</v>
      </c>
      <c r="Q5" s="3">
        <v>17500</v>
      </c>
      <c r="R5" s="3">
        <v>17500</v>
      </c>
      <c r="S5" s="3">
        <v>17500</v>
      </c>
      <c r="T5" s="3">
        <v>17500</v>
      </c>
      <c r="U5" s="3">
        <v>17500</v>
      </c>
      <c r="V5" s="3">
        <v>17500</v>
      </c>
      <c r="W5" s="3">
        <v>17500</v>
      </c>
      <c r="X5" s="3">
        <v>17500</v>
      </c>
      <c r="Y5" s="3">
        <v>17500</v>
      </c>
      <c r="Z5" s="3">
        <v>17500</v>
      </c>
      <c r="AA5" s="3">
        <v>17500</v>
      </c>
      <c r="AB5" s="3">
        <v>17500</v>
      </c>
      <c r="AC5" s="3">
        <v>17500</v>
      </c>
      <c r="AD5" s="3">
        <v>25000</v>
      </c>
      <c r="AE5" s="3">
        <v>25000</v>
      </c>
      <c r="AF5" s="3">
        <v>25000</v>
      </c>
      <c r="AG5" s="3">
        <v>25000</v>
      </c>
      <c r="AH5" s="3">
        <v>25000</v>
      </c>
      <c r="AI5" s="3">
        <v>25000</v>
      </c>
      <c r="AJ5" s="3">
        <v>43750</v>
      </c>
      <c r="AK5" s="3">
        <v>43750</v>
      </c>
      <c r="AL5" s="3">
        <v>43750</v>
      </c>
      <c r="AM5" s="3">
        <v>43750</v>
      </c>
      <c r="AN5" s="3">
        <v>43750</v>
      </c>
      <c r="AO5" s="3">
        <v>43750</v>
      </c>
      <c r="AP5" s="3">
        <v>43750</v>
      </c>
      <c r="AQ5" s="3">
        <v>43750</v>
      </c>
      <c r="AR5" s="3">
        <v>43750</v>
      </c>
      <c r="AS5" s="3">
        <v>43750</v>
      </c>
      <c r="AT5" s="3">
        <v>43750</v>
      </c>
      <c r="AU5" s="3">
        <v>43750</v>
      </c>
    </row>
    <row r="6" spans="1:47" s="5" customFormat="1" x14ac:dyDescent="0.25">
      <c r="A6" s="4"/>
      <c r="E6" s="2" t="s">
        <v>26</v>
      </c>
      <c r="F6" s="3">
        <v>9.08</v>
      </c>
      <c r="G6" s="3">
        <v>9.08</v>
      </c>
      <c r="H6" s="3">
        <v>9.08</v>
      </c>
      <c r="I6" s="3">
        <v>9.08</v>
      </c>
      <c r="J6" s="3">
        <v>9.08</v>
      </c>
      <c r="K6" s="3">
        <v>9.08</v>
      </c>
      <c r="L6" s="3">
        <v>11.79</v>
      </c>
      <c r="M6" s="3">
        <v>11.79</v>
      </c>
      <c r="N6" s="3">
        <v>11.79</v>
      </c>
      <c r="O6" s="3">
        <v>11.79</v>
      </c>
      <c r="P6" s="3">
        <v>11.79</v>
      </c>
      <c r="Q6" s="3">
        <v>11.79</v>
      </c>
      <c r="R6" s="3">
        <v>11.52</v>
      </c>
      <c r="S6" s="3">
        <v>11.52</v>
      </c>
      <c r="T6" s="3">
        <v>11.52</v>
      </c>
      <c r="U6" s="3">
        <v>11.52</v>
      </c>
      <c r="V6" s="3">
        <v>11.52</v>
      </c>
      <c r="W6" s="3">
        <v>11.52</v>
      </c>
      <c r="X6" s="3">
        <v>11.79</v>
      </c>
      <c r="Y6" s="3">
        <v>11.79</v>
      </c>
      <c r="Z6" s="3">
        <v>11.79</v>
      </c>
      <c r="AA6" s="3">
        <v>11.79</v>
      </c>
      <c r="AB6" s="3">
        <v>11.79</v>
      </c>
      <c r="AC6" s="3">
        <v>11.79</v>
      </c>
      <c r="AD6" s="3">
        <v>3.94</v>
      </c>
      <c r="AE6" s="3">
        <v>3.94</v>
      </c>
      <c r="AF6" s="3">
        <v>3.94</v>
      </c>
      <c r="AG6" s="3">
        <v>3.94</v>
      </c>
      <c r="AH6" s="3">
        <v>3.94</v>
      </c>
      <c r="AI6" s="3">
        <v>3.94</v>
      </c>
      <c r="AJ6" s="3">
        <v>8.41</v>
      </c>
      <c r="AK6" s="3">
        <v>8.41</v>
      </c>
      <c r="AL6" s="3">
        <v>8.41</v>
      </c>
      <c r="AM6" s="3">
        <v>8.41</v>
      </c>
      <c r="AN6" s="3">
        <v>8.41</v>
      </c>
      <c r="AO6" s="3">
        <v>8.41</v>
      </c>
      <c r="AP6" s="3">
        <v>2.72</v>
      </c>
      <c r="AQ6" s="3">
        <v>2.72</v>
      </c>
      <c r="AR6" s="3">
        <v>2.72</v>
      </c>
      <c r="AS6" s="3">
        <v>2.72</v>
      </c>
      <c r="AT6" s="3">
        <v>2.72</v>
      </c>
      <c r="AU6" s="3">
        <v>2.72</v>
      </c>
    </row>
    <row r="7" spans="1:47" x14ac:dyDescent="0.25">
      <c r="A7" s="6" t="s">
        <v>27</v>
      </c>
      <c r="B7" s="7" t="s">
        <v>28</v>
      </c>
      <c r="C7" s="8" t="s">
        <v>29</v>
      </c>
      <c r="D7" s="9" t="s">
        <v>30</v>
      </c>
      <c r="E7" s="10" t="s">
        <v>31</v>
      </c>
      <c r="F7" s="11">
        <v>7.87</v>
      </c>
      <c r="G7" s="11">
        <v>7.87</v>
      </c>
      <c r="H7" s="11">
        <v>7.87</v>
      </c>
      <c r="I7" s="11">
        <v>7.87</v>
      </c>
      <c r="J7" s="11">
        <v>7.87</v>
      </c>
      <c r="K7" s="11">
        <v>7.87</v>
      </c>
      <c r="L7" s="11">
        <v>8.43</v>
      </c>
      <c r="M7" s="11">
        <v>8.43</v>
      </c>
      <c r="N7" s="11">
        <v>8.43</v>
      </c>
      <c r="O7" s="11">
        <v>8.43</v>
      </c>
      <c r="P7" s="11">
        <v>8.43</v>
      </c>
      <c r="Q7" s="11">
        <v>8.43</v>
      </c>
      <c r="R7" s="11">
        <v>7.9</v>
      </c>
      <c r="S7" s="11">
        <v>7.9</v>
      </c>
      <c r="T7" s="11">
        <v>7.9</v>
      </c>
      <c r="U7" s="11">
        <v>7.9</v>
      </c>
      <c r="V7" s="11">
        <v>7.9</v>
      </c>
      <c r="W7" s="11">
        <v>7.9</v>
      </c>
      <c r="X7" s="11">
        <v>8.33</v>
      </c>
      <c r="Y7" s="11">
        <v>8.33</v>
      </c>
      <c r="Z7" s="11">
        <v>8.33</v>
      </c>
      <c r="AA7" s="11">
        <v>8.33</v>
      </c>
      <c r="AB7" s="11">
        <v>8.33</v>
      </c>
      <c r="AC7" s="11">
        <v>8.33</v>
      </c>
      <c r="AD7" s="11">
        <v>8.57</v>
      </c>
      <c r="AE7" s="11">
        <v>8.57</v>
      </c>
      <c r="AF7" s="11">
        <v>8.57</v>
      </c>
      <c r="AG7" s="11">
        <v>8.57</v>
      </c>
      <c r="AH7" s="11">
        <v>8.57</v>
      </c>
      <c r="AI7" s="11">
        <v>8.57</v>
      </c>
      <c r="AJ7" s="11">
        <v>8.6</v>
      </c>
      <c r="AK7" s="11">
        <v>8.6</v>
      </c>
      <c r="AL7" s="11">
        <v>8.6</v>
      </c>
      <c r="AM7" s="11">
        <v>8.6</v>
      </c>
      <c r="AN7" s="11">
        <v>8.6</v>
      </c>
      <c r="AO7" s="11">
        <v>8.6</v>
      </c>
      <c r="AP7" s="11">
        <v>8.9</v>
      </c>
      <c r="AQ7" s="11">
        <v>8.9</v>
      </c>
      <c r="AR7" s="11">
        <v>8.9</v>
      </c>
      <c r="AS7" s="11">
        <v>8.9</v>
      </c>
      <c r="AT7" s="11">
        <v>8.9</v>
      </c>
      <c r="AU7" s="11">
        <v>8.9</v>
      </c>
    </row>
    <row r="8" spans="1:47" x14ac:dyDescent="0.25">
      <c r="A8" s="12" t="s">
        <v>32</v>
      </c>
      <c r="B8" s="13" t="s">
        <v>33</v>
      </c>
      <c r="C8" s="14" t="s">
        <v>34</v>
      </c>
      <c r="E8" s="78" t="s">
        <v>35</v>
      </c>
      <c r="F8" s="16">
        <v>1</v>
      </c>
      <c r="G8" s="17"/>
      <c r="H8" s="17">
        <v>1</v>
      </c>
      <c r="I8" s="17"/>
      <c r="J8" s="17"/>
      <c r="K8" s="17"/>
      <c r="L8" s="17">
        <v>1</v>
      </c>
      <c r="M8" s="17"/>
      <c r="N8" s="17">
        <v>1</v>
      </c>
      <c r="O8" s="17">
        <v>1</v>
      </c>
      <c r="P8" s="18">
        <v>1</v>
      </c>
      <c r="Q8" s="17"/>
      <c r="R8" s="17">
        <v>1</v>
      </c>
      <c r="S8" s="18">
        <v>1</v>
      </c>
      <c r="T8" s="18">
        <v>1</v>
      </c>
      <c r="U8" s="17"/>
      <c r="V8" s="18">
        <v>1</v>
      </c>
      <c r="W8" s="18">
        <v>1</v>
      </c>
      <c r="X8" s="17">
        <v>1</v>
      </c>
      <c r="Y8" s="18">
        <v>1</v>
      </c>
      <c r="Z8" s="18">
        <v>1</v>
      </c>
      <c r="AA8" s="17">
        <v>1</v>
      </c>
      <c r="AB8" s="18">
        <v>1</v>
      </c>
      <c r="AC8" s="18">
        <v>1</v>
      </c>
      <c r="AD8" s="17">
        <v>1</v>
      </c>
      <c r="AE8" s="17"/>
      <c r="AF8" s="17">
        <v>1</v>
      </c>
      <c r="AG8" s="17">
        <v>1</v>
      </c>
      <c r="AH8" s="18">
        <v>1</v>
      </c>
      <c r="AI8" s="18">
        <v>1</v>
      </c>
      <c r="AJ8" s="17"/>
      <c r="AK8" s="17"/>
      <c r="AL8" s="17">
        <v>1</v>
      </c>
      <c r="AM8" s="17">
        <v>1</v>
      </c>
      <c r="AN8" s="18">
        <v>1</v>
      </c>
      <c r="AO8" s="17"/>
      <c r="AP8" s="17"/>
      <c r="AQ8" s="17"/>
      <c r="AR8" s="17"/>
      <c r="AS8" s="17"/>
      <c r="AT8" s="17">
        <v>1</v>
      </c>
      <c r="AU8" s="19">
        <v>1</v>
      </c>
    </row>
    <row r="9" spans="1:47" x14ac:dyDescent="0.25">
      <c r="A9" s="12" t="s">
        <v>32</v>
      </c>
      <c r="B9" s="13" t="s">
        <v>36</v>
      </c>
      <c r="C9" s="14" t="s">
        <v>34</v>
      </c>
      <c r="E9" s="78" t="s">
        <v>37</v>
      </c>
      <c r="F9" s="16">
        <v>1</v>
      </c>
      <c r="G9" s="18"/>
      <c r="H9" s="17"/>
      <c r="I9" s="17"/>
      <c r="J9" s="18"/>
      <c r="K9" s="18"/>
      <c r="L9" s="17"/>
      <c r="M9" s="17"/>
      <c r="N9" s="17">
        <v>1</v>
      </c>
      <c r="O9" s="17"/>
      <c r="P9" s="17">
        <v>1</v>
      </c>
      <c r="Q9" s="17">
        <v>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1</v>
      </c>
      <c r="AF9" s="17"/>
      <c r="AG9" s="17"/>
      <c r="AH9" s="17">
        <v>1</v>
      </c>
      <c r="AI9" s="17">
        <v>1</v>
      </c>
      <c r="AJ9" s="17"/>
      <c r="AK9" s="17">
        <v>1</v>
      </c>
      <c r="AL9" s="17"/>
      <c r="AM9" s="17">
        <v>1</v>
      </c>
      <c r="AN9" s="18">
        <v>1</v>
      </c>
      <c r="AO9" s="17"/>
      <c r="AP9" s="17">
        <v>1</v>
      </c>
      <c r="AQ9" s="18">
        <v>1</v>
      </c>
      <c r="AR9" s="18">
        <v>1</v>
      </c>
      <c r="AS9" s="17"/>
      <c r="AT9" s="18"/>
      <c r="AU9" s="20"/>
    </row>
    <row r="10" spans="1:47" x14ac:dyDescent="0.25">
      <c r="A10" s="12" t="s">
        <v>32</v>
      </c>
      <c r="B10" s="13" t="s">
        <v>38</v>
      </c>
      <c r="C10" s="14" t="s">
        <v>34</v>
      </c>
      <c r="E10" s="78" t="s">
        <v>39</v>
      </c>
      <c r="F10" s="16">
        <v>1</v>
      </c>
      <c r="G10" s="18">
        <v>1</v>
      </c>
      <c r="H10" s="17"/>
      <c r="I10" s="17"/>
      <c r="J10" s="18">
        <v>1</v>
      </c>
      <c r="K10" s="18">
        <v>1</v>
      </c>
      <c r="L10" s="17"/>
      <c r="M10" s="17"/>
      <c r="N10" s="17">
        <v>1</v>
      </c>
      <c r="O10" s="17"/>
      <c r="P10" s="17">
        <v>1</v>
      </c>
      <c r="Q10" s="17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1</v>
      </c>
      <c r="AF10" s="17"/>
      <c r="AG10" s="17"/>
      <c r="AH10" s="17"/>
      <c r="AI10" s="17"/>
      <c r="AJ10" s="17"/>
      <c r="AK10" s="17">
        <v>1</v>
      </c>
      <c r="AL10" s="17"/>
      <c r="AM10" s="17"/>
      <c r="AN10" s="18"/>
      <c r="AO10" s="17"/>
      <c r="AP10" s="17">
        <v>1</v>
      </c>
      <c r="AQ10" s="18">
        <v>1</v>
      </c>
      <c r="AR10" s="18"/>
      <c r="AS10" s="17">
        <v>1</v>
      </c>
      <c r="AT10" s="18"/>
      <c r="AU10" s="20">
        <v>1</v>
      </c>
    </row>
    <row r="11" spans="1:47" x14ac:dyDescent="0.25">
      <c r="A11" s="12" t="s">
        <v>32</v>
      </c>
      <c r="B11" s="13" t="s">
        <v>40</v>
      </c>
      <c r="C11" s="14" t="s">
        <v>161</v>
      </c>
      <c r="E11" s="78" t="s">
        <v>41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1</v>
      </c>
      <c r="U11" s="17"/>
      <c r="V11" s="17"/>
      <c r="W11" s="17"/>
      <c r="X11" s="17">
        <v>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>
        <v>1</v>
      </c>
      <c r="AU11" s="19">
        <v>1</v>
      </c>
    </row>
    <row r="12" spans="1:47" x14ac:dyDescent="0.25">
      <c r="A12" s="12" t="s">
        <v>32</v>
      </c>
      <c r="B12" s="13" t="s">
        <v>42</v>
      </c>
      <c r="C12" s="14" t="s">
        <v>43</v>
      </c>
      <c r="E12" s="78" t="s">
        <v>44</v>
      </c>
      <c r="F12" s="16">
        <v>1</v>
      </c>
      <c r="G12" s="17">
        <v>1</v>
      </c>
      <c r="H12" s="17"/>
      <c r="I12" s="17">
        <v>1</v>
      </c>
      <c r="J12" s="17">
        <v>1</v>
      </c>
      <c r="K12" s="17"/>
      <c r="L12" s="17"/>
      <c r="M12" s="17"/>
      <c r="N12" s="17"/>
      <c r="O12" s="17"/>
      <c r="P12" s="17"/>
      <c r="Q12" s="17"/>
      <c r="R12" s="17">
        <v>1</v>
      </c>
      <c r="S12" s="17">
        <v>1</v>
      </c>
      <c r="T12" s="17"/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7"/>
      <c r="AE12" s="17"/>
      <c r="AF12" s="17">
        <v>1</v>
      </c>
      <c r="AG12" s="17">
        <v>1</v>
      </c>
      <c r="AH12" s="17">
        <v>1</v>
      </c>
      <c r="AI12" s="17"/>
      <c r="AJ12" s="17"/>
      <c r="AK12" s="17">
        <v>1</v>
      </c>
      <c r="AL12" s="17">
        <v>1</v>
      </c>
      <c r="AM12" s="17">
        <v>1</v>
      </c>
      <c r="AN12" s="17">
        <v>1</v>
      </c>
      <c r="AO12" s="17"/>
      <c r="AP12" s="17"/>
      <c r="AQ12" s="17"/>
      <c r="AR12" s="17"/>
      <c r="AS12" s="17"/>
      <c r="AT12" s="17"/>
      <c r="AU12" s="19"/>
    </row>
    <row r="13" spans="1:47" x14ac:dyDescent="0.25">
      <c r="A13" s="12" t="s">
        <v>32</v>
      </c>
      <c r="B13" s="13" t="s">
        <v>45</v>
      </c>
      <c r="C13" s="14" t="s">
        <v>43</v>
      </c>
      <c r="E13" s="78" t="s">
        <v>46</v>
      </c>
      <c r="F13" s="16"/>
      <c r="G13" s="17"/>
      <c r="H13" s="17"/>
      <c r="I13" s="17"/>
      <c r="J13" s="17"/>
      <c r="K13" s="17"/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/>
      <c r="V13" s="17"/>
      <c r="W13" s="17"/>
      <c r="X13" s="17"/>
      <c r="Y13" s="17"/>
      <c r="Z13" s="17"/>
      <c r="AA13" s="17"/>
      <c r="AB13" s="17"/>
      <c r="AC13" s="17"/>
      <c r="AD13" s="17">
        <v>1</v>
      </c>
      <c r="AE13" s="17">
        <v>1</v>
      </c>
      <c r="AF13" s="17">
        <v>1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9"/>
    </row>
    <row r="14" spans="1:47" x14ac:dyDescent="0.25">
      <c r="A14" s="12" t="s">
        <v>32</v>
      </c>
      <c r="B14" s="21" t="s">
        <v>47</v>
      </c>
      <c r="C14" s="22"/>
      <c r="E14" s="78" t="s">
        <v>48</v>
      </c>
      <c r="F14" s="16"/>
      <c r="G14" s="17"/>
      <c r="H14" s="17"/>
      <c r="I14" s="17"/>
      <c r="J14" s="17"/>
      <c r="K14" s="17"/>
      <c r="L14" s="17"/>
      <c r="M14" s="17">
        <v>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1</v>
      </c>
      <c r="AA14" s="17"/>
      <c r="AB14" s="17"/>
      <c r="AC14" s="17"/>
      <c r="AD14" s="17">
        <v>1</v>
      </c>
      <c r="AE14" s="17">
        <v>1</v>
      </c>
      <c r="AF14" s="17">
        <v>1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9"/>
    </row>
    <row r="15" spans="1:47" x14ac:dyDescent="0.25">
      <c r="A15" s="12" t="s">
        <v>32</v>
      </c>
      <c r="B15" s="13" t="s">
        <v>49</v>
      </c>
      <c r="C15" s="14" t="s">
        <v>50</v>
      </c>
      <c r="E15" s="78" t="s">
        <v>160</v>
      </c>
      <c r="F15" s="16"/>
      <c r="G15" s="17"/>
      <c r="H15" s="17"/>
      <c r="I15" s="17"/>
      <c r="J15" s="17"/>
      <c r="K15" s="17">
        <v>1</v>
      </c>
      <c r="L15" s="17"/>
      <c r="R15" s="17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G15" s="17"/>
      <c r="AH15" s="17"/>
      <c r="AJ15" s="17">
        <v>1</v>
      </c>
      <c r="AM15" s="17"/>
      <c r="AN15" s="17"/>
      <c r="AO15" s="17"/>
      <c r="AP15" s="17">
        <v>1</v>
      </c>
      <c r="AQ15" s="17">
        <v>1</v>
      </c>
      <c r="AR15" s="17">
        <v>1</v>
      </c>
      <c r="AS15" s="17"/>
      <c r="AT15" s="17"/>
      <c r="AU15" s="19"/>
    </row>
    <row r="16" spans="1:47" x14ac:dyDescent="0.25">
      <c r="A16" s="12" t="s">
        <v>32</v>
      </c>
      <c r="B16" s="13" t="s">
        <v>51</v>
      </c>
      <c r="C16" s="14" t="s">
        <v>50</v>
      </c>
      <c r="E16" s="78" t="s">
        <v>159</v>
      </c>
      <c r="F16" s="16"/>
      <c r="G16" s="17"/>
      <c r="H16" s="17"/>
      <c r="I16" s="17"/>
      <c r="J16" s="17"/>
      <c r="K16" s="17"/>
      <c r="L16" s="17"/>
      <c r="M16" s="17">
        <v>1</v>
      </c>
      <c r="N16" s="17"/>
      <c r="O16" s="17">
        <v>1</v>
      </c>
      <c r="P16" s="17">
        <v>1</v>
      </c>
      <c r="Q16" s="17">
        <v>1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1</v>
      </c>
      <c r="AG16" s="17"/>
      <c r="AH16" s="17"/>
      <c r="AI16" s="17">
        <v>1</v>
      </c>
      <c r="AK16" s="17">
        <v>1</v>
      </c>
      <c r="AL16" s="17">
        <v>1</v>
      </c>
      <c r="AM16" s="17"/>
      <c r="AN16" s="17"/>
      <c r="AO16" s="17"/>
      <c r="AP16" s="17"/>
      <c r="AQ16" s="17"/>
      <c r="AR16" s="17"/>
      <c r="AS16" s="17"/>
      <c r="AT16" s="17"/>
      <c r="AU16" s="19"/>
    </row>
    <row r="17" spans="1:47" x14ac:dyDescent="0.25">
      <c r="A17" s="12" t="s">
        <v>32</v>
      </c>
      <c r="B17" s="13" t="s">
        <v>52</v>
      </c>
      <c r="C17" s="14" t="s">
        <v>50</v>
      </c>
      <c r="E17" s="78" t="s">
        <v>53</v>
      </c>
      <c r="F17" s="16"/>
      <c r="G17" s="17"/>
      <c r="H17" s="17"/>
      <c r="I17" s="17"/>
      <c r="J17" s="17"/>
      <c r="K17" s="17"/>
      <c r="L17" s="17"/>
      <c r="M17" s="17">
        <v>1</v>
      </c>
      <c r="N17" s="17"/>
      <c r="O17" s="17">
        <v>1</v>
      </c>
      <c r="P17" s="17"/>
      <c r="Q17" s="17">
        <v>1</v>
      </c>
      <c r="R17" s="17"/>
      <c r="S17" s="17">
        <v>1</v>
      </c>
      <c r="T17" s="17"/>
      <c r="U17" s="17"/>
      <c r="V17" s="17"/>
      <c r="W17" s="17"/>
      <c r="X17" s="17"/>
      <c r="Y17" s="17"/>
      <c r="Z17" s="17"/>
      <c r="AA17" s="17">
        <v>1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1</v>
      </c>
      <c r="AM17" s="17">
        <v>1</v>
      </c>
      <c r="AN17" s="17"/>
      <c r="AO17" s="17">
        <v>1</v>
      </c>
      <c r="AP17" s="17">
        <v>1</v>
      </c>
      <c r="AQ17" s="17"/>
      <c r="AR17" s="17">
        <v>1</v>
      </c>
      <c r="AS17" s="17">
        <v>1</v>
      </c>
      <c r="AT17" s="17">
        <v>1</v>
      </c>
      <c r="AU17" s="19">
        <v>1</v>
      </c>
    </row>
    <row r="18" spans="1:47" x14ac:dyDescent="0.25">
      <c r="A18" s="12" t="s">
        <v>32</v>
      </c>
      <c r="B18" s="13" t="s">
        <v>54</v>
      </c>
      <c r="C18" s="14" t="s">
        <v>55</v>
      </c>
      <c r="E18" s="78" t="s">
        <v>56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</v>
      </c>
      <c r="R18" s="17"/>
      <c r="S18" s="17"/>
      <c r="T18" s="17"/>
      <c r="U18" s="17"/>
      <c r="V18" s="17"/>
      <c r="W18" s="17"/>
      <c r="X18" s="17"/>
      <c r="Y18" s="17"/>
      <c r="Z18" s="17">
        <v>1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>
        <v>1</v>
      </c>
      <c r="AQ18" s="17">
        <v>1</v>
      </c>
      <c r="AR18" s="17">
        <v>1</v>
      </c>
      <c r="AS18" s="17">
        <v>1</v>
      </c>
      <c r="AT18" s="17">
        <v>1</v>
      </c>
      <c r="AU18" s="19">
        <v>1</v>
      </c>
    </row>
    <row r="19" spans="1:47" x14ac:dyDescent="0.25">
      <c r="A19" s="12" t="s">
        <v>32</v>
      </c>
      <c r="B19" s="13" t="s">
        <v>57</v>
      </c>
      <c r="C19" s="14" t="s">
        <v>55</v>
      </c>
      <c r="E19" s="78" t="s">
        <v>58</v>
      </c>
      <c r="F19" s="16">
        <v>1</v>
      </c>
      <c r="G19" s="17">
        <v>1</v>
      </c>
      <c r="H19" s="17"/>
      <c r="I19" s="17"/>
      <c r="J19" s="17"/>
      <c r="K19" s="17"/>
      <c r="L19" s="17">
        <v>1</v>
      </c>
      <c r="M19" s="17"/>
      <c r="N19" s="17">
        <v>1</v>
      </c>
      <c r="O19" s="17"/>
      <c r="P19" s="17">
        <v>1</v>
      </c>
      <c r="Q19" s="17"/>
      <c r="R19" s="17"/>
      <c r="S19" s="17"/>
      <c r="T19" s="17">
        <v>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9"/>
    </row>
    <row r="20" spans="1:47" x14ac:dyDescent="0.25">
      <c r="A20" s="12" t="s">
        <v>59</v>
      </c>
      <c r="B20" s="13" t="s">
        <v>60</v>
      </c>
      <c r="C20" s="14" t="s">
        <v>55</v>
      </c>
      <c r="E20" s="79" t="s">
        <v>61</v>
      </c>
      <c r="F20" s="16">
        <v>1</v>
      </c>
      <c r="G20" s="17"/>
      <c r="H20" s="17"/>
      <c r="I20" s="17">
        <v>1</v>
      </c>
      <c r="J20" s="17"/>
      <c r="K20" s="17">
        <v>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9"/>
    </row>
    <row r="21" spans="1:47" x14ac:dyDescent="0.25">
      <c r="A21" s="12" t="s">
        <v>59</v>
      </c>
      <c r="B21" s="13" t="s">
        <v>62</v>
      </c>
      <c r="C21" s="14" t="s">
        <v>50</v>
      </c>
      <c r="E21" s="79" t="s">
        <v>63</v>
      </c>
      <c r="F21" s="16"/>
      <c r="G21" s="17"/>
      <c r="H21" s="17">
        <v>1</v>
      </c>
      <c r="I21" s="17"/>
      <c r="J21" s="17"/>
      <c r="K21" s="17"/>
      <c r="L21" s="17"/>
      <c r="M21" s="17">
        <v>1</v>
      </c>
      <c r="N21" s="17"/>
      <c r="O21" s="17"/>
      <c r="P21" s="17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</row>
    <row r="22" spans="1:47" x14ac:dyDescent="0.25">
      <c r="A22" s="12" t="s">
        <v>59</v>
      </c>
      <c r="B22" s="13" t="s">
        <v>64</v>
      </c>
      <c r="C22" s="14" t="s">
        <v>161</v>
      </c>
      <c r="E22" s="79" t="s">
        <v>65</v>
      </c>
      <c r="F22" s="16"/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1</v>
      </c>
      <c r="V22" s="17"/>
      <c r="W22" s="17">
        <v>1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9"/>
    </row>
    <row r="23" spans="1:47" x14ac:dyDescent="0.25">
      <c r="A23" s="12" t="s">
        <v>59</v>
      </c>
      <c r="B23" s="13" t="s">
        <v>66</v>
      </c>
      <c r="C23" s="14" t="s">
        <v>34</v>
      </c>
      <c r="E23" s="79" t="s">
        <v>67</v>
      </c>
      <c r="F23" s="16"/>
      <c r="G23" s="17"/>
      <c r="H23" s="17"/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9"/>
    </row>
    <row r="24" spans="1:47" x14ac:dyDescent="0.25">
      <c r="A24" s="12" t="s">
        <v>59</v>
      </c>
      <c r="B24" s="23" t="s">
        <v>68</v>
      </c>
      <c r="C24" s="22"/>
      <c r="E24" s="79" t="s">
        <v>69</v>
      </c>
      <c r="F24" s="16"/>
      <c r="G24" s="17"/>
      <c r="H24" s="17"/>
      <c r="I24" s="17"/>
      <c r="J24" s="17">
        <v>1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9"/>
    </row>
    <row r="25" spans="1:47" x14ac:dyDescent="0.25">
      <c r="A25" s="12" t="s">
        <v>59</v>
      </c>
      <c r="B25" s="21" t="s">
        <v>70</v>
      </c>
      <c r="C25" s="22"/>
      <c r="E25" s="79" t="s">
        <v>71</v>
      </c>
      <c r="F25" s="16"/>
      <c r="G25" s="17"/>
      <c r="H25" s="17">
        <v>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9"/>
    </row>
    <row r="26" spans="1:47" x14ac:dyDescent="0.25">
      <c r="A26" s="12" t="s">
        <v>59</v>
      </c>
      <c r="B26" s="13" t="s">
        <v>72</v>
      </c>
      <c r="C26" s="14" t="s">
        <v>34</v>
      </c>
      <c r="E26" s="79" t="s">
        <v>73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9"/>
    </row>
    <row r="27" spans="1:47" x14ac:dyDescent="0.25">
      <c r="A27" s="12" t="s">
        <v>59</v>
      </c>
      <c r="B27" s="21" t="s">
        <v>74</v>
      </c>
      <c r="C27" s="22"/>
      <c r="E27" s="79" t="s">
        <v>75</v>
      </c>
      <c r="F27" s="16"/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9"/>
    </row>
    <row r="28" spans="1:47" x14ac:dyDescent="0.25">
      <c r="A28" s="12" t="s">
        <v>59</v>
      </c>
      <c r="B28" s="21" t="s">
        <v>76</v>
      </c>
      <c r="C28" s="22"/>
      <c r="E28" s="79" t="s">
        <v>77</v>
      </c>
      <c r="F28" s="16"/>
      <c r="G28" s="17"/>
      <c r="H28" s="17"/>
      <c r="I28" s="17"/>
      <c r="J28" s="17"/>
      <c r="K28" s="17"/>
      <c r="L28" s="17"/>
      <c r="M28" s="17"/>
      <c r="N28" s="17"/>
      <c r="O28" s="17">
        <v>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9"/>
    </row>
    <row r="29" spans="1:47" x14ac:dyDescent="0.25">
      <c r="A29" s="12" t="s">
        <v>59</v>
      </c>
      <c r="B29" s="21" t="s">
        <v>78</v>
      </c>
      <c r="C29" s="22"/>
      <c r="E29" s="79" t="s">
        <v>79</v>
      </c>
      <c r="F29" s="16"/>
      <c r="G29" s="17"/>
      <c r="H29" s="17"/>
      <c r="I29" s="17"/>
      <c r="J29" s="17"/>
      <c r="K29" s="17"/>
      <c r="L29" s="17"/>
      <c r="M29" s="17">
        <v>1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9"/>
    </row>
    <row r="30" spans="1:47" x14ac:dyDescent="0.25">
      <c r="A30" s="12" t="s">
        <v>59</v>
      </c>
      <c r="B30" s="13" t="s">
        <v>80</v>
      </c>
      <c r="C30" s="14" t="s">
        <v>50</v>
      </c>
      <c r="E30" s="79" t="s">
        <v>81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>
        <v>1</v>
      </c>
      <c r="AL30" s="17">
        <v>1</v>
      </c>
      <c r="AM30" s="17">
        <v>1</v>
      </c>
      <c r="AN30" s="17">
        <v>1</v>
      </c>
      <c r="AO30" s="17"/>
      <c r="AP30" s="17"/>
      <c r="AQ30" s="17"/>
      <c r="AR30" s="17"/>
      <c r="AS30" s="17"/>
      <c r="AT30" s="17"/>
      <c r="AU30" s="19"/>
    </row>
    <row r="31" spans="1:47" x14ac:dyDescent="0.25">
      <c r="A31" s="12" t="s">
        <v>59</v>
      </c>
      <c r="B31" s="13" t="s">
        <v>82</v>
      </c>
      <c r="C31" s="14" t="s">
        <v>34</v>
      </c>
      <c r="E31" s="79" t="s">
        <v>83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1</v>
      </c>
      <c r="U31" s="17"/>
      <c r="V31" s="17"/>
      <c r="W31" s="17"/>
      <c r="X31" s="17">
        <v>1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9"/>
    </row>
    <row r="32" spans="1:47" x14ac:dyDescent="0.25">
      <c r="A32" s="12" t="s">
        <v>59</v>
      </c>
      <c r="B32" s="21" t="s">
        <v>84</v>
      </c>
      <c r="C32" s="22"/>
      <c r="E32" s="79" t="s">
        <v>85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1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9"/>
    </row>
    <row r="33" spans="1:47" x14ac:dyDescent="0.25">
      <c r="A33" s="12" t="s">
        <v>59</v>
      </c>
      <c r="B33" s="13" t="s">
        <v>86</v>
      </c>
      <c r="C33" s="14" t="s">
        <v>50</v>
      </c>
      <c r="E33" s="79" t="s">
        <v>87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1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9"/>
    </row>
    <row r="34" spans="1:47" x14ac:dyDescent="0.25">
      <c r="A34" s="12" t="s">
        <v>59</v>
      </c>
      <c r="B34" s="21" t="s">
        <v>88</v>
      </c>
      <c r="C34" s="22"/>
      <c r="E34" s="79" t="s">
        <v>89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9"/>
    </row>
    <row r="35" spans="1:47" x14ac:dyDescent="0.25">
      <c r="A35" s="12" t="s">
        <v>59</v>
      </c>
      <c r="B35" s="13" t="s">
        <v>90</v>
      </c>
      <c r="C35" s="14" t="s">
        <v>161</v>
      </c>
      <c r="E35" s="79" t="s">
        <v>91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1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>
        <v>1</v>
      </c>
      <c r="AR35" s="17"/>
      <c r="AS35" s="17"/>
      <c r="AT35" s="17"/>
      <c r="AU35" s="19"/>
    </row>
    <row r="36" spans="1:47" x14ac:dyDescent="0.25">
      <c r="A36" s="12" t="s">
        <v>59</v>
      </c>
      <c r="B36" s="21" t="s">
        <v>92</v>
      </c>
      <c r="C36" s="22"/>
      <c r="E36" s="79" t="s">
        <v>93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1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9"/>
    </row>
    <row r="37" spans="1:47" x14ac:dyDescent="0.25">
      <c r="A37" s="12" t="s">
        <v>59</v>
      </c>
      <c r="B37" s="13" t="s">
        <v>94</v>
      </c>
      <c r="C37" s="14" t="s">
        <v>34</v>
      </c>
      <c r="E37" s="79" t="s">
        <v>95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>
        <v>1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9"/>
    </row>
    <row r="38" spans="1:47" x14ac:dyDescent="0.25">
      <c r="A38" s="12" t="s">
        <v>59</v>
      </c>
      <c r="B38" s="21" t="s">
        <v>96</v>
      </c>
      <c r="C38" s="22"/>
      <c r="E38" s="79" t="s">
        <v>97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1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>
        <v>1</v>
      </c>
      <c r="AU38" s="19"/>
    </row>
    <row r="39" spans="1:47" x14ac:dyDescent="0.25">
      <c r="A39" s="12" t="s">
        <v>59</v>
      </c>
      <c r="B39" s="21" t="s">
        <v>98</v>
      </c>
      <c r="C39" s="22"/>
      <c r="E39" s="79" t="s">
        <v>99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1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9"/>
    </row>
    <row r="40" spans="1:47" x14ac:dyDescent="0.25">
      <c r="A40" s="12" t="s">
        <v>59</v>
      </c>
      <c r="B40" s="21" t="s">
        <v>100</v>
      </c>
      <c r="C40" s="22"/>
      <c r="E40" s="79" t="s">
        <v>101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1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9"/>
    </row>
    <row r="41" spans="1:47" x14ac:dyDescent="0.25">
      <c r="A41" s="12" t="s">
        <v>59</v>
      </c>
      <c r="B41" s="21" t="s">
        <v>102</v>
      </c>
      <c r="C41" s="22"/>
      <c r="E41" s="79" t="s">
        <v>103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>
        <v>1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9"/>
    </row>
    <row r="42" spans="1:47" x14ac:dyDescent="0.25">
      <c r="A42" s="12" t="s">
        <v>59</v>
      </c>
      <c r="B42" s="21" t="s">
        <v>104</v>
      </c>
      <c r="C42" s="22"/>
      <c r="E42" s="79" t="s">
        <v>105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1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9"/>
    </row>
    <row r="43" spans="1:47" x14ac:dyDescent="0.25">
      <c r="A43" s="12" t="s">
        <v>59</v>
      </c>
      <c r="B43" s="21" t="s">
        <v>106</v>
      </c>
      <c r="C43" s="22"/>
      <c r="E43" s="79" t="s">
        <v>107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1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9"/>
    </row>
    <row r="44" spans="1:47" x14ac:dyDescent="0.25">
      <c r="A44" s="12" t="s">
        <v>59</v>
      </c>
      <c r="B44" s="21" t="s">
        <v>108</v>
      </c>
      <c r="C44" s="22"/>
      <c r="E44" s="79" t="s">
        <v>109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1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9"/>
    </row>
    <row r="45" spans="1:47" x14ac:dyDescent="0.25">
      <c r="A45" s="12" t="s">
        <v>59</v>
      </c>
      <c r="B45" s="13" t="s">
        <v>110</v>
      </c>
      <c r="C45" s="14" t="s">
        <v>111</v>
      </c>
      <c r="E45" s="79" t="s">
        <v>112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>
        <v>1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9"/>
    </row>
    <row r="46" spans="1:47" x14ac:dyDescent="0.25">
      <c r="A46" s="12" t="s">
        <v>59</v>
      </c>
      <c r="B46" s="13" t="s">
        <v>113</v>
      </c>
      <c r="C46" s="14" t="s">
        <v>111</v>
      </c>
      <c r="E46" s="79" t="s">
        <v>114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v>1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9"/>
    </row>
    <row r="47" spans="1:47" x14ac:dyDescent="0.25">
      <c r="A47" s="12" t="s">
        <v>59</v>
      </c>
      <c r="B47" s="13" t="s">
        <v>115</v>
      </c>
      <c r="C47" s="14" t="s">
        <v>111</v>
      </c>
      <c r="E47" s="79" t="s">
        <v>116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>
        <v>1</v>
      </c>
      <c r="AN47" s="17"/>
      <c r="AO47" s="17"/>
      <c r="AP47" s="17"/>
      <c r="AQ47" s="17"/>
      <c r="AR47" s="17"/>
      <c r="AS47" s="17"/>
      <c r="AT47" s="17"/>
      <c r="AU47" s="19"/>
    </row>
    <row r="48" spans="1:47" x14ac:dyDescent="0.25">
      <c r="A48" s="12" t="s">
        <v>59</v>
      </c>
      <c r="B48" s="21" t="s">
        <v>117</v>
      </c>
      <c r="C48" s="22"/>
      <c r="E48" s="79" t="s">
        <v>118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>
        <v>1</v>
      </c>
      <c r="AP48" s="17"/>
      <c r="AQ48" s="17"/>
      <c r="AR48" s="17"/>
      <c r="AS48" s="17"/>
      <c r="AT48" s="17"/>
      <c r="AU48" s="19"/>
    </row>
    <row r="49" spans="1:47" x14ac:dyDescent="0.25">
      <c r="A49" s="12" t="s">
        <v>59</v>
      </c>
      <c r="B49" s="21" t="s">
        <v>119</v>
      </c>
      <c r="C49" s="22"/>
      <c r="E49" s="79" t="s">
        <v>120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v>1</v>
      </c>
      <c r="AN49" s="17"/>
      <c r="AO49" s="17"/>
      <c r="AP49" s="17"/>
      <c r="AQ49" s="17"/>
      <c r="AR49" s="17"/>
      <c r="AS49" s="17"/>
      <c r="AT49" s="17"/>
      <c r="AU49" s="19"/>
    </row>
    <row r="50" spans="1:47" x14ac:dyDescent="0.25">
      <c r="A50" s="12" t="s">
        <v>59</v>
      </c>
      <c r="B50" s="21" t="s">
        <v>121</v>
      </c>
      <c r="C50" s="22" t="s">
        <v>50</v>
      </c>
      <c r="E50" s="79" t="s">
        <v>158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v>1</v>
      </c>
      <c r="AN50" s="17"/>
      <c r="AO50" s="17"/>
      <c r="AP50" s="17"/>
      <c r="AQ50" s="17"/>
      <c r="AR50" s="17"/>
      <c r="AS50" s="17"/>
      <c r="AT50" s="17"/>
      <c r="AU50" s="19"/>
    </row>
    <row r="51" spans="1:47" x14ac:dyDescent="0.25">
      <c r="A51" s="12" t="s">
        <v>59</v>
      </c>
      <c r="B51" s="13" t="s">
        <v>122</v>
      </c>
      <c r="C51" s="14" t="s">
        <v>50</v>
      </c>
      <c r="E51" s="79" t="s">
        <v>123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>
        <v>1</v>
      </c>
      <c r="AP51" s="17"/>
      <c r="AQ51" s="17"/>
      <c r="AR51" s="17"/>
      <c r="AS51" s="17"/>
      <c r="AT51" s="17"/>
      <c r="AU51" s="19"/>
    </row>
    <row r="52" spans="1:47" x14ac:dyDescent="0.25">
      <c r="A52" s="12" t="s">
        <v>59</v>
      </c>
      <c r="B52" s="21" t="s">
        <v>124</v>
      </c>
      <c r="C52" s="22"/>
      <c r="E52" s="79" t="s">
        <v>125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1</v>
      </c>
      <c r="AO52" s="17"/>
      <c r="AP52" s="17"/>
      <c r="AQ52" s="17"/>
      <c r="AR52" s="17"/>
      <c r="AS52" s="17"/>
      <c r="AT52" s="17"/>
      <c r="AU52" s="19"/>
    </row>
    <row r="53" spans="1:47" x14ac:dyDescent="0.25">
      <c r="A53" s="12" t="s">
        <v>59</v>
      </c>
      <c r="B53" s="21" t="s">
        <v>126</v>
      </c>
      <c r="C53" s="22"/>
      <c r="E53" s="79" t="s">
        <v>127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v>1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9"/>
    </row>
    <row r="54" spans="1:47" x14ac:dyDescent="0.25">
      <c r="A54" s="12" t="s">
        <v>59</v>
      </c>
      <c r="B54" s="13" t="s">
        <v>128</v>
      </c>
      <c r="C54" s="14" t="s">
        <v>55</v>
      </c>
      <c r="E54" s="79" t="s">
        <v>129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>
        <v>1</v>
      </c>
      <c r="AN54" s="17"/>
      <c r="AO54" s="17"/>
      <c r="AP54" s="17"/>
      <c r="AQ54" s="17"/>
      <c r="AR54" s="17"/>
      <c r="AS54" s="17"/>
      <c r="AT54" s="17"/>
      <c r="AU54" s="19"/>
    </row>
    <row r="55" spans="1:47" x14ac:dyDescent="0.25">
      <c r="A55" s="12" t="s">
        <v>59</v>
      </c>
      <c r="B55" s="21" t="s">
        <v>130</v>
      </c>
      <c r="C55" s="22"/>
      <c r="E55" s="79" t="s">
        <v>131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>
        <v>1</v>
      </c>
      <c r="AR55" s="17"/>
      <c r="AS55" s="17">
        <v>1</v>
      </c>
      <c r="AT55" s="17">
        <v>1</v>
      </c>
      <c r="AU55" s="19"/>
    </row>
    <row r="56" spans="1:47" x14ac:dyDescent="0.25">
      <c r="A56" s="12" t="s">
        <v>59</v>
      </c>
      <c r="B56" s="13" t="s">
        <v>132</v>
      </c>
      <c r="C56" s="14" t="s">
        <v>50</v>
      </c>
      <c r="E56" s="79" t="s">
        <v>133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1</v>
      </c>
      <c r="AQ56" s="17"/>
      <c r="AR56" s="17"/>
      <c r="AS56" s="17"/>
      <c r="AT56" s="17"/>
      <c r="AU56" s="19"/>
    </row>
    <row r="57" spans="1:47" x14ac:dyDescent="0.25">
      <c r="A57" s="12" t="s">
        <v>59</v>
      </c>
      <c r="B57" s="21" t="s">
        <v>134</v>
      </c>
      <c r="C57" s="22"/>
      <c r="E57" s="79" t="s">
        <v>135</v>
      </c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1</v>
      </c>
      <c r="AQ57" s="17"/>
      <c r="AR57" s="17"/>
      <c r="AS57" s="17"/>
      <c r="AT57" s="17"/>
      <c r="AU57" s="19"/>
    </row>
    <row r="58" spans="1:47" x14ac:dyDescent="0.25">
      <c r="A58" s="12" t="s">
        <v>59</v>
      </c>
      <c r="B58" s="13" t="s">
        <v>136</v>
      </c>
      <c r="C58" s="14" t="s">
        <v>161</v>
      </c>
      <c r="E58" s="79" t="s">
        <v>137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>
        <v>1</v>
      </c>
      <c r="AT58" s="17"/>
      <c r="AU58" s="19"/>
    </row>
    <row r="59" spans="1:47" x14ac:dyDescent="0.25">
      <c r="A59" s="12" t="s">
        <v>59</v>
      </c>
      <c r="B59" s="13" t="s">
        <v>138</v>
      </c>
      <c r="C59" s="14" t="s">
        <v>161</v>
      </c>
      <c r="E59" s="79" t="s">
        <v>139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>
        <v>1</v>
      </c>
      <c r="AR59" s="17"/>
      <c r="AS59" s="17"/>
      <c r="AT59" s="17"/>
      <c r="AU59" s="19"/>
    </row>
    <row r="60" spans="1:47" x14ac:dyDescent="0.25">
      <c r="A60" s="12" t="s">
        <v>59</v>
      </c>
      <c r="B60" s="21" t="s">
        <v>140</v>
      </c>
      <c r="C60" s="22"/>
      <c r="E60" s="79" t="s">
        <v>141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9">
        <v>1</v>
      </c>
    </row>
    <row r="61" spans="1:47" x14ac:dyDescent="0.25">
      <c r="A61" s="12" t="s">
        <v>59</v>
      </c>
      <c r="B61" s="21" t="s">
        <v>142</v>
      </c>
      <c r="C61" s="22"/>
      <c r="E61" s="79" t="s">
        <v>143</v>
      </c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>
        <v>1</v>
      </c>
      <c r="AS61" s="17"/>
      <c r="AT61" s="17"/>
      <c r="AU61" s="19"/>
    </row>
    <row r="62" spans="1:47" x14ac:dyDescent="0.25">
      <c r="A62" s="12" t="s">
        <v>59</v>
      </c>
      <c r="B62" s="21" t="s">
        <v>144</v>
      </c>
      <c r="C62" s="22"/>
      <c r="E62" s="79" t="s">
        <v>145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>
        <v>1</v>
      </c>
      <c r="AT62" s="17"/>
      <c r="AU62" s="19"/>
    </row>
    <row r="63" spans="1:47" x14ac:dyDescent="0.25">
      <c r="A63" s="12" t="s">
        <v>59</v>
      </c>
      <c r="B63" s="21" t="s">
        <v>146</v>
      </c>
      <c r="C63" s="22"/>
      <c r="E63" s="79" t="s">
        <v>147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>
        <v>1</v>
      </c>
      <c r="AT63" s="17"/>
      <c r="AU63" s="19"/>
    </row>
    <row r="64" spans="1:47" x14ac:dyDescent="0.25">
      <c r="A64" s="12" t="s">
        <v>59</v>
      </c>
      <c r="B64" s="21" t="s">
        <v>148</v>
      </c>
      <c r="C64" s="22"/>
      <c r="E64" s="79" t="s">
        <v>149</v>
      </c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>
        <v>1</v>
      </c>
      <c r="AQ64" s="17"/>
      <c r="AR64" s="17"/>
      <c r="AS64" s="17"/>
      <c r="AT64" s="17"/>
      <c r="AU64" s="19"/>
    </row>
    <row r="65" spans="1:68" x14ac:dyDescent="0.25">
      <c r="A65" s="12" t="s">
        <v>59</v>
      </c>
      <c r="B65" s="13" t="s">
        <v>150</v>
      </c>
      <c r="C65" s="14"/>
      <c r="E65" s="79" t="s">
        <v>151</v>
      </c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v>1</v>
      </c>
      <c r="AU65" s="19"/>
    </row>
    <row r="66" spans="1:68" s="26" customFormat="1" x14ac:dyDescent="0.25">
      <c r="A66" s="24" t="s">
        <v>59</v>
      </c>
      <c r="B66" s="21" t="s">
        <v>152</v>
      </c>
      <c r="C66" s="25"/>
      <c r="E66" s="80" t="s">
        <v>153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1</v>
      </c>
      <c r="AR66" s="17"/>
      <c r="AS66" s="17"/>
      <c r="AT66" s="17"/>
      <c r="AU66" s="19"/>
    </row>
    <row r="67" spans="1:68" s="26" customFormat="1" x14ac:dyDescent="0.25">
      <c r="A67" s="24" t="s">
        <v>59</v>
      </c>
      <c r="B67" s="21" t="s">
        <v>154</v>
      </c>
      <c r="C67" s="25"/>
      <c r="E67" s="80" t="s">
        <v>155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>
        <v>1</v>
      </c>
      <c r="AU67" s="19"/>
    </row>
    <row r="68" spans="1:68" x14ac:dyDescent="0.25">
      <c r="A68" s="28" t="s">
        <v>59</v>
      </c>
      <c r="B68" s="29" t="s">
        <v>156</v>
      </c>
      <c r="C68" s="30"/>
      <c r="D68" s="31"/>
      <c r="E68" s="81" t="s">
        <v>157</v>
      </c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>
        <v>1</v>
      </c>
      <c r="AR68" s="33"/>
      <c r="AS68" s="33"/>
      <c r="AT68" s="33"/>
      <c r="AU68" s="34"/>
    </row>
    <row r="71" spans="1:68" x14ac:dyDescent="0.25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68" x14ac:dyDescent="0.25">
      <c r="D72" s="26"/>
      <c r="E72" s="40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1:68" x14ac:dyDescent="0.25">
      <c r="A73" s="35" t="s">
        <v>0</v>
      </c>
      <c r="B73" s="36" t="s">
        <v>1</v>
      </c>
      <c r="C73" s="36" t="s">
        <v>9</v>
      </c>
      <c r="D73" s="37" t="s">
        <v>24</v>
      </c>
      <c r="E73" s="41" t="s">
        <v>25</v>
      </c>
      <c r="F73" s="37" t="s">
        <v>26</v>
      </c>
      <c r="G73" s="37" t="s">
        <v>31</v>
      </c>
      <c r="H73" s="41" t="s">
        <v>35</v>
      </c>
      <c r="I73" s="41" t="s">
        <v>37</v>
      </c>
      <c r="J73" s="41" t="s">
        <v>39</v>
      </c>
      <c r="K73" s="41" t="s">
        <v>41</v>
      </c>
      <c r="L73" s="41" t="s">
        <v>44</v>
      </c>
      <c r="M73" s="41" t="s">
        <v>46</v>
      </c>
      <c r="N73" s="41" t="s">
        <v>48</v>
      </c>
      <c r="O73" s="41" t="s">
        <v>160</v>
      </c>
      <c r="P73" s="41" t="s">
        <v>159</v>
      </c>
      <c r="Q73" s="41" t="s">
        <v>53</v>
      </c>
      <c r="R73" s="41" t="s">
        <v>56</v>
      </c>
      <c r="S73" s="41" t="s">
        <v>58</v>
      </c>
      <c r="T73" s="41" t="s">
        <v>61</v>
      </c>
      <c r="U73" s="41" t="s">
        <v>63</v>
      </c>
      <c r="V73" s="41" t="s">
        <v>65</v>
      </c>
      <c r="W73" s="41" t="s">
        <v>67</v>
      </c>
      <c r="X73" s="41" t="s">
        <v>69</v>
      </c>
      <c r="Y73" s="41" t="s">
        <v>71</v>
      </c>
      <c r="Z73" s="41" t="s">
        <v>73</v>
      </c>
      <c r="AA73" s="41" t="s">
        <v>75</v>
      </c>
      <c r="AB73" s="41" t="s">
        <v>77</v>
      </c>
      <c r="AC73" s="41" t="s">
        <v>79</v>
      </c>
      <c r="AD73" s="41" t="s">
        <v>81</v>
      </c>
      <c r="AE73" s="41" t="s">
        <v>83</v>
      </c>
      <c r="AF73" s="41" t="s">
        <v>85</v>
      </c>
      <c r="AG73" s="41" t="s">
        <v>87</v>
      </c>
      <c r="AH73" s="41" t="s">
        <v>89</v>
      </c>
      <c r="AI73" s="41" t="s">
        <v>91</v>
      </c>
      <c r="AJ73" s="41" t="s">
        <v>93</v>
      </c>
      <c r="AK73" s="41" t="s">
        <v>95</v>
      </c>
      <c r="AL73" s="41" t="s">
        <v>97</v>
      </c>
      <c r="AM73" s="41" t="s">
        <v>99</v>
      </c>
      <c r="AN73" s="41" t="s">
        <v>101</v>
      </c>
      <c r="AO73" s="41" t="s">
        <v>103</v>
      </c>
      <c r="AP73" s="41" t="s">
        <v>105</v>
      </c>
      <c r="AQ73" s="41" t="s">
        <v>107</v>
      </c>
      <c r="AR73" s="41" t="s">
        <v>109</v>
      </c>
      <c r="AS73" s="41" t="s">
        <v>112</v>
      </c>
      <c r="AT73" s="41" t="s">
        <v>114</v>
      </c>
      <c r="AU73" s="41" t="s">
        <v>116</v>
      </c>
      <c r="AV73" s="41" t="s">
        <v>118</v>
      </c>
      <c r="AW73" s="41" t="s">
        <v>120</v>
      </c>
      <c r="AX73" s="41" t="s">
        <v>158</v>
      </c>
      <c r="AY73" s="41" t="s">
        <v>123</v>
      </c>
      <c r="AZ73" s="41" t="s">
        <v>125</v>
      </c>
      <c r="BA73" s="41" t="s">
        <v>127</v>
      </c>
      <c r="BB73" s="41" t="s">
        <v>129</v>
      </c>
      <c r="BC73" s="41" t="s">
        <v>131</v>
      </c>
      <c r="BD73" s="41" t="s">
        <v>133</v>
      </c>
      <c r="BE73" s="41" t="s">
        <v>135</v>
      </c>
      <c r="BF73" s="41" t="s">
        <v>137</v>
      </c>
      <c r="BG73" s="41" t="s">
        <v>139</v>
      </c>
      <c r="BH73" s="41" t="s">
        <v>141</v>
      </c>
      <c r="BI73" s="41" t="s">
        <v>143</v>
      </c>
      <c r="BJ73" s="41" t="s">
        <v>145</v>
      </c>
      <c r="BK73" s="41" t="s">
        <v>147</v>
      </c>
      <c r="BL73" s="41" t="s">
        <v>149</v>
      </c>
      <c r="BM73" s="41" t="s">
        <v>151</v>
      </c>
      <c r="BN73" s="41" t="s">
        <v>153</v>
      </c>
      <c r="BO73" s="41" t="s">
        <v>155</v>
      </c>
      <c r="BP73" s="42" t="s">
        <v>157</v>
      </c>
    </row>
    <row r="74" spans="1:68" x14ac:dyDescent="0.25">
      <c r="A74" s="16">
        <v>1</v>
      </c>
      <c r="B74" s="17" t="s">
        <v>2</v>
      </c>
      <c r="C74" s="17" t="s">
        <v>10</v>
      </c>
      <c r="D74" s="3">
        <v>5</v>
      </c>
      <c r="E74" s="3">
        <v>3500</v>
      </c>
      <c r="F74" s="3">
        <v>9.08</v>
      </c>
      <c r="G74" s="18">
        <v>7.87</v>
      </c>
      <c r="H74" s="17">
        <v>1</v>
      </c>
      <c r="I74" s="17">
        <v>1</v>
      </c>
      <c r="J74" s="17">
        <v>1</v>
      </c>
      <c r="K74" s="17"/>
      <c r="L74" s="17">
        <v>1</v>
      </c>
      <c r="M74" s="17"/>
      <c r="N74" s="17"/>
      <c r="O74" s="17"/>
      <c r="P74" s="17"/>
      <c r="Q74" s="17"/>
      <c r="R74" s="17"/>
      <c r="S74" s="17">
        <v>1</v>
      </c>
      <c r="T74" s="17">
        <v>1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9"/>
    </row>
    <row r="75" spans="1:68" x14ac:dyDescent="0.25">
      <c r="A75" s="16">
        <v>2</v>
      </c>
      <c r="B75" s="17" t="s">
        <v>2</v>
      </c>
      <c r="C75" s="17" t="s">
        <v>10</v>
      </c>
      <c r="D75" s="3">
        <v>5</v>
      </c>
      <c r="E75" s="3">
        <v>3500</v>
      </c>
      <c r="F75" s="3">
        <v>9.08</v>
      </c>
      <c r="G75" s="18">
        <v>7.87</v>
      </c>
      <c r="H75" s="17"/>
      <c r="I75" s="18"/>
      <c r="J75" s="18">
        <v>1</v>
      </c>
      <c r="K75" s="17"/>
      <c r="L75" s="17">
        <v>1</v>
      </c>
      <c r="M75" s="17"/>
      <c r="N75" s="17"/>
      <c r="O75" s="17"/>
      <c r="P75" s="17"/>
      <c r="Q75" s="17"/>
      <c r="R75" s="17"/>
      <c r="S75" s="17">
        <v>1</v>
      </c>
      <c r="T75" s="17"/>
      <c r="U75" s="17"/>
      <c r="V75" s="17">
        <v>1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9"/>
    </row>
    <row r="76" spans="1:68" x14ac:dyDescent="0.25">
      <c r="A76" s="16">
        <v>3</v>
      </c>
      <c r="B76" s="17" t="s">
        <v>2</v>
      </c>
      <c r="C76" s="17" t="s">
        <v>10</v>
      </c>
      <c r="D76" s="3">
        <v>5</v>
      </c>
      <c r="E76" s="3">
        <v>3500</v>
      </c>
      <c r="F76" s="3">
        <v>9.08</v>
      </c>
      <c r="G76" s="18">
        <v>7.87</v>
      </c>
      <c r="H76" s="17">
        <v>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>
        <v>1</v>
      </c>
      <c r="V76" s="17"/>
      <c r="W76" s="17"/>
      <c r="X76" s="17"/>
      <c r="Y76" s="17">
        <v>1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9"/>
    </row>
    <row r="77" spans="1:68" x14ac:dyDescent="0.25">
      <c r="A77" s="16">
        <v>4</v>
      </c>
      <c r="B77" s="17" t="s">
        <v>2</v>
      </c>
      <c r="C77" s="17" t="s">
        <v>11</v>
      </c>
      <c r="D77" s="3">
        <v>5</v>
      </c>
      <c r="E77" s="3">
        <v>3500</v>
      </c>
      <c r="F77" s="3">
        <v>9.08</v>
      </c>
      <c r="G77" s="18">
        <v>7.87</v>
      </c>
      <c r="H77" s="17"/>
      <c r="I77" s="17"/>
      <c r="J77" s="17"/>
      <c r="K77" s="17"/>
      <c r="L77" s="17">
        <v>1</v>
      </c>
      <c r="M77" s="17"/>
      <c r="N77" s="17"/>
      <c r="O77" s="17"/>
      <c r="P77" s="17"/>
      <c r="Q77" s="17"/>
      <c r="R77" s="17"/>
      <c r="S77" s="17"/>
      <c r="T77" s="17">
        <v>1</v>
      </c>
      <c r="U77" s="17"/>
      <c r="V77" s="17"/>
      <c r="W77" s="17">
        <v>1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9"/>
    </row>
    <row r="78" spans="1:68" x14ac:dyDescent="0.25">
      <c r="A78" s="16">
        <v>5</v>
      </c>
      <c r="B78" s="17" t="s">
        <v>2</v>
      </c>
      <c r="C78" s="17" t="s">
        <v>11</v>
      </c>
      <c r="D78" s="3">
        <v>5</v>
      </c>
      <c r="E78" s="3">
        <v>3500</v>
      </c>
      <c r="F78" s="3">
        <v>9.08</v>
      </c>
      <c r="G78" s="18">
        <v>7.87</v>
      </c>
      <c r="H78" s="17"/>
      <c r="I78" s="18"/>
      <c r="J78" s="18">
        <v>1</v>
      </c>
      <c r="K78" s="17"/>
      <c r="L78" s="17">
        <v>1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>
        <v>1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9"/>
    </row>
    <row r="79" spans="1:68" x14ac:dyDescent="0.25">
      <c r="A79" s="16">
        <v>6</v>
      </c>
      <c r="B79" s="17" t="s">
        <v>2</v>
      </c>
      <c r="C79" s="17" t="s">
        <v>11</v>
      </c>
      <c r="D79" s="3">
        <v>5</v>
      </c>
      <c r="E79" s="3">
        <v>3500</v>
      </c>
      <c r="F79" s="3">
        <v>9.08</v>
      </c>
      <c r="G79" s="18">
        <v>7.87</v>
      </c>
      <c r="H79" s="17"/>
      <c r="I79" s="18"/>
      <c r="J79" s="18">
        <v>1</v>
      </c>
      <c r="K79" s="17"/>
      <c r="L79" s="17"/>
      <c r="M79" s="17"/>
      <c r="N79" s="17"/>
      <c r="O79" s="17">
        <v>1</v>
      </c>
      <c r="P79" s="17"/>
      <c r="Q79" s="17"/>
      <c r="R79" s="17"/>
      <c r="S79" s="17"/>
      <c r="T79" s="17">
        <v>1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9"/>
    </row>
    <row r="80" spans="1:68" x14ac:dyDescent="0.25">
      <c r="A80" s="16">
        <v>7</v>
      </c>
      <c r="B80" s="17" t="s">
        <v>3</v>
      </c>
      <c r="C80" s="17" t="s">
        <v>12</v>
      </c>
      <c r="D80" s="3">
        <v>25</v>
      </c>
      <c r="E80" s="3">
        <v>17500</v>
      </c>
      <c r="F80" s="3">
        <v>11.79</v>
      </c>
      <c r="G80" s="18">
        <v>8.43</v>
      </c>
      <c r="H80" s="17">
        <v>1</v>
      </c>
      <c r="I80" s="17"/>
      <c r="J80" s="17"/>
      <c r="K80" s="17"/>
      <c r="L80" s="17"/>
      <c r="M80" s="17">
        <v>1</v>
      </c>
      <c r="N80" s="17"/>
      <c r="O80" s="17"/>
      <c r="P80" s="17"/>
      <c r="Q80" s="17"/>
      <c r="R80" s="17"/>
      <c r="S80" s="17">
        <v>1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9"/>
    </row>
    <row r="81" spans="1:68" x14ac:dyDescent="0.25">
      <c r="A81" s="16">
        <v>8</v>
      </c>
      <c r="B81" s="17" t="s">
        <v>3</v>
      </c>
      <c r="C81" s="17" t="s">
        <v>12</v>
      </c>
      <c r="D81" s="3">
        <v>25</v>
      </c>
      <c r="E81" s="3">
        <v>17500</v>
      </c>
      <c r="F81" s="3">
        <v>11.79</v>
      </c>
      <c r="G81" s="18">
        <v>8.43</v>
      </c>
      <c r="H81" s="17"/>
      <c r="I81" s="17"/>
      <c r="J81" s="17"/>
      <c r="K81" s="17"/>
      <c r="L81" s="17"/>
      <c r="M81" s="17">
        <v>1</v>
      </c>
      <c r="N81" s="17">
        <v>1</v>
      </c>
      <c r="P81" s="17">
        <v>1</v>
      </c>
      <c r="Q81" s="17">
        <v>1</v>
      </c>
      <c r="R81" s="17"/>
      <c r="S81" s="17"/>
      <c r="T81" s="17"/>
      <c r="U81" s="17">
        <v>1</v>
      </c>
      <c r="V81" s="17"/>
      <c r="W81" s="17"/>
      <c r="X81" s="17"/>
      <c r="Y81" s="17"/>
      <c r="Z81" s="17"/>
      <c r="AA81" s="17"/>
      <c r="AB81" s="17"/>
      <c r="AC81" s="17">
        <v>1</v>
      </c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9"/>
    </row>
    <row r="82" spans="1:68" x14ac:dyDescent="0.25">
      <c r="A82" s="16">
        <v>9</v>
      </c>
      <c r="B82" s="17" t="s">
        <v>3</v>
      </c>
      <c r="C82" s="17" t="s">
        <v>12</v>
      </c>
      <c r="D82" s="3">
        <v>25</v>
      </c>
      <c r="E82" s="3">
        <v>17500</v>
      </c>
      <c r="F82" s="3">
        <v>11.79</v>
      </c>
      <c r="G82" s="18">
        <v>8.43</v>
      </c>
      <c r="H82" s="17">
        <v>1</v>
      </c>
      <c r="I82" s="17">
        <v>1</v>
      </c>
      <c r="J82" s="17">
        <v>1</v>
      </c>
      <c r="K82" s="17"/>
      <c r="L82" s="17"/>
      <c r="M82" s="17">
        <v>1</v>
      </c>
      <c r="N82" s="17"/>
      <c r="P82" s="17"/>
      <c r="Q82" s="17"/>
      <c r="R82" s="17"/>
      <c r="S82" s="17">
        <v>1</v>
      </c>
      <c r="T82" s="17"/>
      <c r="U82" s="17"/>
      <c r="V82" s="17"/>
      <c r="W82" s="17"/>
      <c r="X82" s="17"/>
      <c r="Y82" s="17"/>
      <c r="Z82" s="17"/>
      <c r="AA82" s="17">
        <v>1</v>
      </c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9"/>
    </row>
    <row r="83" spans="1:68" x14ac:dyDescent="0.25">
      <c r="A83" s="16">
        <v>10</v>
      </c>
      <c r="B83" s="17" t="s">
        <v>3</v>
      </c>
      <c r="C83" s="17" t="s">
        <v>13</v>
      </c>
      <c r="D83" s="3">
        <v>25</v>
      </c>
      <c r="E83" s="3">
        <v>17500</v>
      </c>
      <c r="F83" s="3">
        <v>11.79</v>
      </c>
      <c r="G83" s="18">
        <v>8.43</v>
      </c>
      <c r="H83" s="17">
        <v>1</v>
      </c>
      <c r="I83" s="17"/>
      <c r="J83" s="17"/>
      <c r="K83" s="17"/>
      <c r="L83" s="17"/>
      <c r="M83" s="17">
        <v>1</v>
      </c>
      <c r="N83" s="17"/>
      <c r="P83" s="17">
        <v>1</v>
      </c>
      <c r="Q83" s="17">
        <v>1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1</v>
      </c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9"/>
    </row>
    <row r="84" spans="1:68" x14ac:dyDescent="0.25">
      <c r="A84" s="16">
        <v>11</v>
      </c>
      <c r="B84" s="17" t="s">
        <v>3</v>
      </c>
      <c r="C84" s="17" t="s">
        <v>13</v>
      </c>
      <c r="D84" s="3">
        <v>25</v>
      </c>
      <c r="E84" s="3">
        <v>17500</v>
      </c>
      <c r="F84" s="3">
        <v>11.79</v>
      </c>
      <c r="G84" s="18">
        <v>8.43</v>
      </c>
      <c r="H84" s="18">
        <v>1</v>
      </c>
      <c r="I84" s="17">
        <v>1</v>
      </c>
      <c r="J84" s="17">
        <v>1</v>
      </c>
      <c r="K84" s="17"/>
      <c r="L84" s="17"/>
      <c r="M84" s="17">
        <v>1</v>
      </c>
      <c r="N84" s="17"/>
      <c r="P84" s="17">
        <v>1</v>
      </c>
      <c r="Q84" s="17"/>
      <c r="R84" s="17"/>
      <c r="S84" s="17">
        <v>1</v>
      </c>
      <c r="T84" s="17"/>
      <c r="U84" s="17">
        <v>1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9"/>
    </row>
    <row r="85" spans="1:68" x14ac:dyDescent="0.25">
      <c r="A85" s="16">
        <v>12</v>
      </c>
      <c r="B85" s="17" t="s">
        <v>3</v>
      </c>
      <c r="C85" s="17" t="s">
        <v>13</v>
      </c>
      <c r="D85" s="3">
        <v>25</v>
      </c>
      <c r="E85" s="3">
        <v>17500</v>
      </c>
      <c r="F85" s="3">
        <v>11.79</v>
      </c>
      <c r="G85" s="18">
        <v>8.43</v>
      </c>
      <c r="H85" s="17"/>
      <c r="I85" s="17">
        <v>1</v>
      </c>
      <c r="J85" s="17">
        <v>1</v>
      </c>
      <c r="K85" s="17"/>
      <c r="L85" s="17"/>
      <c r="M85" s="17">
        <v>1</v>
      </c>
      <c r="N85" s="17"/>
      <c r="P85" s="17">
        <v>1</v>
      </c>
      <c r="Q85" s="17">
        <v>1</v>
      </c>
      <c r="R85" s="17">
        <v>1</v>
      </c>
      <c r="S85" s="17"/>
      <c r="T85" s="17"/>
      <c r="U85" s="17"/>
      <c r="V85" s="17"/>
      <c r="W85" s="17"/>
      <c r="X85" s="17"/>
      <c r="Y85" s="17"/>
      <c r="Z85" s="17">
        <v>1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8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9"/>
    </row>
    <row r="86" spans="1:68" x14ac:dyDescent="0.25">
      <c r="A86" s="16">
        <v>13</v>
      </c>
      <c r="B86" s="17" t="s">
        <v>4</v>
      </c>
      <c r="C86" s="17" t="s">
        <v>14</v>
      </c>
      <c r="D86" s="3">
        <v>75</v>
      </c>
      <c r="E86" s="3">
        <v>17500</v>
      </c>
      <c r="F86" s="3">
        <v>11.52</v>
      </c>
      <c r="G86" s="18">
        <v>7.9</v>
      </c>
      <c r="H86" s="17">
        <v>1</v>
      </c>
      <c r="I86" s="17"/>
      <c r="J86" s="17"/>
      <c r="K86" s="17"/>
      <c r="L86" s="17">
        <v>1</v>
      </c>
      <c r="M86" s="17">
        <v>1</v>
      </c>
      <c r="N86" s="17"/>
      <c r="O86" s="17">
        <v>1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9"/>
    </row>
    <row r="87" spans="1:68" x14ac:dyDescent="0.25">
      <c r="A87" s="16">
        <v>14</v>
      </c>
      <c r="B87" s="17" t="s">
        <v>4</v>
      </c>
      <c r="C87" s="17" t="s">
        <v>14</v>
      </c>
      <c r="D87" s="3">
        <v>75</v>
      </c>
      <c r="E87" s="3">
        <v>17500</v>
      </c>
      <c r="F87" s="3">
        <v>11.52</v>
      </c>
      <c r="G87" s="18">
        <v>7.9</v>
      </c>
      <c r="H87" s="18">
        <v>1</v>
      </c>
      <c r="I87" s="17"/>
      <c r="J87" s="17"/>
      <c r="K87" s="17"/>
      <c r="L87" s="17">
        <v>1</v>
      </c>
      <c r="M87" s="17">
        <v>1</v>
      </c>
      <c r="N87" s="17"/>
      <c r="O87" s="17"/>
      <c r="P87" s="17"/>
      <c r="Q87" s="17">
        <v>1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1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9"/>
    </row>
    <row r="88" spans="1:68" x14ac:dyDescent="0.25">
      <c r="A88" s="16">
        <v>15</v>
      </c>
      <c r="B88" s="17" t="s">
        <v>4</v>
      </c>
      <c r="C88" s="17" t="s">
        <v>14</v>
      </c>
      <c r="D88" s="3">
        <v>75</v>
      </c>
      <c r="E88" s="3">
        <v>17500</v>
      </c>
      <c r="F88" s="3">
        <v>11.52</v>
      </c>
      <c r="G88" s="18">
        <v>7.9</v>
      </c>
      <c r="H88" s="18">
        <v>1</v>
      </c>
      <c r="I88" s="17"/>
      <c r="J88" s="17"/>
      <c r="K88" s="17">
        <v>1</v>
      </c>
      <c r="L88" s="17"/>
      <c r="M88" s="17">
        <v>1</v>
      </c>
      <c r="N88" s="17"/>
      <c r="O88" s="17"/>
      <c r="P88" s="17"/>
      <c r="Q88" s="17"/>
      <c r="R88" s="17"/>
      <c r="S88" s="17">
        <v>1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>
        <v>1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9"/>
    </row>
    <row r="89" spans="1:68" x14ac:dyDescent="0.25">
      <c r="A89" s="16">
        <v>16</v>
      </c>
      <c r="B89" s="17" t="s">
        <v>4</v>
      </c>
      <c r="C89" s="17" t="s">
        <v>15</v>
      </c>
      <c r="D89" s="3">
        <v>75</v>
      </c>
      <c r="E89" s="3">
        <v>17500</v>
      </c>
      <c r="F89" s="3">
        <v>11.52</v>
      </c>
      <c r="G89" s="18">
        <v>7.9</v>
      </c>
      <c r="H89" s="17"/>
      <c r="I89" s="17"/>
      <c r="J89" s="17"/>
      <c r="K89" s="17"/>
      <c r="L89" s="17">
        <v>1</v>
      </c>
      <c r="M89" s="17"/>
      <c r="N89" s="17"/>
      <c r="O89" s="17"/>
      <c r="P89" s="17"/>
      <c r="Q89" s="17"/>
      <c r="R89" s="17"/>
      <c r="S89" s="17"/>
      <c r="T89" s="17"/>
      <c r="U89" s="17"/>
      <c r="V89" s="17">
        <v>1</v>
      </c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9"/>
    </row>
    <row r="90" spans="1:68" x14ac:dyDescent="0.25">
      <c r="A90" s="16">
        <v>17</v>
      </c>
      <c r="B90" s="17" t="s">
        <v>4</v>
      </c>
      <c r="C90" s="17" t="s">
        <v>15</v>
      </c>
      <c r="D90" s="3">
        <v>75</v>
      </c>
      <c r="E90" s="3">
        <v>17500</v>
      </c>
      <c r="F90" s="3">
        <v>11.52</v>
      </c>
      <c r="G90" s="18">
        <v>7.9</v>
      </c>
      <c r="H90" s="18">
        <v>1</v>
      </c>
      <c r="I90" s="17"/>
      <c r="J90" s="17"/>
      <c r="K90" s="17"/>
      <c r="L90" s="17">
        <v>1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>
        <v>1</v>
      </c>
      <c r="AG90" s="17">
        <v>1</v>
      </c>
      <c r="AH90" s="17">
        <v>1</v>
      </c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9"/>
    </row>
    <row r="91" spans="1:68" x14ac:dyDescent="0.25">
      <c r="A91" s="16">
        <v>18</v>
      </c>
      <c r="B91" s="17" t="s">
        <v>4</v>
      </c>
      <c r="C91" s="17" t="s">
        <v>15</v>
      </c>
      <c r="D91" s="3">
        <v>75</v>
      </c>
      <c r="E91" s="3">
        <v>17500</v>
      </c>
      <c r="F91" s="3">
        <v>11.52</v>
      </c>
      <c r="G91" s="18">
        <v>7.9</v>
      </c>
      <c r="H91" s="18">
        <v>1</v>
      </c>
      <c r="I91" s="17"/>
      <c r="J91" s="17"/>
      <c r="K91" s="17"/>
      <c r="L91" s="17">
        <v>1</v>
      </c>
      <c r="M91" s="17"/>
      <c r="N91" s="17"/>
      <c r="O91" s="17"/>
      <c r="P91" s="17"/>
      <c r="Q91" s="17"/>
      <c r="R91" s="17"/>
      <c r="S91" s="17"/>
      <c r="T91" s="17"/>
      <c r="U91" s="17"/>
      <c r="V91" s="17">
        <v>1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9"/>
    </row>
    <row r="92" spans="1:68" x14ac:dyDescent="0.25">
      <c r="A92" s="16">
        <v>19</v>
      </c>
      <c r="B92" s="17" t="s">
        <v>5</v>
      </c>
      <c r="C92" s="17" t="s">
        <v>16</v>
      </c>
      <c r="D92" s="3">
        <v>75</v>
      </c>
      <c r="E92" s="3">
        <v>17500</v>
      </c>
      <c r="F92" s="3">
        <v>11.79</v>
      </c>
      <c r="G92" s="18">
        <v>8.33</v>
      </c>
      <c r="H92" s="17">
        <v>1</v>
      </c>
      <c r="I92" s="17"/>
      <c r="J92" s="17"/>
      <c r="K92" s="17">
        <v>1</v>
      </c>
      <c r="L92" s="17">
        <v>1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>
        <v>1</v>
      </c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9"/>
    </row>
    <row r="93" spans="1:68" x14ac:dyDescent="0.25">
      <c r="A93" s="16">
        <v>20</v>
      </c>
      <c r="B93" s="17" t="s">
        <v>5</v>
      </c>
      <c r="C93" s="17" t="s">
        <v>16</v>
      </c>
      <c r="D93" s="3">
        <v>75</v>
      </c>
      <c r="E93" s="3">
        <v>17500</v>
      </c>
      <c r="F93" s="3">
        <v>11.79</v>
      </c>
      <c r="G93" s="18">
        <v>8.33</v>
      </c>
      <c r="H93" s="18">
        <v>1</v>
      </c>
      <c r="I93" s="17"/>
      <c r="J93" s="17"/>
      <c r="K93" s="17"/>
      <c r="L93" s="17">
        <v>1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>
        <v>1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9"/>
    </row>
    <row r="94" spans="1:68" x14ac:dyDescent="0.25">
      <c r="A94" s="16">
        <v>21</v>
      </c>
      <c r="B94" s="17" t="s">
        <v>5</v>
      </c>
      <c r="C94" s="17" t="s">
        <v>16</v>
      </c>
      <c r="D94" s="3">
        <v>75</v>
      </c>
      <c r="E94" s="3">
        <v>17500</v>
      </c>
      <c r="F94" s="3">
        <v>11.79</v>
      </c>
      <c r="G94" s="18">
        <v>8.33</v>
      </c>
      <c r="H94" s="18">
        <v>1</v>
      </c>
      <c r="I94" s="17"/>
      <c r="J94" s="17"/>
      <c r="K94" s="17"/>
      <c r="L94" s="17">
        <v>1</v>
      </c>
      <c r="M94" s="17"/>
      <c r="N94" s="17">
        <v>1</v>
      </c>
      <c r="O94" s="17"/>
      <c r="P94" s="17"/>
      <c r="Q94" s="17"/>
      <c r="R94" s="17">
        <v>1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>
        <v>1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9"/>
    </row>
    <row r="95" spans="1:68" x14ac:dyDescent="0.25">
      <c r="A95" s="16">
        <v>22</v>
      </c>
      <c r="B95" s="17" t="s">
        <v>5</v>
      </c>
      <c r="C95" s="17" t="s">
        <v>17</v>
      </c>
      <c r="D95" s="3">
        <v>75</v>
      </c>
      <c r="E95" s="3">
        <v>17500</v>
      </c>
      <c r="F95" s="3">
        <v>11.79</v>
      </c>
      <c r="G95" s="18">
        <v>8.33</v>
      </c>
      <c r="H95" s="17">
        <v>1</v>
      </c>
      <c r="I95" s="17"/>
      <c r="J95" s="17"/>
      <c r="K95" s="17"/>
      <c r="L95" s="17">
        <v>1</v>
      </c>
      <c r="M95" s="17"/>
      <c r="N95" s="17"/>
      <c r="O95" s="17"/>
      <c r="P95" s="17"/>
      <c r="Q95" s="17">
        <v>1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>
        <v>1</v>
      </c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9"/>
    </row>
    <row r="96" spans="1:68" x14ac:dyDescent="0.25">
      <c r="A96" s="16">
        <v>23</v>
      </c>
      <c r="B96" s="17" t="s">
        <v>5</v>
      </c>
      <c r="C96" s="17" t="s">
        <v>17</v>
      </c>
      <c r="D96" s="3">
        <v>75</v>
      </c>
      <c r="E96" s="3">
        <v>17500</v>
      </c>
      <c r="F96" s="3">
        <v>11.79</v>
      </c>
      <c r="G96" s="18">
        <v>8.33</v>
      </c>
      <c r="H96" s="18">
        <v>1</v>
      </c>
      <c r="I96" s="17"/>
      <c r="J96" s="17"/>
      <c r="K96" s="17"/>
      <c r="L96" s="17">
        <v>1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1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9"/>
    </row>
    <row r="97" spans="1:68" x14ac:dyDescent="0.25">
      <c r="A97" s="16">
        <v>24</v>
      </c>
      <c r="B97" s="17" t="s">
        <v>5</v>
      </c>
      <c r="C97" s="17" t="s">
        <v>17</v>
      </c>
      <c r="D97" s="3">
        <v>75</v>
      </c>
      <c r="E97" s="3">
        <v>17500</v>
      </c>
      <c r="F97" s="3">
        <v>11.79</v>
      </c>
      <c r="G97" s="18">
        <v>8.33</v>
      </c>
      <c r="H97" s="18">
        <v>1</v>
      </c>
      <c r="I97" s="17"/>
      <c r="J97" s="17"/>
      <c r="K97" s="17"/>
      <c r="L97" s="17">
        <v>1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9"/>
    </row>
    <row r="98" spans="1:68" x14ac:dyDescent="0.25">
      <c r="A98" s="16">
        <v>25</v>
      </c>
      <c r="B98" s="17" t="s">
        <v>6</v>
      </c>
      <c r="C98" s="17" t="s">
        <v>18</v>
      </c>
      <c r="D98" s="3">
        <v>75</v>
      </c>
      <c r="E98" s="3">
        <v>25000</v>
      </c>
      <c r="F98" s="3">
        <v>3.94</v>
      </c>
      <c r="G98" s="18">
        <v>8.57</v>
      </c>
      <c r="H98" s="17">
        <v>1</v>
      </c>
      <c r="I98" s="17"/>
      <c r="J98" s="17"/>
      <c r="K98" s="17"/>
      <c r="L98" s="17"/>
      <c r="M98" s="17">
        <v>1</v>
      </c>
      <c r="N98" s="17">
        <v>1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>
        <v>1</v>
      </c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9"/>
    </row>
    <row r="99" spans="1:68" x14ac:dyDescent="0.25">
      <c r="A99" s="16">
        <v>26</v>
      </c>
      <c r="B99" s="17" t="s">
        <v>6</v>
      </c>
      <c r="C99" s="17" t="s">
        <v>18</v>
      </c>
      <c r="D99" s="3">
        <v>75</v>
      </c>
      <c r="E99" s="3">
        <v>25000</v>
      </c>
      <c r="F99" s="3">
        <v>3.94</v>
      </c>
      <c r="G99" s="18">
        <v>8.57</v>
      </c>
      <c r="H99" s="17"/>
      <c r="I99" s="17">
        <v>1</v>
      </c>
      <c r="J99" s="17">
        <v>1</v>
      </c>
      <c r="K99" s="17"/>
      <c r="L99" s="17"/>
      <c r="M99" s="17">
        <v>1</v>
      </c>
      <c r="N99" s="17">
        <v>1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9"/>
    </row>
    <row r="100" spans="1:68" x14ac:dyDescent="0.25">
      <c r="A100" s="16">
        <v>27</v>
      </c>
      <c r="B100" s="17" t="s">
        <v>6</v>
      </c>
      <c r="C100" s="17" t="s">
        <v>18</v>
      </c>
      <c r="D100" s="3">
        <v>75</v>
      </c>
      <c r="E100" s="3">
        <v>25000</v>
      </c>
      <c r="F100" s="3">
        <v>3.94</v>
      </c>
      <c r="G100" s="18">
        <v>8.57</v>
      </c>
      <c r="H100" s="17">
        <v>1</v>
      </c>
      <c r="I100" s="17"/>
      <c r="J100" s="17"/>
      <c r="K100" s="17"/>
      <c r="L100" s="17">
        <v>1</v>
      </c>
      <c r="M100" s="17">
        <v>1</v>
      </c>
      <c r="N100" s="17">
        <v>1</v>
      </c>
      <c r="P100" s="17">
        <v>1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>
        <v>1</v>
      </c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9"/>
    </row>
    <row r="101" spans="1:68" x14ac:dyDescent="0.25">
      <c r="A101" s="16">
        <v>28</v>
      </c>
      <c r="B101" s="17" t="s">
        <v>6</v>
      </c>
      <c r="C101" s="17" t="s">
        <v>19</v>
      </c>
      <c r="D101" s="3">
        <v>75</v>
      </c>
      <c r="E101" s="3">
        <v>25000</v>
      </c>
      <c r="F101" s="3">
        <v>3.94</v>
      </c>
      <c r="G101" s="18">
        <v>8.57</v>
      </c>
      <c r="H101" s="17">
        <v>1</v>
      </c>
      <c r="I101" s="17"/>
      <c r="J101" s="17"/>
      <c r="K101" s="17"/>
      <c r="L101" s="17">
        <v>1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>
        <v>1</v>
      </c>
      <c r="AQ101" s="17">
        <v>1</v>
      </c>
      <c r="AR101" s="17">
        <v>1</v>
      </c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9"/>
    </row>
    <row r="102" spans="1:68" x14ac:dyDescent="0.25">
      <c r="A102" s="16">
        <v>29</v>
      </c>
      <c r="B102" s="17" t="s">
        <v>6</v>
      </c>
      <c r="C102" s="17" t="s">
        <v>19</v>
      </c>
      <c r="D102" s="3">
        <v>75</v>
      </c>
      <c r="E102" s="3">
        <v>25000</v>
      </c>
      <c r="F102" s="3">
        <v>3.94</v>
      </c>
      <c r="G102" s="18">
        <v>8.57</v>
      </c>
      <c r="H102" s="18">
        <v>1</v>
      </c>
      <c r="I102" s="17">
        <v>1</v>
      </c>
      <c r="J102" s="17"/>
      <c r="K102" s="17"/>
      <c r="L102" s="17">
        <v>1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>
        <v>1</v>
      </c>
      <c r="AM102" s="17"/>
      <c r="AN102" s="17"/>
      <c r="AO102" s="17">
        <v>1</v>
      </c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9"/>
    </row>
    <row r="103" spans="1:68" x14ac:dyDescent="0.25">
      <c r="A103" s="16">
        <v>30</v>
      </c>
      <c r="B103" s="17" t="s">
        <v>6</v>
      </c>
      <c r="C103" s="17" t="s">
        <v>19</v>
      </c>
      <c r="D103" s="3">
        <v>75</v>
      </c>
      <c r="E103" s="3">
        <v>25000</v>
      </c>
      <c r="F103" s="3">
        <v>3.94</v>
      </c>
      <c r="G103" s="18">
        <v>8.57</v>
      </c>
      <c r="H103" s="18">
        <v>1</v>
      </c>
      <c r="I103" s="17">
        <v>1</v>
      </c>
      <c r="J103" s="17"/>
      <c r="K103" s="17"/>
      <c r="L103" s="17"/>
      <c r="M103" s="17"/>
      <c r="N103" s="17"/>
      <c r="P103" s="17">
        <v>1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9"/>
    </row>
    <row r="104" spans="1:68" x14ac:dyDescent="0.25">
      <c r="A104" s="16">
        <v>31</v>
      </c>
      <c r="B104" s="17" t="s">
        <v>7</v>
      </c>
      <c r="C104" s="17" t="s">
        <v>20</v>
      </c>
      <c r="D104" s="3">
        <v>10</v>
      </c>
      <c r="E104" s="3">
        <v>43750</v>
      </c>
      <c r="F104" s="3">
        <v>8.41</v>
      </c>
      <c r="G104" s="18">
        <v>8.6</v>
      </c>
      <c r="H104" s="17"/>
      <c r="I104" s="17"/>
      <c r="J104" s="17"/>
      <c r="K104" s="17"/>
      <c r="L104" s="17"/>
      <c r="M104" s="17"/>
      <c r="N104" s="17"/>
      <c r="O104" s="17">
        <v>1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>
        <v>1</v>
      </c>
      <c r="AU104" s="17"/>
      <c r="AV104" s="17"/>
      <c r="AW104" s="17"/>
      <c r="AX104" s="17"/>
      <c r="AY104" s="17"/>
      <c r="AZ104" s="17"/>
      <c r="BA104" s="17">
        <v>1</v>
      </c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9"/>
    </row>
    <row r="105" spans="1:68" x14ac:dyDescent="0.25">
      <c r="A105" s="16">
        <v>32</v>
      </c>
      <c r="B105" s="17" t="s">
        <v>7</v>
      </c>
      <c r="C105" s="17" t="s">
        <v>20</v>
      </c>
      <c r="D105" s="3">
        <v>10</v>
      </c>
      <c r="E105" s="3">
        <v>43750</v>
      </c>
      <c r="F105" s="3">
        <v>8.41</v>
      </c>
      <c r="G105" s="18">
        <v>8.6</v>
      </c>
      <c r="H105" s="17"/>
      <c r="I105" s="17">
        <v>1</v>
      </c>
      <c r="J105" s="17">
        <v>1</v>
      </c>
      <c r="K105" s="17"/>
      <c r="L105" s="17">
        <v>1</v>
      </c>
      <c r="M105" s="17"/>
      <c r="N105" s="17"/>
      <c r="P105" s="17">
        <v>1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1</v>
      </c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v>1</v>
      </c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9"/>
    </row>
    <row r="106" spans="1:68" x14ac:dyDescent="0.25">
      <c r="A106" s="16">
        <v>33</v>
      </c>
      <c r="B106" s="17" t="s">
        <v>7</v>
      </c>
      <c r="C106" s="17" t="s">
        <v>20</v>
      </c>
      <c r="D106" s="3">
        <v>10</v>
      </c>
      <c r="E106" s="3">
        <v>43750</v>
      </c>
      <c r="F106" s="3">
        <v>8.41</v>
      </c>
      <c r="G106" s="18">
        <v>8.6</v>
      </c>
      <c r="H106" s="17">
        <v>1</v>
      </c>
      <c r="I106" s="17"/>
      <c r="J106" s="17"/>
      <c r="K106" s="17"/>
      <c r="L106" s="17">
        <v>1</v>
      </c>
      <c r="M106" s="17"/>
      <c r="N106" s="17"/>
      <c r="P106" s="17">
        <v>1</v>
      </c>
      <c r="Q106" s="17">
        <v>1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>
        <v>1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9"/>
    </row>
    <row r="107" spans="1:68" x14ac:dyDescent="0.25">
      <c r="A107" s="16">
        <v>34</v>
      </c>
      <c r="B107" s="17" t="s">
        <v>7</v>
      </c>
      <c r="C107" s="17" t="s">
        <v>21</v>
      </c>
      <c r="D107" s="3">
        <v>10</v>
      </c>
      <c r="E107" s="3">
        <v>43750</v>
      </c>
      <c r="F107" s="3">
        <v>8.41</v>
      </c>
      <c r="G107" s="18">
        <v>8.6</v>
      </c>
      <c r="H107" s="17">
        <v>1</v>
      </c>
      <c r="I107" s="17">
        <v>1</v>
      </c>
      <c r="J107" s="17"/>
      <c r="K107" s="17"/>
      <c r="L107" s="17">
        <v>1</v>
      </c>
      <c r="M107" s="17"/>
      <c r="N107" s="17"/>
      <c r="O107" s="17"/>
      <c r="P107" s="17"/>
      <c r="Q107" s="17">
        <v>1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>
        <v>1</v>
      </c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>
        <v>1</v>
      </c>
      <c r="AV107" s="17"/>
      <c r="AW107" s="17">
        <v>1</v>
      </c>
      <c r="AX107" s="17">
        <v>1</v>
      </c>
      <c r="AY107" s="17"/>
      <c r="AZ107" s="17"/>
      <c r="BA107" s="17"/>
      <c r="BB107" s="17">
        <v>1</v>
      </c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9"/>
    </row>
    <row r="108" spans="1:68" x14ac:dyDescent="0.25">
      <c r="A108" s="16">
        <v>35</v>
      </c>
      <c r="B108" s="17" t="s">
        <v>7</v>
      </c>
      <c r="C108" s="17" t="s">
        <v>21</v>
      </c>
      <c r="D108" s="3">
        <v>10</v>
      </c>
      <c r="E108" s="3">
        <v>43750</v>
      </c>
      <c r="F108" s="3">
        <v>8.41</v>
      </c>
      <c r="G108" s="18">
        <v>8.6</v>
      </c>
      <c r="H108" s="18">
        <v>1</v>
      </c>
      <c r="I108" s="18">
        <v>1</v>
      </c>
      <c r="J108" s="18"/>
      <c r="K108" s="17"/>
      <c r="L108" s="17">
        <v>1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1</v>
      </c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>
        <v>1</v>
      </c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9"/>
    </row>
    <row r="109" spans="1:68" x14ac:dyDescent="0.25">
      <c r="A109" s="16">
        <v>36</v>
      </c>
      <c r="B109" s="17" t="s">
        <v>7</v>
      </c>
      <c r="C109" s="17" t="s">
        <v>21</v>
      </c>
      <c r="D109" s="3">
        <v>10</v>
      </c>
      <c r="E109" s="3">
        <v>43750</v>
      </c>
      <c r="F109" s="3">
        <v>8.41</v>
      </c>
      <c r="G109" s="18">
        <v>8.6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>
        <v>1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>
        <v>1</v>
      </c>
      <c r="AW109" s="17"/>
      <c r="AX109" s="17"/>
      <c r="AY109" s="17">
        <v>1</v>
      </c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9"/>
    </row>
    <row r="110" spans="1:68" x14ac:dyDescent="0.25">
      <c r="A110" s="16">
        <v>37</v>
      </c>
      <c r="B110" s="17" t="s">
        <v>8</v>
      </c>
      <c r="C110" s="17" t="s">
        <v>22</v>
      </c>
      <c r="D110" s="3">
        <v>5</v>
      </c>
      <c r="E110" s="3">
        <v>43750</v>
      </c>
      <c r="F110" s="3">
        <v>2.72</v>
      </c>
      <c r="G110" s="18">
        <v>8.9</v>
      </c>
      <c r="H110" s="17"/>
      <c r="I110" s="17">
        <v>1</v>
      </c>
      <c r="J110" s="17">
        <v>1</v>
      </c>
      <c r="K110" s="17"/>
      <c r="L110" s="17"/>
      <c r="M110" s="17"/>
      <c r="N110" s="17"/>
      <c r="O110" s="17">
        <v>1</v>
      </c>
      <c r="P110" s="17"/>
      <c r="Q110" s="17">
        <v>1</v>
      </c>
      <c r="R110" s="17">
        <v>1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>
        <v>1</v>
      </c>
      <c r="BE110" s="17">
        <v>1</v>
      </c>
      <c r="BF110" s="17"/>
      <c r="BG110" s="17"/>
      <c r="BH110" s="17"/>
      <c r="BI110" s="17"/>
      <c r="BJ110" s="17"/>
      <c r="BK110" s="17"/>
      <c r="BL110" s="17">
        <v>1</v>
      </c>
      <c r="BM110" s="17"/>
      <c r="BN110" s="17"/>
      <c r="BO110" s="17"/>
      <c r="BP110" s="19"/>
    </row>
    <row r="111" spans="1:68" x14ac:dyDescent="0.25">
      <c r="A111" s="16">
        <v>38</v>
      </c>
      <c r="B111" s="17" t="s">
        <v>8</v>
      </c>
      <c r="C111" s="17" t="s">
        <v>22</v>
      </c>
      <c r="D111" s="3">
        <v>5</v>
      </c>
      <c r="E111" s="3">
        <v>43750</v>
      </c>
      <c r="F111" s="3">
        <v>2.72</v>
      </c>
      <c r="G111" s="18">
        <v>8.9</v>
      </c>
      <c r="H111" s="17"/>
      <c r="I111" s="18">
        <v>1</v>
      </c>
      <c r="J111" s="18">
        <v>1</v>
      </c>
      <c r="K111" s="17"/>
      <c r="L111" s="17"/>
      <c r="M111" s="17"/>
      <c r="N111" s="17"/>
      <c r="O111" s="17">
        <v>1</v>
      </c>
      <c r="P111" s="17"/>
      <c r="Q111" s="17"/>
      <c r="R111" s="17">
        <v>1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>
        <v>1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>
        <v>1</v>
      </c>
      <c r="BD111" s="17"/>
      <c r="BE111" s="17"/>
      <c r="BF111" s="17"/>
      <c r="BG111" s="17">
        <v>1</v>
      </c>
      <c r="BH111" s="17"/>
      <c r="BI111" s="17"/>
      <c r="BJ111" s="17"/>
      <c r="BK111" s="17"/>
      <c r="BL111" s="17"/>
      <c r="BM111" s="17"/>
      <c r="BN111" s="17">
        <v>1</v>
      </c>
      <c r="BO111" s="17"/>
      <c r="BP111" s="19">
        <v>1</v>
      </c>
    </row>
    <row r="112" spans="1:68" x14ac:dyDescent="0.25">
      <c r="A112" s="16">
        <v>39</v>
      </c>
      <c r="B112" s="17" t="s">
        <v>8</v>
      </c>
      <c r="C112" s="17" t="s">
        <v>22</v>
      </c>
      <c r="D112" s="3">
        <v>5</v>
      </c>
      <c r="E112" s="3">
        <v>43750</v>
      </c>
      <c r="F112" s="3">
        <v>2.72</v>
      </c>
      <c r="G112" s="18">
        <v>8.9</v>
      </c>
      <c r="H112" s="17"/>
      <c r="I112" s="18">
        <v>1</v>
      </c>
      <c r="J112" s="18"/>
      <c r="K112" s="17"/>
      <c r="L112" s="17"/>
      <c r="M112" s="17"/>
      <c r="N112" s="17"/>
      <c r="O112" s="17">
        <v>1</v>
      </c>
      <c r="P112" s="17"/>
      <c r="Q112" s="17">
        <v>1</v>
      </c>
      <c r="R112" s="17">
        <v>1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>
        <v>1</v>
      </c>
      <c r="BJ112" s="17"/>
      <c r="BK112" s="17"/>
      <c r="BL112" s="17"/>
      <c r="BM112" s="17"/>
      <c r="BN112" s="17"/>
      <c r="BO112" s="17"/>
      <c r="BP112" s="19"/>
    </row>
    <row r="113" spans="1:68" x14ac:dyDescent="0.25">
      <c r="A113" s="16">
        <v>40</v>
      </c>
      <c r="B113" s="17" t="s">
        <v>8</v>
      </c>
      <c r="C113" s="17" t="s">
        <v>23</v>
      </c>
      <c r="D113" s="3">
        <v>5</v>
      </c>
      <c r="E113" s="3">
        <v>43750</v>
      </c>
      <c r="F113" s="3">
        <v>2.72</v>
      </c>
      <c r="G113" s="18">
        <v>8.9</v>
      </c>
      <c r="H113" s="17"/>
      <c r="I113" s="17"/>
      <c r="J113" s="17">
        <v>1</v>
      </c>
      <c r="K113" s="17"/>
      <c r="L113" s="17"/>
      <c r="M113" s="17"/>
      <c r="N113" s="17"/>
      <c r="O113" s="17"/>
      <c r="P113" s="17"/>
      <c r="Q113" s="17">
        <v>1</v>
      </c>
      <c r="R113" s="17">
        <v>1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>
        <v>1</v>
      </c>
      <c r="BD113" s="17"/>
      <c r="BE113" s="17"/>
      <c r="BF113" s="17">
        <v>1</v>
      </c>
      <c r="BG113" s="17"/>
      <c r="BH113" s="17"/>
      <c r="BI113" s="17"/>
      <c r="BJ113" s="17">
        <v>1</v>
      </c>
      <c r="BK113" s="17">
        <v>1</v>
      </c>
      <c r="BL113" s="17"/>
      <c r="BM113" s="17"/>
      <c r="BN113" s="17"/>
      <c r="BO113" s="17"/>
      <c r="BP113" s="19"/>
    </row>
    <row r="114" spans="1:68" x14ac:dyDescent="0.25">
      <c r="A114" s="16">
        <v>41</v>
      </c>
      <c r="B114" s="17" t="s">
        <v>8</v>
      </c>
      <c r="C114" s="17" t="s">
        <v>23</v>
      </c>
      <c r="D114" s="3">
        <v>5</v>
      </c>
      <c r="E114" s="3">
        <v>43750</v>
      </c>
      <c r="F114" s="3">
        <v>2.72</v>
      </c>
      <c r="G114" s="18">
        <v>8.9</v>
      </c>
      <c r="H114" s="17">
        <v>1</v>
      </c>
      <c r="I114" s="18"/>
      <c r="J114" s="18"/>
      <c r="K114" s="17">
        <v>1</v>
      </c>
      <c r="L114" s="17"/>
      <c r="M114" s="17"/>
      <c r="N114" s="17"/>
      <c r="O114" s="17"/>
      <c r="P114" s="17"/>
      <c r="Q114" s="17">
        <v>1</v>
      </c>
      <c r="R114" s="17">
        <v>1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>
        <v>1</v>
      </c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>
        <v>1</v>
      </c>
      <c r="BD114" s="17"/>
      <c r="BE114" s="17"/>
      <c r="BF114" s="17"/>
      <c r="BG114" s="17"/>
      <c r="BH114" s="17"/>
      <c r="BI114" s="17"/>
      <c r="BJ114" s="17"/>
      <c r="BK114" s="17"/>
      <c r="BL114" s="17"/>
      <c r="BM114" s="17">
        <v>1</v>
      </c>
      <c r="BN114" s="17"/>
      <c r="BO114" s="17">
        <v>1</v>
      </c>
      <c r="BP114" s="19"/>
    </row>
    <row r="115" spans="1:68" x14ac:dyDescent="0.25">
      <c r="A115" s="32">
        <v>42</v>
      </c>
      <c r="B115" s="33" t="s">
        <v>8</v>
      </c>
      <c r="C115" s="33" t="s">
        <v>23</v>
      </c>
      <c r="D115" s="38">
        <v>5</v>
      </c>
      <c r="E115" s="38">
        <v>43750</v>
      </c>
      <c r="F115" s="38">
        <v>2.72</v>
      </c>
      <c r="G115" s="39">
        <v>8.9</v>
      </c>
      <c r="H115" s="33">
        <v>1</v>
      </c>
      <c r="I115" s="39"/>
      <c r="J115" s="39">
        <v>1</v>
      </c>
      <c r="K115" s="33">
        <v>1</v>
      </c>
      <c r="L115" s="33"/>
      <c r="M115" s="33"/>
      <c r="N115" s="33"/>
      <c r="O115" s="33"/>
      <c r="P115" s="33"/>
      <c r="Q115" s="33">
        <v>1</v>
      </c>
      <c r="R115" s="33">
        <v>1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>
        <v>1</v>
      </c>
      <c r="BI115" s="33"/>
      <c r="BJ115" s="33"/>
      <c r="BK115" s="33"/>
      <c r="BL115" s="33"/>
      <c r="BM115" s="33"/>
      <c r="BN115" s="33"/>
      <c r="BO115" s="33"/>
      <c r="BP115" s="34"/>
    </row>
    <row r="116" spans="1:68" x14ac:dyDescent="0.25">
      <c r="BP116" s="26"/>
    </row>
  </sheetData>
  <conditionalFormatting sqref="F10:AU10">
    <cfRule type="colorScale" priority="21">
      <colorScale>
        <cfvo type="min"/>
        <cfvo type="max"/>
        <color rgb="FFFCFCFF"/>
        <color rgb="FF63BE7B"/>
      </colorScale>
    </cfRule>
  </conditionalFormatting>
  <conditionalFormatting sqref="F41:AU41">
    <cfRule type="colorScale" priority="20">
      <colorScale>
        <cfvo type="min"/>
        <cfvo type="max"/>
        <color rgb="FFFCFCFF"/>
        <color rgb="FF63BE7B"/>
      </colorScale>
    </cfRule>
  </conditionalFormatting>
  <conditionalFormatting sqref="F42:AU42">
    <cfRule type="colorScale" priority="19">
      <colorScale>
        <cfvo type="min"/>
        <cfvo type="max"/>
        <color rgb="FFFCFCFF"/>
        <color rgb="FF63BE7B"/>
      </colorScale>
    </cfRule>
  </conditionalFormatting>
  <conditionalFormatting sqref="F43:AU43">
    <cfRule type="colorScale" priority="18">
      <colorScale>
        <cfvo type="min"/>
        <cfvo type="max"/>
        <color rgb="FFFCFCFF"/>
        <color rgb="FF63BE7B"/>
      </colorScale>
    </cfRule>
  </conditionalFormatting>
  <conditionalFormatting sqref="F50:AU50">
    <cfRule type="colorScale" priority="17">
      <colorScale>
        <cfvo type="min"/>
        <cfvo type="max"/>
        <color rgb="FFFCFCFF"/>
        <color rgb="FF63BE7B"/>
      </colorScale>
    </cfRule>
  </conditionalFormatting>
  <conditionalFormatting sqref="F54:AU54">
    <cfRule type="colorScale" priority="16">
      <colorScale>
        <cfvo type="min"/>
        <cfvo type="max"/>
        <color rgb="FFFCFCFF"/>
        <color rgb="FF63BE7B"/>
      </colorScale>
    </cfRule>
  </conditionalFormatting>
  <conditionalFormatting sqref="F58:AU59">
    <cfRule type="colorScale" priority="15">
      <colorScale>
        <cfvo type="min"/>
        <cfvo type="max"/>
        <color rgb="FFFCFCFF"/>
        <color rgb="FF63BE7B"/>
      </colorScale>
    </cfRule>
  </conditionalFormatting>
  <conditionalFormatting sqref="F60:AU60">
    <cfRule type="colorScale" priority="14">
      <colorScale>
        <cfvo type="min"/>
        <cfvo type="max"/>
        <color rgb="FFFCFCFF"/>
        <color rgb="FF63BE7B"/>
      </colorScale>
    </cfRule>
  </conditionalFormatting>
  <conditionalFormatting sqref="F65:AU65">
    <cfRule type="colorScale" priority="13">
      <colorScale>
        <cfvo type="min"/>
        <cfvo type="max"/>
        <color rgb="FFFCFCFF"/>
        <color rgb="FF63BE7B"/>
      </colorScale>
    </cfRule>
  </conditionalFormatting>
  <conditionalFormatting sqref="F66:AU66">
    <cfRule type="colorScale" priority="12">
      <colorScale>
        <cfvo type="min"/>
        <cfvo type="max"/>
        <color rgb="FFFCFCFF"/>
        <color rgb="FF63BE7B"/>
      </colorScale>
    </cfRule>
  </conditionalFormatting>
  <conditionalFormatting sqref="F8:AU9 F11:AU14 F15:L15 F16:Q16 R15:AE15 AG15:AH15 AM15:AU15 S16:AI16 AK16:AU16 AJ15 F44:AU49 F51:AU53 F67:AU68 F61:AU64 F55:AU57 F17:AU40">
    <cfRule type="colorScale" priority="23">
      <colorScale>
        <cfvo type="min"/>
        <cfvo type="max"/>
        <color rgb="FFFCFCFF"/>
        <color rgb="FF63BE7B"/>
      </colorScale>
    </cfRule>
  </conditionalFormatting>
  <conditionalFormatting sqref="J74:J115">
    <cfRule type="colorScale" priority="10">
      <colorScale>
        <cfvo type="min"/>
        <cfvo type="max"/>
        <color rgb="FFFCFCFF"/>
        <color rgb="FF63BE7B"/>
      </colorScale>
    </cfRule>
  </conditionalFormatting>
  <conditionalFormatting sqref="AO74:AO115">
    <cfRule type="colorScale" priority="9">
      <colorScale>
        <cfvo type="min"/>
        <cfvo type="max"/>
        <color rgb="FFFCFCFF"/>
        <color rgb="FF63BE7B"/>
      </colorScale>
    </cfRule>
  </conditionalFormatting>
  <conditionalFormatting sqref="AP74:AP115">
    <cfRule type="colorScale" priority="8">
      <colorScale>
        <cfvo type="min"/>
        <cfvo type="max"/>
        <color rgb="FFFCFCFF"/>
        <color rgb="FF63BE7B"/>
      </colorScale>
    </cfRule>
  </conditionalFormatting>
  <conditionalFormatting sqref="AQ74:AQ115">
    <cfRule type="colorScale" priority="7">
      <colorScale>
        <cfvo type="min"/>
        <cfvo type="max"/>
        <color rgb="FFFCFCFF"/>
        <color rgb="FF63BE7B"/>
      </colorScale>
    </cfRule>
  </conditionalFormatting>
  <conditionalFormatting sqref="AX74:AX115">
    <cfRule type="colorScale" priority="6">
      <colorScale>
        <cfvo type="min"/>
        <cfvo type="max"/>
        <color rgb="FFFCFCFF"/>
        <color rgb="FF63BE7B"/>
      </colorScale>
    </cfRule>
  </conditionalFormatting>
  <conditionalFormatting sqref="BB74:BB115">
    <cfRule type="colorScale" priority="5">
      <colorScale>
        <cfvo type="min"/>
        <cfvo type="max"/>
        <color rgb="FFFCFCFF"/>
        <color rgb="FF63BE7B"/>
      </colorScale>
    </cfRule>
  </conditionalFormatting>
  <conditionalFormatting sqref="BF74:BG115">
    <cfRule type="colorScale" priority="4">
      <colorScale>
        <cfvo type="min"/>
        <cfvo type="max"/>
        <color rgb="FFFCFCFF"/>
        <color rgb="FF63BE7B"/>
      </colorScale>
    </cfRule>
  </conditionalFormatting>
  <conditionalFormatting sqref="BH74:BH115">
    <cfRule type="colorScale" priority="3">
      <colorScale>
        <cfvo type="min"/>
        <cfvo type="max"/>
        <color rgb="FFFCFCFF"/>
        <color rgb="FF63BE7B"/>
      </colorScale>
    </cfRule>
  </conditionalFormatting>
  <conditionalFormatting sqref="BM74:BM115">
    <cfRule type="colorScale" priority="2">
      <colorScale>
        <cfvo type="min"/>
        <cfvo type="max"/>
        <color rgb="FFFCFCFF"/>
        <color rgb="FF63BE7B"/>
      </colorScale>
    </cfRule>
  </conditionalFormatting>
  <conditionalFormatting sqref="BN74:BN115">
    <cfRule type="colorScale" priority="1">
      <colorScale>
        <cfvo type="min"/>
        <cfvo type="max"/>
        <color rgb="FFFCFCFF"/>
        <color rgb="FF63BE7B"/>
      </colorScale>
    </cfRule>
  </conditionalFormatting>
  <conditionalFormatting sqref="H74:I115 K74:N115 O74:O80 P74:P85 O86:O99 O101:O102 O107:O115 P87:P103 P105:P115 O104 AR74:AW115 AY74:BA115 BO74:BP115 BI74:BL115 BC74:BE115 Q74:AN115">
    <cfRule type="colorScale" priority="1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B27" sqref="B27"/>
    </sheetView>
  </sheetViews>
  <sheetFormatPr defaultRowHeight="15" x14ac:dyDescent="0.25"/>
  <cols>
    <col min="14" max="14" width="9.140625" style="26"/>
  </cols>
  <sheetData>
    <row r="1" spans="1:25" x14ac:dyDescent="0.25">
      <c r="A1" s="15"/>
      <c r="B1" s="15"/>
      <c r="C1" s="27"/>
      <c r="D1" s="43" t="s">
        <v>162</v>
      </c>
      <c r="E1" s="44" t="s">
        <v>163</v>
      </c>
      <c r="F1" s="44" t="s">
        <v>164</v>
      </c>
      <c r="G1" s="44" t="s">
        <v>165</v>
      </c>
      <c r="H1" s="45" t="s">
        <v>166</v>
      </c>
      <c r="I1" s="15"/>
      <c r="J1" s="15"/>
      <c r="K1" s="44" t="s">
        <v>167</v>
      </c>
      <c r="L1" s="46" t="s">
        <v>168</v>
      </c>
      <c r="M1" s="71" t="s">
        <v>169</v>
      </c>
      <c r="N1" s="40"/>
      <c r="O1" s="15" t="s">
        <v>170</v>
      </c>
      <c r="P1" s="15" t="s">
        <v>171</v>
      </c>
      <c r="Q1" s="15" t="s">
        <v>167</v>
      </c>
      <c r="R1" s="15" t="s">
        <v>167</v>
      </c>
      <c r="T1" s="15" t="s">
        <v>31</v>
      </c>
      <c r="U1" s="15" t="s">
        <v>31</v>
      </c>
      <c r="W1" s="15" t="s">
        <v>24</v>
      </c>
      <c r="Y1" s="15" t="s">
        <v>165</v>
      </c>
    </row>
    <row r="2" spans="1:25" x14ac:dyDescent="0.25">
      <c r="C2" s="47"/>
      <c r="D2" s="48" t="s">
        <v>172</v>
      </c>
      <c r="E2" s="49"/>
      <c r="F2" s="49"/>
      <c r="G2" s="49"/>
      <c r="H2" t="s">
        <v>173</v>
      </c>
      <c r="K2" s="49"/>
      <c r="L2" t="s">
        <v>174</v>
      </c>
      <c r="M2" s="72" t="s">
        <v>175</v>
      </c>
      <c r="Q2" t="s">
        <v>176</v>
      </c>
      <c r="R2" t="s">
        <v>177</v>
      </c>
      <c r="T2" t="s">
        <v>176</v>
      </c>
      <c r="U2" t="s">
        <v>177</v>
      </c>
      <c r="W2" t="s">
        <v>211</v>
      </c>
      <c r="Y2" t="s">
        <v>211</v>
      </c>
    </row>
    <row r="3" spans="1:25" x14ac:dyDescent="0.25">
      <c r="C3" s="47"/>
      <c r="D3" s="48" t="s">
        <v>178</v>
      </c>
      <c r="E3" s="50" t="s">
        <v>179</v>
      </c>
      <c r="F3" s="50" t="s">
        <v>180</v>
      </c>
      <c r="G3" s="51" t="s">
        <v>181</v>
      </c>
      <c r="H3" s="52" t="s">
        <v>182</v>
      </c>
      <c r="I3" s="53" t="s">
        <v>183</v>
      </c>
      <c r="J3" s="54" t="s">
        <v>184</v>
      </c>
      <c r="K3" s="50" t="s">
        <v>185</v>
      </c>
      <c r="L3" s="50" t="s">
        <v>181</v>
      </c>
      <c r="M3" s="53" t="s">
        <v>180</v>
      </c>
      <c r="Q3" t="s">
        <v>186</v>
      </c>
      <c r="R3" t="s">
        <v>186</v>
      </c>
      <c r="W3" t="s">
        <v>210</v>
      </c>
      <c r="Y3" t="s">
        <v>212</v>
      </c>
    </row>
    <row r="4" spans="1:25" x14ac:dyDescent="0.25">
      <c r="A4" s="31" t="s">
        <v>1</v>
      </c>
      <c r="B4" s="31" t="s">
        <v>187</v>
      </c>
      <c r="C4" s="55"/>
      <c r="D4" s="56" t="s">
        <v>31</v>
      </c>
      <c r="E4" s="57" t="s">
        <v>188</v>
      </c>
      <c r="F4" s="57" t="s">
        <v>189</v>
      </c>
      <c r="G4" s="57" t="s">
        <v>190</v>
      </c>
      <c r="H4" s="26" t="s">
        <v>190</v>
      </c>
      <c r="I4" s="26" t="s">
        <v>190</v>
      </c>
      <c r="J4" s="31" t="s">
        <v>190</v>
      </c>
      <c r="K4" s="57" t="s">
        <v>167</v>
      </c>
      <c r="L4" s="31" t="s">
        <v>191</v>
      </c>
      <c r="M4" s="73" t="s">
        <v>192</v>
      </c>
      <c r="O4" s="31"/>
      <c r="P4" s="31"/>
      <c r="Q4" s="31"/>
      <c r="R4" s="31"/>
      <c r="T4" s="31"/>
      <c r="U4" s="31"/>
      <c r="W4" s="31"/>
      <c r="Y4" s="31"/>
    </row>
    <row r="5" spans="1:25" x14ac:dyDescent="0.25">
      <c r="A5" t="s">
        <v>2</v>
      </c>
      <c r="B5">
        <v>1</v>
      </c>
      <c r="C5" s="47"/>
      <c r="D5" s="48">
        <v>7.7</v>
      </c>
      <c r="E5" s="49">
        <v>0</v>
      </c>
      <c r="F5" s="49" t="s">
        <v>193</v>
      </c>
      <c r="G5" s="58">
        <v>2100</v>
      </c>
      <c r="H5" s="59">
        <v>350</v>
      </c>
      <c r="I5" s="60"/>
      <c r="K5" s="49">
        <v>6</v>
      </c>
      <c r="L5" t="s">
        <v>194</v>
      </c>
      <c r="M5" s="58" t="s">
        <v>193</v>
      </c>
      <c r="O5">
        <f>K5</f>
        <v>6</v>
      </c>
      <c r="P5">
        <f t="shared" ref="P5:P23" si="0">(1.625*O5)-0.125</f>
        <v>9.625</v>
      </c>
      <c r="Q5" s="74"/>
    </row>
    <row r="6" spans="1:25" x14ac:dyDescent="0.25">
      <c r="A6" s="61"/>
      <c r="B6">
        <v>2</v>
      </c>
      <c r="C6" s="47"/>
      <c r="D6" s="48">
        <v>7.9</v>
      </c>
      <c r="E6" s="49" t="s">
        <v>195</v>
      </c>
      <c r="F6" s="49" t="s">
        <v>193</v>
      </c>
      <c r="G6" s="49">
        <v>2100</v>
      </c>
      <c r="H6" s="62">
        <v>700</v>
      </c>
      <c r="K6" s="49">
        <v>7</v>
      </c>
      <c r="L6" s="63">
        <v>1</v>
      </c>
      <c r="M6" s="58" t="s">
        <v>193</v>
      </c>
      <c r="O6">
        <f t="shared" ref="O6:O24" si="1">K6</f>
        <v>7</v>
      </c>
      <c r="P6">
        <f t="shared" si="0"/>
        <v>11.25</v>
      </c>
      <c r="Q6" s="75">
        <f>AVERAGE(P5:P7)</f>
        <v>9.0833333333333339</v>
      </c>
      <c r="R6" s="61">
        <f>STDEV(P5:P7)/SQRT(3)</f>
        <v>1.4331152934933193</v>
      </c>
      <c r="T6" s="75">
        <f>AVERAGE(D5:D7)</f>
        <v>7.8666666666666671</v>
      </c>
      <c r="U6" s="61">
        <f>STDEV(D5:D7)/SQRT(3)</f>
        <v>8.8191710368819662E-2</v>
      </c>
      <c r="W6" s="74">
        <v>5</v>
      </c>
      <c r="Y6" s="74">
        <v>3500</v>
      </c>
    </row>
    <row r="7" spans="1:25" x14ac:dyDescent="0.25">
      <c r="A7" s="31"/>
      <c r="B7" s="31">
        <v>3</v>
      </c>
      <c r="C7" s="55"/>
      <c r="D7" s="56">
        <v>8</v>
      </c>
      <c r="E7" s="57">
        <v>0</v>
      </c>
      <c r="F7" s="57">
        <v>15</v>
      </c>
      <c r="G7" s="57">
        <v>1400</v>
      </c>
      <c r="H7" s="64">
        <v>700</v>
      </c>
      <c r="I7" s="26"/>
      <c r="J7" s="31"/>
      <c r="K7" s="57">
        <v>4</v>
      </c>
      <c r="L7" s="31" t="s">
        <v>194</v>
      </c>
      <c r="M7" s="73">
        <v>25</v>
      </c>
      <c r="O7">
        <f t="shared" si="1"/>
        <v>4</v>
      </c>
      <c r="P7" s="31">
        <f t="shared" si="0"/>
        <v>6.375</v>
      </c>
      <c r="Q7" s="76"/>
      <c r="R7" s="65"/>
      <c r="T7" s="74"/>
      <c r="U7" s="61"/>
      <c r="W7" t="s">
        <v>193</v>
      </c>
      <c r="Y7" s="74"/>
    </row>
    <row r="8" spans="1:25" x14ac:dyDescent="0.25">
      <c r="A8" t="s">
        <v>3</v>
      </c>
      <c r="B8" s="63">
        <v>1</v>
      </c>
      <c r="C8" s="47"/>
      <c r="D8" s="48">
        <v>8.4</v>
      </c>
      <c r="E8" s="49" t="s">
        <v>195</v>
      </c>
      <c r="F8" s="49">
        <v>15</v>
      </c>
      <c r="G8" s="49">
        <v>2100</v>
      </c>
      <c r="H8" s="63"/>
      <c r="I8" s="66">
        <v>1000</v>
      </c>
      <c r="K8" s="49">
        <v>7</v>
      </c>
      <c r="L8" s="26">
        <v>1</v>
      </c>
      <c r="M8" s="58">
        <v>50</v>
      </c>
      <c r="O8">
        <f t="shared" si="1"/>
        <v>7</v>
      </c>
      <c r="P8">
        <f t="shared" si="0"/>
        <v>11.25</v>
      </c>
      <c r="Q8" s="75"/>
      <c r="R8" s="61"/>
      <c r="T8" s="74"/>
      <c r="U8" s="61"/>
      <c r="Y8" s="74"/>
    </row>
    <row r="9" spans="1:25" x14ac:dyDescent="0.25">
      <c r="A9" s="61"/>
      <c r="B9" s="63">
        <v>2</v>
      </c>
      <c r="C9" s="47"/>
      <c r="D9" s="48">
        <v>8.6999999999999993</v>
      </c>
      <c r="E9" s="49" t="s">
        <v>195</v>
      </c>
      <c r="F9" s="49">
        <v>15</v>
      </c>
      <c r="G9" s="49">
        <v>2800</v>
      </c>
      <c r="H9" s="63"/>
      <c r="I9" s="67">
        <v>700</v>
      </c>
      <c r="K9" s="49">
        <v>8</v>
      </c>
      <c r="L9" s="26" t="s">
        <v>194</v>
      </c>
      <c r="M9" s="58">
        <v>25</v>
      </c>
      <c r="O9">
        <f t="shared" si="1"/>
        <v>8</v>
      </c>
      <c r="P9">
        <f t="shared" si="0"/>
        <v>12.875</v>
      </c>
      <c r="Q9" s="75">
        <f>AVERAGE(P8:P10)</f>
        <v>11.791666666666666</v>
      </c>
      <c r="R9" s="61">
        <f>STDEV(P8:P10)/SQRT(3)</f>
        <v>0.54166666666666674</v>
      </c>
      <c r="T9" s="75">
        <f>AVERAGE(D8:D10)</f>
        <v>8.4333333333333336</v>
      </c>
      <c r="U9" s="61">
        <f>STDEV(D8:D10)/SQRT(3)</f>
        <v>0.14529663145135577</v>
      </c>
      <c r="W9" s="74">
        <v>25</v>
      </c>
      <c r="Y9" s="74">
        <v>17500</v>
      </c>
    </row>
    <row r="10" spans="1:25" x14ac:dyDescent="0.25">
      <c r="A10" s="31"/>
      <c r="B10" s="31">
        <v>3</v>
      </c>
      <c r="C10" s="55"/>
      <c r="D10" s="56">
        <v>8.1999999999999993</v>
      </c>
      <c r="E10" s="49" t="s">
        <v>195</v>
      </c>
      <c r="F10" s="57" t="s">
        <v>193</v>
      </c>
      <c r="G10" s="57">
        <v>2800</v>
      </c>
      <c r="H10" s="31"/>
      <c r="I10" s="67">
        <v>700</v>
      </c>
      <c r="J10" s="31"/>
      <c r="K10" s="57">
        <v>7</v>
      </c>
      <c r="L10" s="31" t="s">
        <v>194</v>
      </c>
      <c r="M10" s="73">
        <v>25</v>
      </c>
      <c r="O10">
        <f t="shared" si="1"/>
        <v>7</v>
      </c>
      <c r="P10" s="31">
        <f t="shared" si="0"/>
        <v>11.25</v>
      </c>
      <c r="Q10" s="76"/>
      <c r="R10" s="65"/>
      <c r="T10" s="74"/>
      <c r="U10" s="61"/>
      <c r="Y10" s="74"/>
    </row>
    <row r="11" spans="1:25" x14ac:dyDescent="0.25">
      <c r="A11" t="s">
        <v>4</v>
      </c>
      <c r="B11" s="63">
        <v>1</v>
      </c>
      <c r="C11" s="47"/>
      <c r="D11" s="48">
        <v>7.9</v>
      </c>
      <c r="E11" s="49" t="s">
        <v>195</v>
      </c>
      <c r="F11" s="49">
        <v>15</v>
      </c>
      <c r="G11" s="68">
        <v>2800</v>
      </c>
      <c r="H11" s="63"/>
      <c r="I11" s="66">
        <v>1000</v>
      </c>
      <c r="K11" s="49">
        <v>9</v>
      </c>
      <c r="L11" s="26" t="s">
        <v>194</v>
      </c>
      <c r="M11" s="58">
        <v>75</v>
      </c>
      <c r="O11">
        <f t="shared" si="1"/>
        <v>9</v>
      </c>
      <c r="P11">
        <f t="shared" si="0"/>
        <v>14.5</v>
      </c>
      <c r="Q11" s="75"/>
      <c r="R11" s="61"/>
      <c r="T11" s="74"/>
      <c r="U11" s="61"/>
      <c r="Y11" s="74"/>
    </row>
    <row r="12" spans="1:25" x14ac:dyDescent="0.25">
      <c r="A12" s="61"/>
      <c r="B12" s="63">
        <v>2</v>
      </c>
      <c r="C12" s="47"/>
      <c r="D12" s="48">
        <v>7.9</v>
      </c>
      <c r="E12" s="49" t="s">
        <v>195</v>
      </c>
      <c r="F12" s="49">
        <v>15</v>
      </c>
      <c r="G12" s="49">
        <v>2800</v>
      </c>
      <c r="H12" s="63"/>
      <c r="I12" s="67">
        <v>700</v>
      </c>
      <c r="K12" s="49">
        <v>8</v>
      </c>
      <c r="L12" s="26">
        <v>1</v>
      </c>
      <c r="M12" s="58">
        <v>75</v>
      </c>
      <c r="O12">
        <f t="shared" si="1"/>
        <v>8</v>
      </c>
      <c r="P12">
        <f t="shared" si="0"/>
        <v>12.875</v>
      </c>
      <c r="Q12" s="75">
        <f>AVERAGE(P11:P13)</f>
        <v>11.520833333333334</v>
      </c>
      <c r="R12" s="61">
        <f>STDEV(P11:P13)/SQRT(3)</f>
        <v>2.2168663757154561</v>
      </c>
      <c r="T12" s="75">
        <f>AVERAGE(D11:D13)</f>
        <v>7.9000000000000012</v>
      </c>
      <c r="U12" s="61">
        <f>STDEV(D11:D13)/SQRT(3)</f>
        <v>6.2803698347350997E-16</v>
      </c>
      <c r="W12" s="74">
        <v>75</v>
      </c>
      <c r="Y12" s="74">
        <v>17500</v>
      </c>
    </row>
    <row r="13" spans="1:25" x14ac:dyDescent="0.25">
      <c r="A13" s="31"/>
      <c r="B13" s="31">
        <v>3</v>
      </c>
      <c r="C13" s="55"/>
      <c r="D13" s="56">
        <v>7.9</v>
      </c>
      <c r="E13" s="49" t="s">
        <v>195</v>
      </c>
      <c r="F13" s="57">
        <v>15</v>
      </c>
      <c r="G13" s="57">
        <v>2800</v>
      </c>
      <c r="H13" s="31"/>
      <c r="I13" s="67">
        <v>700</v>
      </c>
      <c r="J13" s="31"/>
      <c r="K13" s="69" t="s">
        <v>196</v>
      </c>
      <c r="L13" s="31" t="s">
        <v>194</v>
      </c>
      <c r="M13" s="73">
        <v>100</v>
      </c>
      <c r="O13">
        <v>4.5</v>
      </c>
      <c r="P13" s="31">
        <f t="shared" si="0"/>
        <v>7.1875</v>
      </c>
      <c r="Q13" s="76"/>
      <c r="R13" s="65"/>
      <c r="T13" s="74"/>
      <c r="U13" s="61"/>
      <c r="Y13" s="74"/>
    </row>
    <row r="14" spans="1:25" x14ac:dyDescent="0.25">
      <c r="A14" t="s">
        <v>5</v>
      </c>
      <c r="B14" s="63">
        <v>1</v>
      </c>
      <c r="C14" s="47"/>
      <c r="D14" s="48">
        <v>8.4</v>
      </c>
      <c r="E14" s="49" t="s">
        <v>195</v>
      </c>
      <c r="F14" s="49">
        <v>15</v>
      </c>
      <c r="G14" s="49">
        <v>2800</v>
      </c>
      <c r="H14" s="63"/>
      <c r="I14" s="66">
        <v>1000</v>
      </c>
      <c r="K14" s="49">
        <v>5</v>
      </c>
      <c r="L14" s="26" t="s">
        <v>194</v>
      </c>
      <c r="M14" s="58">
        <v>75</v>
      </c>
      <c r="O14">
        <f t="shared" si="1"/>
        <v>5</v>
      </c>
      <c r="P14">
        <f t="shared" si="0"/>
        <v>8</v>
      </c>
      <c r="Q14" s="75"/>
      <c r="R14" s="61"/>
      <c r="T14" s="74"/>
      <c r="U14" s="61"/>
      <c r="Y14" s="74"/>
    </row>
    <row r="15" spans="1:25" x14ac:dyDescent="0.25">
      <c r="A15" s="61"/>
      <c r="B15" s="63">
        <v>2</v>
      </c>
      <c r="C15" s="47"/>
      <c r="D15" s="48">
        <v>8.4</v>
      </c>
      <c r="E15" s="49" t="s">
        <v>195</v>
      </c>
      <c r="F15" s="49">
        <v>15</v>
      </c>
      <c r="G15" s="49">
        <v>2800</v>
      </c>
      <c r="H15" s="63"/>
      <c r="I15" s="67">
        <v>700</v>
      </c>
      <c r="K15" s="49">
        <v>9</v>
      </c>
      <c r="L15" s="26" t="s">
        <v>194</v>
      </c>
      <c r="M15" s="58">
        <v>75</v>
      </c>
      <c r="O15">
        <f t="shared" si="1"/>
        <v>9</v>
      </c>
      <c r="P15">
        <f t="shared" si="0"/>
        <v>14.5</v>
      </c>
      <c r="Q15" s="75">
        <f>AVERAGE(P14:P16)</f>
        <v>11.791666666666666</v>
      </c>
      <c r="R15" s="61">
        <f>STDEV(P14:P16)/SQRT(3)</f>
        <v>1.9530069408763284</v>
      </c>
      <c r="T15" s="75">
        <f>AVERAGE(D14:D16)</f>
        <v>8.3333333333333339</v>
      </c>
      <c r="U15" s="61">
        <f>STDEV(D14:D16)/SQRT(3)</f>
        <v>6.6666666666667027E-2</v>
      </c>
      <c r="W15" s="74">
        <v>75</v>
      </c>
      <c r="Y15" s="74">
        <v>17500</v>
      </c>
    </row>
    <row r="16" spans="1:25" x14ac:dyDescent="0.25">
      <c r="A16" s="31" t="s">
        <v>197</v>
      </c>
      <c r="B16" s="31">
        <v>3</v>
      </c>
      <c r="C16" s="55"/>
      <c r="D16" s="56">
        <v>8.1999999999999993</v>
      </c>
      <c r="E16" s="49" t="s">
        <v>195</v>
      </c>
      <c r="F16" s="57">
        <v>15</v>
      </c>
      <c r="G16" s="49">
        <v>2800</v>
      </c>
      <c r="H16" s="31"/>
      <c r="I16" s="64">
        <v>350</v>
      </c>
      <c r="J16" s="31"/>
      <c r="K16" s="57">
        <v>8</v>
      </c>
      <c r="L16" s="31" t="s">
        <v>194</v>
      </c>
      <c r="M16" s="73">
        <v>100</v>
      </c>
      <c r="O16">
        <f t="shared" si="1"/>
        <v>8</v>
      </c>
      <c r="P16" s="31">
        <f t="shared" si="0"/>
        <v>12.875</v>
      </c>
      <c r="Q16" s="76"/>
      <c r="R16" s="65"/>
      <c r="T16" s="74"/>
      <c r="U16" s="61"/>
      <c r="Y16" s="74"/>
    </row>
    <row r="17" spans="1:25" x14ac:dyDescent="0.25">
      <c r="A17" t="s">
        <v>6</v>
      </c>
      <c r="B17" s="63">
        <v>1</v>
      </c>
      <c r="C17" s="47"/>
      <c r="D17" s="48">
        <v>8.6</v>
      </c>
      <c r="E17" s="49" t="s">
        <v>195</v>
      </c>
      <c r="F17" s="70" t="s">
        <v>198</v>
      </c>
      <c r="G17" s="68">
        <v>2800</v>
      </c>
      <c r="H17" s="63"/>
      <c r="I17" s="67">
        <v>1400</v>
      </c>
      <c r="K17" s="49" t="s">
        <v>199</v>
      </c>
      <c r="L17" s="26" t="s">
        <v>194</v>
      </c>
      <c r="M17" s="58">
        <v>75</v>
      </c>
      <c r="O17">
        <v>1.5</v>
      </c>
      <c r="P17">
        <f t="shared" si="0"/>
        <v>2.3125</v>
      </c>
      <c r="Q17" s="75"/>
      <c r="R17" s="61"/>
      <c r="T17" s="74"/>
      <c r="U17" s="61"/>
      <c r="Y17" s="74"/>
    </row>
    <row r="18" spans="1:25" x14ac:dyDescent="0.25">
      <c r="A18" s="61"/>
      <c r="B18" s="63">
        <v>2</v>
      </c>
      <c r="C18" s="47"/>
      <c r="D18" s="48">
        <v>8.5</v>
      </c>
      <c r="E18" s="49" t="s">
        <v>195</v>
      </c>
      <c r="F18" s="70" t="s">
        <v>198</v>
      </c>
      <c r="G18" s="49">
        <v>2800</v>
      </c>
      <c r="H18" s="63"/>
      <c r="I18" s="67">
        <v>1000</v>
      </c>
      <c r="K18" s="49" t="s">
        <v>200</v>
      </c>
      <c r="L18" s="26" t="s">
        <v>194</v>
      </c>
      <c r="M18" s="58">
        <v>100</v>
      </c>
      <c r="O18">
        <v>3.5</v>
      </c>
      <c r="P18">
        <f t="shared" si="0"/>
        <v>5.5625</v>
      </c>
      <c r="Q18" s="75">
        <f>AVERAGE(P17:P19)</f>
        <v>3.9375</v>
      </c>
      <c r="R18" s="61">
        <f>STDEV(P17:P19)/SQRT(2)</f>
        <v>1.6249999999999998</v>
      </c>
      <c r="T18" s="75">
        <f>AVERAGE(D17:D19)</f>
        <v>8.5666666666666682</v>
      </c>
      <c r="U18" s="61">
        <f>STDEV(D17:D19)/SQRT(3)</f>
        <v>3.3333333333333215E-2</v>
      </c>
      <c r="W18" s="74">
        <v>75</v>
      </c>
      <c r="Y18" s="74">
        <v>25000</v>
      </c>
    </row>
    <row r="19" spans="1:25" x14ac:dyDescent="0.25">
      <c r="A19" s="31"/>
      <c r="B19" s="31">
        <v>3</v>
      </c>
      <c r="C19" s="55"/>
      <c r="D19" s="56">
        <v>8.6</v>
      </c>
      <c r="E19" s="49" t="s">
        <v>195</v>
      </c>
      <c r="F19" s="57" t="s">
        <v>193</v>
      </c>
      <c r="G19" s="57">
        <v>2800</v>
      </c>
      <c r="H19" s="31"/>
      <c r="I19" s="64">
        <v>1000</v>
      </c>
      <c r="J19" s="31"/>
      <c r="K19" s="57" t="s">
        <v>201</v>
      </c>
      <c r="L19" s="31" t="s">
        <v>194</v>
      </c>
      <c r="M19" s="73">
        <v>75</v>
      </c>
      <c r="P19" s="31"/>
      <c r="Q19" s="76"/>
      <c r="R19" s="65"/>
      <c r="T19" s="74"/>
      <c r="U19" s="61"/>
      <c r="Y19" s="74"/>
    </row>
    <row r="20" spans="1:25" x14ac:dyDescent="0.25">
      <c r="A20" t="s">
        <v>7</v>
      </c>
      <c r="B20" s="63">
        <v>1</v>
      </c>
      <c r="C20" s="47"/>
      <c r="D20" s="48">
        <v>8.4</v>
      </c>
      <c r="E20" s="49" t="s">
        <v>195</v>
      </c>
      <c r="F20" s="49" t="s">
        <v>193</v>
      </c>
      <c r="G20" s="49">
        <v>2800</v>
      </c>
      <c r="H20" s="63"/>
      <c r="I20" s="63"/>
      <c r="J20" s="67">
        <v>350</v>
      </c>
      <c r="K20" s="49" t="s">
        <v>200</v>
      </c>
      <c r="L20" s="26" t="s">
        <v>194</v>
      </c>
      <c r="M20" s="58">
        <v>10</v>
      </c>
      <c r="O20">
        <v>3.5</v>
      </c>
      <c r="P20">
        <f t="shared" si="0"/>
        <v>5.5625</v>
      </c>
      <c r="Q20" s="75"/>
      <c r="R20" s="61"/>
      <c r="T20" s="74"/>
      <c r="U20" s="61"/>
      <c r="Y20" s="74"/>
    </row>
    <row r="21" spans="1:25" x14ac:dyDescent="0.25">
      <c r="A21" s="61"/>
      <c r="B21" s="63">
        <v>2</v>
      </c>
      <c r="C21" s="47"/>
      <c r="D21" s="48">
        <v>8.6999999999999993</v>
      </c>
      <c r="E21" s="49" t="s">
        <v>195</v>
      </c>
      <c r="F21" s="49" t="s">
        <v>193</v>
      </c>
      <c r="G21" s="49">
        <v>2800</v>
      </c>
      <c r="H21" s="63"/>
      <c r="I21" s="63"/>
      <c r="J21" s="67">
        <v>350</v>
      </c>
      <c r="K21" s="49">
        <v>7</v>
      </c>
      <c r="L21" s="26" t="s">
        <v>194</v>
      </c>
      <c r="M21" s="58">
        <v>25</v>
      </c>
      <c r="O21">
        <f t="shared" si="1"/>
        <v>7</v>
      </c>
      <c r="P21">
        <f t="shared" si="0"/>
        <v>11.25</v>
      </c>
      <c r="Q21" s="75">
        <f>AVERAGE(P20:P22)</f>
        <v>8.40625</v>
      </c>
      <c r="R21" s="61">
        <f>STDEV(P20:P22)/SQRT(2)</f>
        <v>2.8437499999999996</v>
      </c>
      <c r="T21" s="75">
        <f>AVERAGE(D20:D22)</f>
        <v>8.6</v>
      </c>
      <c r="U21" s="61">
        <f>STDEV(D20:D22)/SQRT(3)</f>
        <v>9.9999999999999645E-2</v>
      </c>
      <c r="W21" s="74">
        <v>10</v>
      </c>
      <c r="Y21" s="74">
        <v>43750</v>
      </c>
    </row>
    <row r="22" spans="1:25" x14ac:dyDescent="0.25">
      <c r="A22" s="31" t="s">
        <v>202</v>
      </c>
      <c r="B22" s="31">
        <v>3</v>
      </c>
      <c r="C22" s="55"/>
      <c r="D22" s="56">
        <v>8.6999999999999993</v>
      </c>
      <c r="E22" s="49" t="s">
        <v>195</v>
      </c>
      <c r="F22" s="57" t="s">
        <v>193</v>
      </c>
      <c r="G22" s="49">
        <v>2800</v>
      </c>
      <c r="H22" s="31"/>
      <c r="I22" s="31"/>
      <c r="J22" s="64">
        <v>350</v>
      </c>
      <c r="K22" s="57" t="s">
        <v>201</v>
      </c>
      <c r="L22" s="31" t="s">
        <v>194</v>
      </c>
      <c r="M22" s="73">
        <v>10</v>
      </c>
      <c r="P22" s="31"/>
      <c r="Q22" s="76"/>
      <c r="R22" s="65"/>
      <c r="T22" s="74"/>
      <c r="U22" s="61"/>
      <c r="Y22" s="74"/>
    </row>
    <row r="23" spans="1:25" x14ac:dyDescent="0.25">
      <c r="A23" t="s">
        <v>8</v>
      </c>
      <c r="B23" s="63">
        <v>1</v>
      </c>
      <c r="C23" s="47"/>
      <c r="D23" s="48">
        <v>9</v>
      </c>
      <c r="E23" s="49" t="s">
        <v>195</v>
      </c>
      <c r="F23" s="49" t="s">
        <v>193</v>
      </c>
      <c r="G23" s="68">
        <v>2800</v>
      </c>
      <c r="H23" s="63"/>
      <c r="I23" s="63"/>
      <c r="J23" s="67">
        <v>350</v>
      </c>
      <c r="K23" s="49" t="s">
        <v>203</v>
      </c>
      <c r="L23" s="26" t="s">
        <v>194</v>
      </c>
      <c r="M23" s="58" t="s">
        <v>193</v>
      </c>
      <c r="O23">
        <v>2.5</v>
      </c>
      <c r="P23">
        <f t="shared" si="0"/>
        <v>3.9375</v>
      </c>
      <c r="Q23" s="75"/>
      <c r="R23" s="61"/>
      <c r="T23" s="74"/>
      <c r="U23" s="61"/>
      <c r="Y23" s="74"/>
    </row>
    <row r="24" spans="1:25" x14ac:dyDescent="0.25">
      <c r="A24" s="61"/>
      <c r="B24" s="63">
        <v>2</v>
      </c>
      <c r="C24" s="47"/>
      <c r="D24" s="48">
        <v>8.6</v>
      </c>
      <c r="E24" s="49" t="s">
        <v>195</v>
      </c>
      <c r="F24" s="49" t="s">
        <v>193</v>
      </c>
      <c r="G24" s="49">
        <v>2800</v>
      </c>
      <c r="H24" s="63"/>
      <c r="I24" s="63"/>
      <c r="J24" s="67">
        <v>150</v>
      </c>
      <c r="K24" s="49">
        <v>1</v>
      </c>
      <c r="L24" s="26" t="s">
        <v>194</v>
      </c>
      <c r="M24" s="58" t="s">
        <v>193</v>
      </c>
      <c r="O24">
        <f t="shared" si="1"/>
        <v>1</v>
      </c>
      <c r="P24">
        <f>(1.625*O24)-0.125</f>
        <v>1.5</v>
      </c>
      <c r="Q24" s="75">
        <f>AVERAGE(P23:P25)</f>
        <v>2.71875</v>
      </c>
      <c r="R24" s="61">
        <f>STDEV(P23:P25)/SQRT(2)</f>
        <v>1.2187499999999998</v>
      </c>
      <c r="T24" s="75">
        <f>AVERAGE(D23:D25)</f>
        <v>8.9</v>
      </c>
      <c r="U24" s="61">
        <f>STDEV(D23:D25)/SQRT(3)</f>
        <v>0.15275252316519472</v>
      </c>
      <c r="W24" s="74">
        <v>5</v>
      </c>
      <c r="Y24" s="74">
        <v>43750</v>
      </c>
    </row>
    <row r="25" spans="1:25" x14ac:dyDescent="0.25">
      <c r="A25" s="31" t="s">
        <v>204</v>
      </c>
      <c r="B25" s="31">
        <v>3</v>
      </c>
      <c r="C25" s="55"/>
      <c r="D25" s="56">
        <v>9.1</v>
      </c>
      <c r="E25" s="49" t="s">
        <v>195</v>
      </c>
      <c r="F25" s="57" t="s">
        <v>193</v>
      </c>
      <c r="G25" s="57">
        <v>2800</v>
      </c>
      <c r="H25" s="31"/>
      <c r="I25" s="31"/>
      <c r="J25" s="64">
        <v>350</v>
      </c>
      <c r="K25" s="57" t="s">
        <v>201</v>
      </c>
      <c r="L25" s="31" t="s">
        <v>194</v>
      </c>
      <c r="M25" s="73" t="s">
        <v>193</v>
      </c>
      <c r="O25" s="31"/>
      <c r="P25" s="31"/>
      <c r="Q25" s="77"/>
      <c r="R25" s="31"/>
      <c r="T25" s="31"/>
      <c r="U25" s="31"/>
      <c r="W25" s="31" t="s">
        <v>193</v>
      </c>
      <c r="Y25" s="31"/>
    </row>
    <row r="26" spans="1:25" x14ac:dyDescent="0.25">
      <c r="C26" s="47"/>
      <c r="D26" s="48"/>
      <c r="E26" s="49"/>
      <c r="F26" s="49"/>
      <c r="G26" s="49"/>
      <c r="K26" s="49"/>
      <c r="M26" s="58"/>
    </row>
    <row r="27" spans="1:25" x14ac:dyDescent="0.25">
      <c r="C27" s="47"/>
      <c r="D27" s="48"/>
      <c r="E27" s="49"/>
      <c r="F27" s="49"/>
      <c r="G27" s="49"/>
      <c r="K27" s="49"/>
      <c r="M27" s="58"/>
      <c r="O27" t="s">
        <v>207</v>
      </c>
    </row>
    <row r="28" spans="1:25" x14ac:dyDescent="0.25">
      <c r="C28" s="47"/>
      <c r="D28" s="48"/>
      <c r="E28" s="49"/>
      <c r="F28" s="49"/>
      <c r="G28" s="49"/>
      <c r="H28" t="s">
        <v>205</v>
      </c>
      <c r="K28" s="49"/>
      <c r="M28" s="58"/>
      <c r="O28" t="s">
        <v>208</v>
      </c>
    </row>
    <row r="29" spans="1:25" x14ac:dyDescent="0.25">
      <c r="C29" s="47"/>
      <c r="D29" s="48"/>
      <c r="E29" s="49"/>
      <c r="F29" s="49"/>
      <c r="G29" s="49"/>
      <c r="K29" s="49"/>
      <c r="M29" s="58"/>
      <c r="O29" t="s">
        <v>209</v>
      </c>
    </row>
    <row r="30" spans="1:25" x14ac:dyDescent="0.25">
      <c r="C30" s="47"/>
      <c r="D30" s="48"/>
      <c r="E30" s="49"/>
      <c r="F30" s="49"/>
      <c r="G30" s="49"/>
      <c r="H30" t="s">
        <v>206</v>
      </c>
      <c r="K30" s="49"/>
      <c r="M30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workbookViewId="0">
      <selection sqref="A1:B1048576"/>
    </sheetView>
  </sheetViews>
  <sheetFormatPr defaultRowHeight="15" x14ac:dyDescent="0.25"/>
  <cols>
    <col min="1" max="1" width="3" style="63" bestFit="1" customWidth="1"/>
    <col min="2" max="2" width="4.5703125" style="63" bestFit="1" customWidth="1"/>
    <col min="3" max="63" width="2.85546875" style="63" customWidth="1"/>
    <col min="64" max="16384" width="9.140625" style="63"/>
  </cols>
  <sheetData>
    <row r="1" spans="1:70" s="82" customFormat="1" ht="50.25" customHeight="1" x14ac:dyDescent="0.25">
      <c r="B1" s="82" t="s">
        <v>213</v>
      </c>
      <c r="C1" s="83" t="s">
        <v>35</v>
      </c>
      <c r="D1" s="83" t="s">
        <v>37</v>
      </c>
      <c r="E1" s="83" t="s">
        <v>39</v>
      </c>
      <c r="F1" s="83" t="s">
        <v>41</v>
      </c>
      <c r="G1" s="83" t="s">
        <v>44</v>
      </c>
      <c r="H1" s="83" t="s">
        <v>46</v>
      </c>
      <c r="I1" s="83" t="s">
        <v>48</v>
      </c>
      <c r="J1" s="83" t="s">
        <v>160</v>
      </c>
      <c r="K1" s="83" t="s">
        <v>159</v>
      </c>
      <c r="L1" s="83" t="s">
        <v>53</v>
      </c>
      <c r="M1" s="83" t="s">
        <v>56</v>
      </c>
      <c r="N1" s="83" t="s">
        <v>58</v>
      </c>
      <c r="O1" s="84" t="s">
        <v>61</v>
      </c>
      <c r="P1" s="84" t="s">
        <v>63</v>
      </c>
      <c r="Q1" s="84" t="s">
        <v>65</v>
      </c>
      <c r="R1" s="84" t="s">
        <v>67</v>
      </c>
      <c r="S1" s="84" t="s">
        <v>69</v>
      </c>
      <c r="T1" s="84" t="s">
        <v>71</v>
      </c>
      <c r="U1" s="84" t="s">
        <v>73</v>
      </c>
      <c r="V1" s="84" t="s">
        <v>75</v>
      </c>
      <c r="W1" s="84" t="s">
        <v>77</v>
      </c>
      <c r="X1" s="84" t="s">
        <v>79</v>
      </c>
      <c r="Y1" s="84" t="s">
        <v>81</v>
      </c>
      <c r="Z1" s="84" t="s">
        <v>83</v>
      </c>
      <c r="AA1" s="84" t="s">
        <v>85</v>
      </c>
      <c r="AB1" s="84" t="s">
        <v>87</v>
      </c>
      <c r="AC1" s="84" t="s">
        <v>89</v>
      </c>
      <c r="AD1" s="84" t="s">
        <v>91</v>
      </c>
      <c r="AE1" s="84" t="s">
        <v>93</v>
      </c>
      <c r="AF1" s="84" t="s">
        <v>95</v>
      </c>
      <c r="AG1" s="84" t="s">
        <v>97</v>
      </c>
      <c r="AH1" s="84" t="s">
        <v>99</v>
      </c>
      <c r="AI1" s="84" t="s">
        <v>101</v>
      </c>
      <c r="AJ1" s="84" t="s">
        <v>103</v>
      </c>
      <c r="AK1" s="84" t="s">
        <v>105</v>
      </c>
      <c r="AL1" s="84" t="s">
        <v>107</v>
      </c>
      <c r="AM1" s="84" t="s">
        <v>109</v>
      </c>
      <c r="AN1" s="84" t="s">
        <v>112</v>
      </c>
      <c r="AO1" s="84" t="s">
        <v>114</v>
      </c>
      <c r="AP1" s="84" t="s">
        <v>116</v>
      </c>
      <c r="AQ1" s="84" t="s">
        <v>118</v>
      </c>
      <c r="AR1" s="84" t="s">
        <v>120</v>
      </c>
      <c r="AS1" s="84" t="s">
        <v>158</v>
      </c>
      <c r="AT1" s="84" t="s">
        <v>123</v>
      </c>
      <c r="AU1" s="84" t="s">
        <v>125</v>
      </c>
      <c r="AV1" s="84" t="s">
        <v>127</v>
      </c>
      <c r="AW1" s="84" t="s">
        <v>129</v>
      </c>
      <c r="AX1" s="84" t="s">
        <v>131</v>
      </c>
      <c r="AY1" s="84" t="s">
        <v>133</v>
      </c>
      <c r="AZ1" s="84" t="s">
        <v>135</v>
      </c>
      <c r="BA1" s="84" t="s">
        <v>137</v>
      </c>
      <c r="BB1" s="84" t="s">
        <v>139</v>
      </c>
      <c r="BC1" s="84" t="s">
        <v>141</v>
      </c>
      <c r="BD1" s="84" t="s">
        <v>143</v>
      </c>
      <c r="BE1" s="84" t="s">
        <v>145</v>
      </c>
      <c r="BF1" s="84" t="s">
        <v>147</v>
      </c>
      <c r="BG1" s="84" t="s">
        <v>149</v>
      </c>
      <c r="BH1" s="84" t="s">
        <v>151</v>
      </c>
      <c r="BI1" s="84" t="s">
        <v>153</v>
      </c>
      <c r="BJ1" s="84" t="s">
        <v>155</v>
      </c>
      <c r="BK1" s="84" t="s">
        <v>157</v>
      </c>
    </row>
    <row r="2" spans="1:70" x14ac:dyDescent="0.25">
      <c r="A2" s="63">
        <v>1</v>
      </c>
      <c r="B2" s="63" t="s">
        <v>214</v>
      </c>
      <c r="C2" s="18">
        <v>1</v>
      </c>
      <c r="D2" s="18">
        <v>1</v>
      </c>
      <c r="E2" s="18">
        <v>1</v>
      </c>
      <c r="F2" s="63">
        <v>0</v>
      </c>
      <c r="G2" s="18">
        <v>1</v>
      </c>
      <c r="H2" s="63">
        <v>0</v>
      </c>
      <c r="I2" s="63">
        <v>0</v>
      </c>
      <c r="J2" s="63">
        <v>0</v>
      </c>
      <c r="K2" s="63">
        <v>0</v>
      </c>
      <c r="L2" s="63">
        <v>0</v>
      </c>
      <c r="M2" s="63">
        <v>0</v>
      </c>
      <c r="N2" s="18">
        <v>1</v>
      </c>
      <c r="O2" s="18">
        <v>1</v>
      </c>
      <c r="P2" s="63">
        <v>0</v>
      </c>
      <c r="Q2" s="63">
        <v>0</v>
      </c>
      <c r="R2" s="63">
        <v>0</v>
      </c>
      <c r="S2" s="63">
        <v>0</v>
      </c>
      <c r="T2" s="63">
        <v>0</v>
      </c>
      <c r="U2" s="63">
        <v>0</v>
      </c>
      <c r="V2" s="63">
        <v>0</v>
      </c>
      <c r="W2" s="63">
        <v>0</v>
      </c>
      <c r="X2" s="63">
        <v>0</v>
      </c>
      <c r="Y2" s="63">
        <v>0</v>
      </c>
      <c r="Z2" s="63">
        <v>0</v>
      </c>
      <c r="AA2" s="63">
        <v>0</v>
      </c>
      <c r="AB2" s="63">
        <v>0</v>
      </c>
      <c r="AC2" s="63">
        <v>0</v>
      </c>
      <c r="AD2" s="63">
        <v>0</v>
      </c>
      <c r="AE2" s="63">
        <v>0</v>
      </c>
      <c r="AF2" s="63">
        <v>0</v>
      </c>
      <c r="AG2" s="63">
        <v>0</v>
      </c>
      <c r="AH2" s="63">
        <v>0</v>
      </c>
      <c r="AI2" s="63">
        <v>0</v>
      </c>
      <c r="AJ2" s="63">
        <v>0</v>
      </c>
      <c r="AK2" s="63">
        <v>0</v>
      </c>
      <c r="AL2" s="63">
        <v>0</v>
      </c>
      <c r="AM2" s="63">
        <v>0</v>
      </c>
      <c r="AN2" s="63">
        <v>0</v>
      </c>
      <c r="AO2" s="63">
        <v>0</v>
      </c>
      <c r="AP2" s="63">
        <v>0</v>
      </c>
      <c r="AQ2" s="63">
        <v>0</v>
      </c>
      <c r="AR2" s="63">
        <v>0</v>
      </c>
      <c r="AS2" s="63">
        <v>0</v>
      </c>
      <c r="AT2" s="63">
        <v>0</v>
      </c>
      <c r="AU2" s="63">
        <v>0</v>
      </c>
      <c r="AV2" s="63">
        <v>0</v>
      </c>
      <c r="AW2" s="63">
        <v>0</v>
      </c>
      <c r="AX2" s="63">
        <v>0</v>
      </c>
      <c r="AY2" s="63">
        <v>0</v>
      </c>
      <c r="AZ2" s="63">
        <v>0</v>
      </c>
      <c r="BA2" s="63">
        <v>0</v>
      </c>
      <c r="BB2" s="63">
        <v>0</v>
      </c>
      <c r="BC2" s="63">
        <v>0</v>
      </c>
      <c r="BD2" s="63">
        <v>0</v>
      </c>
      <c r="BE2" s="63">
        <v>0</v>
      </c>
      <c r="BF2" s="63">
        <v>0</v>
      </c>
      <c r="BG2" s="63">
        <v>0</v>
      </c>
      <c r="BH2" s="63">
        <v>0</v>
      </c>
      <c r="BI2" s="63">
        <v>0</v>
      </c>
      <c r="BJ2" s="63">
        <v>0</v>
      </c>
      <c r="BK2" s="63">
        <v>0</v>
      </c>
    </row>
    <row r="3" spans="1:70" x14ac:dyDescent="0.25">
      <c r="A3" s="63">
        <v>2</v>
      </c>
      <c r="B3" s="63" t="s">
        <v>216</v>
      </c>
      <c r="C3" s="63">
        <v>0</v>
      </c>
      <c r="D3" s="63">
        <v>0</v>
      </c>
      <c r="E3" s="18">
        <v>1</v>
      </c>
      <c r="F3" s="63">
        <v>0</v>
      </c>
      <c r="G3" s="18">
        <v>1</v>
      </c>
      <c r="H3" s="63">
        <v>0</v>
      </c>
      <c r="I3" s="63">
        <v>0</v>
      </c>
      <c r="J3" s="63">
        <v>0</v>
      </c>
      <c r="K3" s="63">
        <v>0</v>
      </c>
      <c r="L3" s="63">
        <v>0</v>
      </c>
      <c r="M3" s="63">
        <v>0</v>
      </c>
      <c r="N3" s="18">
        <v>1</v>
      </c>
      <c r="O3" s="63">
        <v>0</v>
      </c>
      <c r="P3" s="63">
        <v>0</v>
      </c>
      <c r="Q3" s="18">
        <v>1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0</v>
      </c>
      <c r="AC3" s="63">
        <v>0</v>
      </c>
      <c r="AD3" s="63">
        <v>0</v>
      </c>
      <c r="AE3" s="63">
        <v>0</v>
      </c>
      <c r="AF3" s="63">
        <v>0</v>
      </c>
      <c r="AG3" s="63">
        <v>0</v>
      </c>
      <c r="AH3" s="63">
        <v>0</v>
      </c>
      <c r="AI3" s="63">
        <v>0</v>
      </c>
      <c r="AJ3" s="63">
        <v>0</v>
      </c>
      <c r="AK3" s="63">
        <v>0</v>
      </c>
      <c r="AL3" s="63">
        <v>0</v>
      </c>
      <c r="AM3" s="63">
        <v>0</v>
      </c>
      <c r="AN3" s="63">
        <v>0</v>
      </c>
      <c r="AO3" s="63">
        <v>0</v>
      </c>
      <c r="AP3" s="63">
        <v>0</v>
      </c>
      <c r="AQ3" s="63">
        <v>0</v>
      </c>
      <c r="AR3" s="63">
        <v>0</v>
      </c>
      <c r="AS3" s="63">
        <v>0</v>
      </c>
      <c r="AT3" s="63">
        <v>0</v>
      </c>
      <c r="AU3" s="63">
        <v>0</v>
      </c>
      <c r="AV3" s="63">
        <v>0</v>
      </c>
      <c r="AW3" s="63">
        <v>0</v>
      </c>
      <c r="AX3" s="63">
        <v>0</v>
      </c>
      <c r="AY3" s="63">
        <v>0</v>
      </c>
      <c r="AZ3" s="63">
        <v>0</v>
      </c>
      <c r="BA3" s="63">
        <v>0</v>
      </c>
      <c r="BB3" s="63">
        <v>0</v>
      </c>
      <c r="BC3" s="63">
        <v>0</v>
      </c>
      <c r="BD3" s="63">
        <v>0</v>
      </c>
      <c r="BE3" s="63">
        <v>0</v>
      </c>
      <c r="BF3" s="63">
        <v>0</v>
      </c>
      <c r="BG3" s="63">
        <v>0</v>
      </c>
      <c r="BH3" s="63">
        <v>0</v>
      </c>
      <c r="BI3" s="63">
        <v>0</v>
      </c>
      <c r="BJ3" s="63">
        <v>0</v>
      </c>
      <c r="BK3" s="63">
        <v>0</v>
      </c>
    </row>
    <row r="4" spans="1:70" x14ac:dyDescent="0.25">
      <c r="A4" s="63">
        <v>3</v>
      </c>
      <c r="B4" s="63" t="s">
        <v>217</v>
      </c>
      <c r="C4" s="18">
        <v>1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18">
        <v>1</v>
      </c>
      <c r="Q4" s="63">
        <v>0</v>
      </c>
      <c r="R4" s="63">
        <v>0</v>
      </c>
      <c r="S4" s="63">
        <v>0</v>
      </c>
      <c r="T4" s="18">
        <v>1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3">
        <v>0</v>
      </c>
      <c r="AI4" s="63">
        <v>0</v>
      </c>
      <c r="AJ4" s="63">
        <v>0</v>
      </c>
      <c r="AK4" s="63">
        <v>0</v>
      </c>
      <c r="AL4" s="63">
        <v>0</v>
      </c>
      <c r="AM4" s="63">
        <v>0</v>
      </c>
      <c r="AN4" s="63">
        <v>0</v>
      </c>
      <c r="AO4" s="63">
        <v>0</v>
      </c>
      <c r="AP4" s="63">
        <v>0</v>
      </c>
      <c r="AQ4" s="63">
        <v>0</v>
      </c>
      <c r="AR4" s="63">
        <v>0</v>
      </c>
      <c r="AS4" s="63">
        <v>0</v>
      </c>
      <c r="AT4" s="63">
        <v>0</v>
      </c>
      <c r="AU4" s="63">
        <v>0</v>
      </c>
      <c r="AV4" s="63">
        <v>0</v>
      </c>
      <c r="AW4" s="63">
        <v>0</v>
      </c>
      <c r="AX4" s="63">
        <v>0</v>
      </c>
      <c r="AY4" s="63">
        <v>0</v>
      </c>
      <c r="AZ4" s="63">
        <v>0</v>
      </c>
      <c r="BA4" s="63">
        <v>0</v>
      </c>
      <c r="BB4" s="63">
        <v>0</v>
      </c>
      <c r="BC4" s="63">
        <v>0</v>
      </c>
      <c r="BD4" s="63">
        <v>0</v>
      </c>
      <c r="BE4" s="63">
        <v>0</v>
      </c>
      <c r="BF4" s="63">
        <v>0</v>
      </c>
      <c r="BG4" s="63">
        <v>0</v>
      </c>
      <c r="BH4" s="63">
        <v>0</v>
      </c>
      <c r="BI4" s="63">
        <v>0</v>
      </c>
      <c r="BJ4" s="63">
        <v>0</v>
      </c>
      <c r="BK4" s="63">
        <v>0</v>
      </c>
    </row>
    <row r="5" spans="1:70" x14ac:dyDescent="0.25">
      <c r="A5" s="63">
        <v>4</v>
      </c>
      <c r="B5" s="63" t="s">
        <v>215</v>
      </c>
      <c r="C5" s="63">
        <v>0</v>
      </c>
      <c r="D5" s="63">
        <v>0</v>
      </c>
      <c r="E5" s="63">
        <v>0</v>
      </c>
      <c r="F5" s="63">
        <v>0</v>
      </c>
      <c r="G5" s="18">
        <v>1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18">
        <v>1</v>
      </c>
      <c r="P5" s="63">
        <v>0</v>
      </c>
      <c r="Q5" s="63">
        <v>0</v>
      </c>
      <c r="R5" s="18">
        <v>1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  <c r="AP5" s="63">
        <v>0</v>
      </c>
      <c r="AQ5" s="63">
        <v>0</v>
      </c>
      <c r="AR5" s="63">
        <v>0</v>
      </c>
      <c r="AS5" s="63">
        <v>0</v>
      </c>
      <c r="AT5" s="63">
        <v>0</v>
      </c>
      <c r="AU5" s="63">
        <v>0</v>
      </c>
      <c r="AV5" s="63">
        <v>0</v>
      </c>
      <c r="AW5" s="63">
        <v>0</v>
      </c>
      <c r="AX5" s="63">
        <v>0</v>
      </c>
      <c r="AY5" s="63">
        <v>0</v>
      </c>
      <c r="AZ5" s="63">
        <v>0</v>
      </c>
      <c r="BA5" s="63">
        <v>0</v>
      </c>
      <c r="BB5" s="63">
        <v>0</v>
      </c>
      <c r="BC5" s="63">
        <v>0</v>
      </c>
      <c r="BD5" s="63">
        <v>0</v>
      </c>
      <c r="BE5" s="63">
        <v>0</v>
      </c>
      <c r="BF5" s="63">
        <v>0</v>
      </c>
      <c r="BG5" s="63">
        <v>0</v>
      </c>
      <c r="BH5" s="63">
        <v>0</v>
      </c>
      <c r="BI5" s="63">
        <v>0</v>
      </c>
      <c r="BJ5" s="63">
        <v>0</v>
      </c>
      <c r="BK5" s="63">
        <v>0</v>
      </c>
    </row>
    <row r="6" spans="1:70" x14ac:dyDescent="0.25">
      <c r="A6" s="63">
        <v>5</v>
      </c>
      <c r="B6" s="63" t="s">
        <v>219</v>
      </c>
      <c r="C6" s="63">
        <v>0</v>
      </c>
      <c r="D6" s="63">
        <v>0</v>
      </c>
      <c r="E6" s="18">
        <v>1</v>
      </c>
      <c r="F6" s="63">
        <v>0</v>
      </c>
      <c r="G6" s="18">
        <v>1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18">
        <v>1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0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63">
        <v>0</v>
      </c>
      <c r="AX6" s="63">
        <v>0</v>
      </c>
      <c r="AY6" s="63">
        <v>0</v>
      </c>
      <c r="AZ6" s="63">
        <v>0</v>
      </c>
      <c r="BA6" s="63">
        <v>0</v>
      </c>
      <c r="BB6" s="63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0</v>
      </c>
      <c r="BI6" s="63">
        <v>0</v>
      </c>
      <c r="BJ6" s="63">
        <v>0</v>
      </c>
      <c r="BK6" s="63">
        <v>0</v>
      </c>
    </row>
    <row r="7" spans="1:70" x14ac:dyDescent="0.25">
      <c r="A7" s="63">
        <v>6</v>
      </c>
      <c r="B7" s="63" t="s">
        <v>218</v>
      </c>
      <c r="C7" s="63">
        <v>0</v>
      </c>
      <c r="D7" s="63">
        <v>0</v>
      </c>
      <c r="E7" s="18">
        <v>1</v>
      </c>
      <c r="F7" s="63">
        <v>0</v>
      </c>
      <c r="G7" s="63">
        <v>0</v>
      </c>
      <c r="H7" s="63">
        <v>0</v>
      </c>
      <c r="I7" s="63">
        <v>0</v>
      </c>
      <c r="J7" s="18">
        <v>1</v>
      </c>
      <c r="K7" s="63">
        <v>0</v>
      </c>
      <c r="L7" s="63">
        <v>0</v>
      </c>
      <c r="M7" s="63">
        <v>0</v>
      </c>
      <c r="N7" s="63">
        <v>0</v>
      </c>
      <c r="O7" s="18">
        <v>1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0</v>
      </c>
      <c r="BJ7" s="63">
        <v>0</v>
      </c>
      <c r="BK7" s="63">
        <v>0</v>
      </c>
    </row>
    <row r="8" spans="1:70" x14ac:dyDescent="0.25">
      <c r="A8" s="63">
        <v>7</v>
      </c>
      <c r="B8" s="63" t="s">
        <v>220</v>
      </c>
      <c r="C8" s="18">
        <v>1</v>
      </c>
      <c r="D8" s="63">
        <v>0</v>
      </c>
      <c r="E8" s="63">
        <v>0</v>
      </c>
      <c r="F8" s="63">
        <v>0</v>
      </c>
      <c r="G8" s="63">
        <v>0</v>
      </c>
      <c r="H8" s="18">
        <v>1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18">
        <v>1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</row>
    <row r="9" spans="1:70" x14ac:dyDescent="0.25">
      <c r="A9" s="63">
        <v>8</v>
      </c>
      <c r="B9" s="63" t="s">
        <v>221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18">
        <v>1</v>
      </c>
      <c r="I9" s="18">
        <v>1</v>
      </c>
      <c r="J9" s="63">
        <v>0</v>
      </c>
      <c r="K9" s="18">
        <v>1</v>
      </c>
      <c r="L9" s="18">
        <v>1</v>
      </c>
      <c r="M9" s="63">
        <v>0</v>
      </c>
      <c r="N9" s="63">
        <v>0</v>
      </c>
      <c r="O9" s="63">
        <v>0</v>
      </c>
      <c r="P9" s="18">
        <v>1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18">
        <v>1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</row>
    <row r="10" spans="1:70" x14ac:dyDescent="0.25">
      <c r="A10" s="63">
        <v>9</v>
      </c>
      <c r="B10" s="63" t="s">
        <v>222</v>
      </c>
      <c r="C10" s="18">
        <v>1</v>
      </c>
      <c r="D10" s="18">
        <v>1</v>
      </c>
      <c r="E10" s="18">
        <v>1</v>
      </c>
      <c r="F10" s="63">
        <v>0</v>
      </c>
      <c r="G10" s="63">
        <v>0</v>
      </c>
      <c r="H10" s="18">
        <v>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18">
        <v>1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18">
        <v>1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R10" s="63">
        <v>0</v>
      </c>
    </row>
    <row r="11" spans="1:70" x14ac:dyDescent="0.25">
      <c r="A11" s="63">
        <v>10</v>
      </c>
      <c r="B11" s="63" t="s">
        <v>223</v>
      </c>
      <c r="C11" s="18">
        <v>1</v>
      </c>
      <c r="D11" s="63">
        <v>0</v>
      </c>
      <c r="E11" s="63">
        <v>0</v>
      </c>
      <c r="F11" s="63">
        <v>0</v>
      </c>
      <c r="G11" s="63">
        <v>0</v>
      </c>
      <c r="H11" s="18">
        <v>1</v>
      </c>
      <c r="I11" s="63">
        <v>0</v>
      </c>
      <c r="J11" s="63">
        <v>0</v>
      </c>
      <c r="K11" s="18">
        <v>1</v>
      </c>
      <c r="L11" s="18">
        <v>1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18">
        <v>1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</row>
    <row r="12" spans="1:70" x14ac:dyDescent="0.25">
      <c r="A12" s="63">
        <v>11</v>
      </c>
      <c r="B12" s="63" t="s">
        <v>224</v>
      </c>
      <c r="C12" s="18">
        <v>1</v>
      </c>
      <c r="D12" s="18">
        <v>1</v>
      </c>
      <c r="E12" s="18">
        <v>1</v>
      </c>
      <c r="F12" s="63">
        <v>0</v>
      </c>
      <c r="G12" s="63">
        <v>0</v>
      </c>
      <c r="H12" s="18">
        <v>1</v>
      </c>
      <c r="I12" s="63">
        <v>0</v>
      </c>
      <c r="J12" s="63">
        <v>0</v>
      </c>
      <c r="K12" s="18">
        <v>1</v>
      </c>
      <c r="L12" s="63">
        <v>0</v>
      </c>
      <c r="M12" s="63">
        <v>0</v>
      </c>
      <c r="N12" s="18">
        <v>1</v>
      </c>
      <c r="O12" s="63">
        <v>0</v>
      </c>
      <c r="P12" s="18">
        <v>1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</row>
    <row r="13" spans="1:70" x14ac:dyDescent="0.25">
      <c r="A13" s="63">
        <v>12</v>
      </c>
      <c r="B13" s="63" t="s">
        <v>225</v>
      </c>
      <c r="C13" s="63">
        <v>0</v>
      </c>
      <c r="D13" s="18">
        <v>1</v>
      </c>
      <c r="E13" s="18">
        <v>1</v>
      </c>
      <c r="F13" s="63">
        <v>0</v>
      </c>
      <c r="G13" s="63">
        <v>0</v>
      </c>
      <c r="H13" s="18">
        <v>1</v>
      </c>
      <c r="I13" s="63">
        <v>0</v>
      </c>
      <c r="J13" s="63">
        <v>0</v>
      </c>
      <c r="K13" s="18">
        <v>1</v>
      </c>
      <c r="L13" s="18">
        <v>1</v>
      </c>
      <c r="M13" s="18">
        <v>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18">
        <v>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</row>
    <row r="14" spans="1:70" x14ac:dyDescent="0.25">
      <c r="A14" s="63">
        <v>13</v>
      </c>
      <c r="B14" s="63" t="s">
        <v>236</v>
      </c>
      <c r="C14" s="18">
        <v>1</v>
      </c>
      <c r="D14" s="63">
        <v>0</v>
      </c>
      <c r="E14" s="63">
        <v>0</v>
      </c>
      <c r="F14" s="63">
        <v>0</v>
      </c>
      <c r="G14" s="18">
        <v>1</v>
      </c>
      <c r="H14" s="18">
        <v>1</v>
      </c>
      <c r="I14" s="63">
        <v>0</v>
      </c>
      <c r="J14" s="18">
        <v>1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</row>
    <row r="15" spans="1:70" x14ac:dyDescent="0.25">
      <c r="A15" s="63">
        <v>14</v>
      </c>
      <c r="B15" s="63" t="s">
        <v>237</v>
      </c>
      <c r="C15" s="18">
        <v>1</v>
      </c>
      <c r="D15" s="63">
        <v>0</v>
      </c>
      <c r="E15" s="63">
        <v>0</v>
      </c>
      <c r="F15" s="63">
        <v>0</v>
      </c>
      <c r="G15" s="18">
        <v>1</v>
      </c>
      <c r="H15" s="18">
        <v>1</v>
      </c>
      <c r="I15" s="63">
        <v>0</v>
      </c>
      <c r="J15" s="63">
        <v>0</v>
      </c>
      <c r="K15" s="63">
        <v>0</v>
      </c>
      <c r="L15" s="18">
        <v>1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18">
        <v>1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</row>
    <row r="16" spans="1:70" x14ac:dyDescent="0.25">
      <c r="A16" s="63">
        <v>15</v>
      </c>
      <c r="B16" s="63" t="s">
        <v>226</v>
      </c>
      <c r="C16" s="18">
        <v>1</v>
      </c>
      <c r="D16" s="63">
        <v>0</v>
      </c>
      <c r="E16" s="63">
        <v>0</v>
      </c>
      <c r="F16" s="18">
        <v>1</v>
      </c>
      <c r="G16" s="63">
        <v>0</v>
      </c>
      <c r="H16" s="18">
        <v>1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18">
        <v>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18">
        <v>1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</row>
    <row r="17" spans="1:63" x14ac:dyDescent="0.25">
      <c r="A17" s="63">
        <v>16</v>
      </c>
      <c r="B17" s="63" t="s">
        <v>227</v>
      </c>
      <c r="C17" s="63">
        <v>0</v>
      </c>
      <c r="D17" s="63">
        <v>0</v>
      </c>
      <c r="E17" s="63">
        <v>0</v>
      </c>
      <c r="F17" s="63">
        <v>0</v>
      </c>
      <c r="G17" s="18">
        <v>1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18">
        <v>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</row>
    <row r="18" spans="1:63" x14ac:dyDescent="0.25">
      <c r="A18" s="63">
        <v>17</v>
      </c>
      <c r="B18" s="63" t="s">
        <v>240</v>
      </c>
      <c r="C18" s="18">
        <v>1</v>
      </c>
      <c r="D18" s="63">
        <v>0</v>
      </c>
      <c r="E18" s="63">
        <v>0</v>
      </c>
      <c r="F18" s="63">
        <v>0</v>
      </c>
      <c r="G18" s="18">
        <v>1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18">
        <v>1</v>
      </c>
      <c r="AB18" s="18">
        <v>1</v>
      </c>
      <c r="AC18" s="18">
        <v>1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</row>
    <row r="19" spans="1:63" x14ac:dyDescent="0.25">
      <c r="A19" s="63">
        <v>18</v>
      </c>
      <c r="B19" s="63" t="s">
        <v>228</v>
      </c>
      <c r="C19" s="18">
        <v>1</v>
      </c>
      <c r="D19" s="63">
        <v>0</v>
      </c>
      <c r="E19" s="63">
        <v>0</v>
      </c>
      <c r="F19" s="63">
        <v>0</v>
      </c>
      <c r="G19" s="18">
        <v>1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18">
        <v>1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</row>
    <row r="20" spans="1:63" x14ac:dyDescent="0.25">
      <c r="A20" s="63">
        <v>19</v>
      </c>
      <c r="B20" s="63" t="s">
        <v>242</v>
      </c>
      <c r="C20" s="18">
        <v>1</v>
      </c>
      <c r="D20" s="63">
        <v>0</v>
      </c>
      <c r="E20" s="63">
        <v>0</v>
      </c>
      <c r="F20" s="18">
        <v>1</v>
      </c>
      <c r="G20" s="18">
        <v>1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18">
        <v>1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</row>
    <row r="21" spans="1:63" x14ac:dyDescent="0.25">
      <c r="A21" s="63">
        <v>20</v>
      </c>
      <c r="B21" s="63" t="s">
        <v>243</v>
      </c>
      <c r="C21" s="18">
        <v>1</v>
      </c>
      <c r="D21" s="63">
        <v>0</v>
      </c>
      <c r="E21" s="63">
        <v>0</v>
      </c>
      <c r="F21" s="63">
        <v>0</v>
      </c>
      <c r="G21" s="18">
        <v>1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18">
        <v>1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</row>
    <row r="22" spans="1:63" x14ac:dyDescent="0.25">
      <c r="A22" s="63">
        <v>21</v>
      </c>
      <c r="B22" s="63" t="s">
        <v>229</v>
      </c>
      <c r="C22" s="18">
        <v>1</v>
      </c>
      <c r="D22" s="63">
        <v>0</v>
      </c>
      <c r="E22" s="63">
        <v>0</v>
      </c>
      <c r="F22" s="63">
        <v>0</v>
      </c>
      <c r="G22" s="18">
        <v>1</v>
      </c>
      <c r="H22" s="63">
        <v>0</v>
      </c>
      <c r="I22" s="18">
        <v>1</v>
      </c>
      <c r="J22" s="63">
        <v>0</v>
      </c>
      <c r="K22" s="63">
        <v>0</v>
      </c>
      <c r="L22" s="63">
        <v>0</v>
      </c>
      <c r="M22" s="18">
        <v>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18">
        <v>1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</row>
    <row r="23" spans="1:63" x14ac:dyDescent="0.25">
      <c r="A23" s="63">
        <v>22</v>
      </c>
      <c r="B23" s="63" t="s">
        <v>239</v>
      </c>
      <c r="C23" s="18">
        <v>1</v>
      </c>
      <c r="D23" s="63">
        <v>0</v>
      </c>
      <c r="E23" s="63">
        <v>0</v>
      </c>
      <c r="F23" s="63">
        <v>0</v>
      </c>
      <c r="G23" s="18">
        <v>1</v>
      </c>
      <c r="H23" s="63">
        <v>0</v>
      </c>
      <c r="I23" s="63">
        <v>0</v>
      </c>
      <c r="J23" s="63">
        <v>0</v>
      </c>
      <c r="K23" s="63">
        <v>0</v>
      </c>
      <c r="L23" s="18">
        <v>1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18">
        <v>1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</row>
    <row r="24" spans="1:63" x14ac:dyDescent="0.25">
      <c r="A24" s="63">
        <v>23</v>
      </c>
      <c r="B24" s="63" t="s">
        <v>241</v>
      </c>
      <c r="C24" s="18">
        <v>1</v>
      </c>
      <c r="D24" s="63">
        <v>0</v>
      </c>
      <c r="E24" s="63">
        <v>0</v>
      </c>
      <c r="F24" s="63">
        <v>0</v>
      </c>
      <c r="G24" s="18">
        <v>1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18">
        <v>1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</row>
    <row r="25" spans="1:63" x14ac:dyDescent="0.25">
      <c r="A25" s="63">
        <v>24</v>
      </c>
      <c r="B25" s="63" t="s">
        <v>230</v>
      </c>
      <c r="C25" s="18">
        <v>1</v>
      </c>
      <c r="D25" s="63">
        <v>0</v>
      </c>
      <c r="E25" s="63">
        <v>0</v>
      </c>
      <c r="F25" s="63">
        <v>0</v>
      </c>
      <c r="G25" s="18">
        <v>1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</row>
    <row r="26" spans="1:63" x14ac:dyDescent="0.25">
      <c r="A26" s="63">
        <v>25</v>
      </c>
      <c r="B26" s="63" t="s">
        <v>244</v>
      </c>
      <c r="C26" s="18">
        <v>1</v>
      </c>
      <c r="D26" s="63">
        <v>0</v>
      </c>
      <c r="E26" s="63">
        <v>0</v>
      </c>
      <c r="F26" s="63">
        <v>0</v>
      </c>
      <c r="G26" s="63">
        <v>0</v>
      </c>
      <c r="H26" s="18">
        <v>1</v>
      </c>
      <c r="I26" s="18">
        <v>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18">
        <v>1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</row>
    <row r="27" spans="1:63" x14ac:dyDescent="0.25">
      <c r="A27" s="63">
        <v>26</v>
      </c>
      <c r="B27" s="63" t="s">
        <v>245</v>
      </c>
      <c r="C27" s="63">
        <v>0</v>
      </c>
      <c r="D27" s="18">
        <v>1</v>
      </c>
      <c r="E27" s="18">
        <v>1</v>
      </c>
      <c r="F27" s="63">
        <v>0</v>
      </c>
      <c r="G27" s="63">
        <v>0</v>
      </c>
      <c r="H27" s="18">
        <v>1</v>
      </c>
      <c r="I27" s="18">
        <v>1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</row>
    <row r="28" spans="1:63" x14ac:dyDescent="0.25">
      <c r="A28" s="63">
        <v>27</v>
      </c>
      <c r="B28" s="63" t="s">
        <v>231</v>
      </c>
      <c r="C28" s="18">
        <v>1</v>
      </c>
      <c r="D28" s="63">
        <v>0</v>
      </c>
      <c r="E28" s="63">
        <v>0</v>
      </c>
      <c r="F28" s="63">
        <v>0</v>
      </c>
      <c r="G28" s="18">
        <v>1</v>
      </c>
      <c r="H28" s="18">
        <v>1</v>
      </c>
      <c r="I28" s="18">
        <v>1</v>
      </c>
      <c r="J28" s="63">
        <v>0</v>
      </c>
      <c r="K28" s="18">
        <v>1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18">
        <v>1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</row>
    <row r="29" spans="1:63" x14ac:dyDescent="0.25">
      <c r="A29" s="63">
        <v>28</v>
      </c>
      <c r="B29" s="63" t="s">
        <v>238</v>
      </c>
      <c r="C29" s="18">
        <v>1</v>
      </c>
      <c r="D29" s="63">
        <v>0</v>
      </c>
      <c r="E29" s="63">
        <v>0</v>
      </c>
      <c r="F29" s="63">
        <v>0</v>
      </c>
      <c r="G29" s="18">
        <v>1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18">
        <v>1</v>
      </c>
      <c r="AL29" s="18">
        <v>1</v>
      </c>
      <c r="AM29" s="18">
        <v>1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</row>
    <row r="30" spans="1:63" x14ac:dyDescent="0.25">
      <c r="A30" s="63">
        <v>29</v>
      </c>
      <c r="B30" s="63" t="s">
        <v>246</v>
      </c>
      <c r="C30" s="18">
        <v>1</v>
      </c>
      <c r="D30" s="18">
        <v>1</v>
      </c>
      <c r="E30" s="63">
        <v>0</v>
      </c>
      <c r="F30" s="63">
        <v>0</v>
      </c>
      <c r="G30" s="18">
        <v>1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18">
        <v>1</v>
      </c>
      <c r="AH30" s="63">
        <v>0</v>
      </c>
      <c r="AI30" s="63">
        <v>0</v>
      </c>
      <c r="AJ30" s="18">
        <v>1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</row>
    <row r="31" spans="1:63" x14ac:dyDescent="0.25">
      <c r="A31" s="63">
        <v>30</v>
      </c>
      <c r="B31" s="63" t="s">
        <v>232</v>
      </c>
      <c r="C31" s="18">
        <v>1</v>
      </c>
      <c r="D31" s="18">
        <v>1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18">
        <v>1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</row>
    <row r="32" spans="1:63" x14ac:dyDescent="0.25">
      <c r="A32" s="63">
        <v>31</v>
      </c>
      <c r="B32" s="63" t="s">
        <v>247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18">
        <v>1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18">
        <v>1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18">
        <v>1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</row>
    <row r="33" spans="1:63" x14ac:dyDescent="0.25">
      <c r="A33" s="63">
        <v>32</v>
      </c>
      <c r="B33" s="63" t="s">
        <v>248</v>
      </c>
      <c r="C33" s="63">
        <v>0</v>
      </c>
      <c r="D33" s="18">
        <v>1</v>
      </c>
      <c r="E33" s="18">
        <v>1</v>
      </c>
      <c r="F33" s="63">
        <v>0</v>
      </c>
      <c r="G33" s="18">
        <v>1</v>
      </c>
      <c r="H33" s="63">
        <v>0</v>
      </c>
      <c r="I33" s="63">
        <v>0</v>
      </c>
      <c r="J33" s="63">
        <v>0</v>
      </c>
      <c r="K33" s="18">
        <v>1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18">
        <v>1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18">
        <v>1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</row>
    <row r="34" spans="1:63" x14ac:dyDescent="0.25">
      <c r="A34" s="63">
        <v>33</v>
      </c>
      <c r="B34" s="63" t="s">
        <v>234</v>
      </c>
      <c r="C34" s="18">
        <v>1</v>
      </c>
      <c r="D34" s="63">
        <v>0</v>
      </c>
      <c r="E34" s="63">
        <v>0</v>
      </c>
      <c r="F34" s="63">
        <v>0</v>
      </c>
      <c r="G34" s="18">
        <v>1</v>
      </c>
      <c r="H34" s="63">
        <v>0</v>
      </c>
      <c r="I34" s="63">
        <v>0</v>
      </c>
      <c r="J34" s="63">
        <v>0</v>
      </c>
      <c r="K34" s="18">
        <v>1</v>
      </c>
      <c r="L34" s="18">
        <v>1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18">
        <v>1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</row>
    <row r="35" spans="1:63" x14ac:dyDescent="0.25">
      <c r="A35" s="63">
        <v>34</v>
      </c>
      <c r="B35" s="63" t="s">
        <v>233</v>
      </c>
      <c r="C35" s="18">
        <v>1</v>
      </c>
      <c r="D35" s="18">
        <v>1</v>
      </c>
      <c r="E35" s="63">
        <v>0</v>
      </c>
      <c r="F35" s="63">
        <v>0</v>
      </c>
      <c r="G35" s="18">
        <v>1</v>
      </c>
      <c r="H35" s="63">
        <v>0</v>
      </c>
      <c r="I35" s="63">
        <v>0</v>
      </c>
      <c r="J35" s="63">
        <v>0</v>
      </c>
      <c r="K35" s="63">
        <v>0</v>
      </c>
      <c r="L35" s="18">
        <v>1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18">
        <v>1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18">
        <v>1</v>
      </c>
      <c r="AQ35" s="63">
        <v>0</v>
      </c>
      <c r="AR35" s="18">
        <v>1</v>
      </c>
      <c r="AS35" s="18">
        <v>1</v>
      </c>
      <c r="AT35" s="63">
        <v>0</v>
      </c>
      <c r="AU35" s="63">
        <v>0</v>
      </c>
      <c r="AV35" s="63">
        <v>0</v>
      </c>
      <c r="AW35" s="18">
        <v>1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</row>
    <row r="36" spans="1:63" x14ac:dyDescent="0.25">
      <c r="A36" s="63">
        <v>35</v>
      </c>
      <c r="B36" s="63" t="s">
        <v>250</v>
      </c>
      <c r="C36" s="18">
        <v>1</v>
      </c>
      <c r="D36" s="18">
        <v>1</v>
      </c>
      <c r="E36" s="63">
        <v>0</v>
      </c>
      <c r="F36" s="63">
        <v>0</v>
      </c>
      <c r="G36" s="18">
        <v>1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18">
        <v>1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18">
        <v>1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</row>
    <row r="37" spans="1:63" x14ac:dyDescent="0.25">
      <c r="A37" s="63">
        <v>36</v>
      </c>
      <c r="B37" s="63" t="s">
        <v>235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18">
        <v>1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18">
        <v>1</v>
      </c>
      <c r="AR37" s="63">
        <v>0</v>
      </c>
      <c r="AS37" s="63">
        <v>0</v>
      </c>
      <c r="AT37" s="18">
        <v>1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</row>
    <row r="38" spans="1:63" x14ac:dyDescent="0.25">
      <c r="A38" s="63">
        <v>37</v>
      </c>
      <c r="B38" s="63" t="s">
        <v>251</v>
      </c>
      <c r="C38" s="63">
        <v>0</v>
      </c>
      <c r="D38" s="18">
        <v>1</v>
      </c>
      <c r="E38" s="18">
        <v>1</v>
      </c>
      <c r="F38" s="63">
        <v>0</v>
      </c>
      <c r="G38" s="63">
        <v>0</v>
      </c>
      <c r="H38" s="63">
        <v>0</v>
      </c>
      <c r="I38" s="63">
        <v>0</v>
      </c>
      <c r="J38" s="18">
        <v>1</v>
      </c>
      <c r="K38" s="63">
        <v>0</v>
      </c>
      <c r="L38" s="18">
        <v>1</v>
      </c>
      <c r="M38" s="18">
        <v>1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18">
        <v>1</v>
      </c>
      <c r="AZ38" s="18">
        <v>1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18">
        <v>1</v>
      </c>
      <c r="BH38" s="63">
        <v>0</v>
      </c>
      <c r="BI38" s="63">
        <v>0</v>
      </c>
      <c r="BJ38" s="63">
        <v>0</v>
      </c>
      <c r="BK38" s="63">
        <v>0</v>
      </c>
    </row>
    <row r="39" spans="1:63" x14ac:dyDescent="0.25">
      <c r="A39" s="63">
        <v>38</v>
      </c>
      <c r="B39" s="63" t="s">
        <v>252</v>
      </c>
      <c r="C39" s="63">
        <v>0</v>
      </c>
      <c r="D39" s="18">
        <v>1</v>
      </c>
      <c r="E39" s="18">
        <v>1</v>
      </c>
      <c r="F39" s="63">
        <v>0</v>
      </c>
      <c r="G39" s="63">
        <v>0</v>
      </c>
      <c r="H39" s="63">
        <v>0</v>
      </c>
      <c r="I39" s="63">
        <v>0</v>
      </c>
      <c r="J39" s="18">
        <v>1</v>
      </c>
      <c r="K39" s="63">
        <v>0</v>
      </c>
      <c r="L39" s="63">
        <v>0</v>
      </c>
      <c r="M39" s="18">
        <v>1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18">
        <v>1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18">
        <v>1</v>
      </c>
      <c r="AY39" s="63">
        <v>0</v>
      </c>
      <c r="AZ39" s="63">
        <v>0</v>
      </c>
      <c r="BA39" s="63">
        <v>0</v>
      </c>
      <c r="BB39" s="18">
        <v>1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18">
        <v>1</v>
      </c>
      <c r="BJ39" s="63">
        <v>0</v>
      </c>
      <c r="BK39" s="18">
        <v>1</v>
      </c>
    </row>
    <row r="40" spans="1:63" x14ac:dyDescent="0.25">
      <c r="A40" s="63">
        <v>39</v>
      </c>
      <c r="B40" s="63" t="s">
        <v>253</v>
      </c>
      <c r="C40" s="63">
        <v>0</v>
      </c>
      <c r="D40" s="18">
        <v>1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18">
        <v>1</v>
      </c>
      <c r="K40" s="63">
        <v>0</v>
      </c>
      <c r="L40" s="18">
        <v>1</v>
      </c>
      <c r="M40" s="18">
        <v>1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18">
        <v>1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</row>
    <row r="41" spans="1:63" x14ac:dyDescent="0.25">
      <c r="A41" s="63">
        <v>40</v>
      </c>
      <c r="B41" s="63" t="s">
        <v>249</v>
      </c>
      <c r="C41" s="63">
        <v>0</v>
      </c>
      <c r="D41" s="63">
        <v>0</v>
      </c>
      <c r="E41" s="18">
        <v>1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18">
        <v>1</v>
      </c>
      <c r="M41" s="18">
        <v>1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18">
        <v>1</v>
      </c>
      <c r="AY41" s="63">
        <v>0</v>
      </c>
      <c r="AZ41" s="63">
        <v>0</v>
      </c>
      <c r="BA41" s="18">
        <v>1</v>
      </c>
      <c r="BB41" s="63">
        <v>0</v>
      </c>
      <c r="BC41" s="63">
        <v>0</v>
      </c>
      <c r="BD41" s="63">
        <v>0</v>
      </c>
      <c r="BE41" s="18">
        <v>1</v>
      </c>
      <c r="BF41" s="18">
        <v>1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</row>
    <row r="42" spans="1:63" x14ac:dyDescent="0.25">
      <c r="A42" s="63">
        <v>41</v>
      </c>
      <c r="B42" s="63" t="s">
        <v>254</v>
      </c>
      <c r="C42" s="18">
        <v>1</v>
      </c>
      <c r="D42" s="63">
        <v>0</v>
      </c>
      <c r="E42" s="63">
        <v>0</v>
      </c>
      <c r="F42" s="18">
        <v>1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18">
        <v>1</v>
      </c>
      <c r="M42" s="18">
        <v>1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18">
        <v>1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18">
        <v>1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18">
        <v>1</v>
      </c>
      <c r="BI42" s="63">
        <v>0</v>
      </c>
      <c r="BJ42" s="18">
        <v>1</v>
      </c>
      <c r="BK42" s="63">
        <v>0</v>
      </c>
    </row>
    <row r="43" spans="1:63" x14ac:dyDescent="0.25">
      <c r="A43" s="63">
        <v>42</v>
      </c>
      <c r="B43" s="63" t="s">
        <v>255</v>
      </c>
      <c r="C43" s="18">
        <v>1</v>
      </c>
      <c r="D43" s="63">
        <v>0</v>
      </c>
      <c r="E43" s="18">
        <v>1</v>
      </c>
      <c r="F43" s="18">
        <v>1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18">
        <v>1</v>
      </c>
      <c r="M43" s="18">
        <v>1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18">
        <v>1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</row>
  </sheetData>
  <conditionalFormatting sqref="E2:E3 E6:E7 E10 E43 E38:E39 E33 E27 E12:E13 E41">
    <cfRule type="colorScale" priority="10">
      <colorScale>
        <cfvo type="min"/>
        <cfvo type="max"/>
        <color rgb="FFFCFCFF"/>
        <color rgb="FF63BE7B"/>
      </colorScale>
    </cfRule>
  </conditionalFormatting>
  <conditionalFormatting sqref="AJ30">
    <cfRule type="colorScale" priority="9">
      <colorScale>
        <cfvo type="min"/>
        <cfvo type="max"/>
        <color rgb="FFFCFCFF"/>
        <color rgb="FF63BE7B"/>
      </colorScale>
    </cfRule>
  </conditionalFormatting>
  <conditionalFormatting sqref="AK29">
    <cfRule type="colorScale" priority="8">
      <colorScale>
        <cfvo type="min"/>
        <cfvo type="max"/>
        <color rgb="FFFCFCFF"/>
        <color rgb="FF63BE7B"/>
      </colorScale>
    </cfRule>
  </conditionalFormatting>
  <conditionalFormatting sqref="AL29">
    <cfRule type="colorScale" priority="7">
      <colorScale>
        <cfvo type="min"/>
        <cfvo type="max"/>
        <color rgb="FFFCFCFF"/>
        <color rgb="FF63BE7B"/>
      </colorScale>
    </cfRule>
  </conditionalFormatting>
  <conditionalFormatting sqref="AS35">
    <cfRule type="colorScale" priority="6">
      <colorScale>
        <cfvo type="min"/>
        <cfvo type="max"/>
        <color rgb="FFFCFCFF"/>
        <color rgb="FF63BE7B"/>
      </colorScale>
    </cfRule>
  </conditionalFormatting>
  <conditionalFormatting sqref="AW35">
    <cfRule type="colorScale" priority="5">
      <colorScale>
        <cfvo type="min"/>
        <cfvo type="max"/>
        <color rgb="FFFCFCFF"/>
        <color rgb="FF63BE7B"/>
      </colorScale>
    </cfRule>
  </conditionalFormatting>
  <conditionalFormatting sqref="BB39 BA41">
    <cfRule type="colorScale" priority="4">
      <colorScale>
        <cfvo type="min"/>
        <cfvo type="max"/>
        <color rgb="FFFCFCFF"/>
        <color rgb="FF63BE7B"/>
      </colorScale>
    </cfRule>
  </conditionalFormatting>
  <conditionalFormatting sqref="BC43">
    <cfRule type="colorScale" priority="3">
      <colorScale>
        <cfvo type="min"/>
        <cfvo type="max"/>
        <color rgb="FFFCFCFF"/>
        <color rgb="FF63BE7B"/>
      </colorScale>
    </cfRule>
  </conditionalFormatting>
  <conditionalFormatting sqref="BH42">
    <cfRule type="colorScale" priority="2">
      <colorScale>
        <cfvo type="min"/>
        <cfvo type="max"/>
        <color rgb="FFFCFCFF"/>
        <color rgb="FF63BE7B"/>
      </colorScale>
    </cfRule>
  </conditionalFormatting>
  <conditionalFormatting sqref="BI39">
    <cfRule type="colorScale" priority="1">
      <colorScale>
        <cfvo type="min"/>
        <cfvo type="max"/>
        <color rgb="FFFCFCFF"/>
        <color rgb="FF63BE7B"/>
      </colorScale>
    </cfRule>
  </conditionalFormatting>
  <conditionalFormatting sqref="C2:D2 J7 K33:K34 J32 BK39 R24 AI28 AH26 AM29 AO32 AV32 AN33 AY38:AZ38 BJ42 G2:G3 N2:O2 P4 T4 N3 Q3 F20:G20 H8 C10:D10 C4 G5:G6 C8 C14:C16 D13 C18:C26 C30:D31 D27 C35:D36 D33 C42:C43 D38:D40 F42:F43 C34 G33:G36 C28:C29 C12:D12 C11 H9:I9 F16 H16 G17:G19 G28:I28 J38:J40 L40:M43 M39 G29:G30 K31 L38:M38 Y33:Y36 AG30 AG42 AD39 AP35 AA18:AC18 Z16 O5 W11 Q17 L13:M13 S6 R5 H10:H13 G14:H15 U13 Y15 G21:G25 Z20 AF21 AX39 BE41:BF41 BD40 BG38 AX41:AX42 AU36 AT37 AQ37 AR35 AE23 AD22 O7 X9 V10 P9 P12 K9:L9 N8 N16 L15 L11 K11:K13 N10 N12 Q19 L23 M22 I22 J14 K28 H26:I27 L34:L35 L37">
    <cfRule type="colorScale" priority="1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1" sqref="B1"/>
    </sheetView>
  </sheetViews>
  <sheetFormatPr defaultRowHeight="15" x14ac:dyDescent="0.25"/>
  <cols>
    <col min="1" max="1" width="3" style="63" bestFit="1" customWidth="1"/>
    <col min="2" max="2" width="9.85546875" style="18" bestFit="1" customWidth="1"/>
  </cols>
  <sheetData>
    <row r="1" spans="1:6" x14ac:dyDescent="0.25">
      <c r="A1" s="82"/>
      <c r="B1" s="18" t="s">
        <v>213</v>
      </c>
      <c r="C1" s="2" t="s">
        <v>24</v>
      </c>
      <c r="D1" s="2" t="s">
        <v>25</v>
      </c>
      <c r="E1" s="2" t="s">
        <v>26</v>
      </c>
      <c r="F1" s="10" t="s">
        <v>31</v>
      </c>
    </row>
    <row r="2" spans="1:6" x14ac:dyDescent="0.25">
      <c r="A2" s="63">
        <v>1</v>
      </c>
      <c r="B2" s="18" t="s">
        <v>214</v>
      </c>
      <c r="C2" s="3">
        <v>5</v>
      </c>
      <c r="D2" s="3">
        <v>3500</v>
      </c>
      <c r="E2" s="3">
        <v>9.08</v>
      </c>
      <c r="F2" s="11">
        <v>7.87</v>
      </c>
    </row>
    <row r="3" spans="1:6" x14ac:dyDescent="0.25">
      <c r="A3" s="63">
        <v>2</v>
      </c>
      <c r="B3" s="18" t="s">
        <v>216</v>
      </c>
      <c r="C3" s="3">
        <v>5</v>
      </c>
      <c r="D3" s="3">
        <v>3500</v>
      </c>
      <c r="E3" s="3">
        <v>9.08</v>
      </c>
      <c r="F3" s="11">
        <v>7.87</v>
      </c>
    </row>
    <row r="4" spans="1:6" x14ac:dyDescent="0.25">
      <c r="A4" s="63">
        <v>3</v>
      </c>
      <c r="B4" s="18" t="s">
        <v>217</v>
      </c>
      <c r="C4" s="3">
        <v>5</v>
      </c>
      <c r="D4" s="3">
        <v>3500</v>
      </c>
      <c r="E4" s="3">
        <v>9.08</v>
      </c>
      <c r="F4" s="11">
        <v>7.87</v>
      </c>
    </row>
    <row r="5" spans="1:6" x14ac:dyDescent="0.25">
      <c r="A5" s="63">
        <v>4</v>
      </c>
      <c r="B5" s="18" t="s">
        <v>215</v>
      </c>
      <c r="C5" s="3">
        <v>5</v>
      </c>
      <c r="D5" s="3">
        <v>3500</v>
      </c>
      <c r="E5" s="3">
        <v>9.08</v>
      </c>
      <c r="F5" s="11">
        <v>7.87</v>
      </c>
    </row>
    <row r="6" spans="1:6" x14ac:dyDescent="0.25">
      <c r="A6" s="63">
        <v>5</v>
      </c>
      <c r="B6" s="18" t="s">
        <v>219</v>
      </c>
      <c r="C6" s="3">
        <v>5</v>
      </c>
      <c r="D6" s="3">
        <v>3500</v>
      </c>
      <c r="E6" s="3">
        <v>9.08</v>
      </c>
      <c r="F6" s="11">
        <v>7.87</v>
      </c>
    </row>
    <row r="7" spans="1:6" x14ac:dyDescent="0.25">
      <c r="A7" s="63">
        <v>6</v>
      </c>
      <c r="B7" s="18" t="s">
        <v>218</v>
      </c>
      <c r="C7" s="3">
        <v>5</v>
      </c>
      <c r="D7" s="3">
        <v>3500</v>
      </c>
      <c r="E7" s="3">
        <v>9.08</v>
      </c>
      <c r="F7" s="11">
        <v>7.87</v>
      </c>
    </row>
    <row r="8" spans="1:6" x14ac:dyDescent="0.25">
      <c r="A8" s="63">
        <v>7</v>
      </c>
      <c r="B8" s="18" t="s">
        <v>220</v>
      </c>
      <c r="C8" s="3">
        <v>25</v>
      </c>
      <c r="D8" s="3">
        <v>17500</v>
      </c>
      <c r="E8" s="3">
        <v>11.79</v>
      </c>
      <c r="F8" s="11">
        <v>8.43</v>
      </c>
    </row>
    <row r="9" spans="1:6" x14ac:dyDescent="0.25">
      <c r="A9" s="63">
        <v>8</v>
      </c>
      <c r="B9" s="18" t="s">
        <v>221</v>
      </c>
      <c r="C9" s="3">
        <v>25</v>
      </c>
      <c r="D9" s="3">
        <v>17500</v>
      </c>
      <c r="E9" s="3">
        <v>11.79</v>
      </c>
      <c r="F9" s="11">
        <v>8.43</v>
      </c>
    </row>
    <row r="10" spans="1:6" x14ac:dyDescent="0.25">
      <c r="A10" s="63">
        <v>9</v>
      </c>
      <c r="B10" s="18" t="s">
        <v>222</v>
      </c>
      <c r="C10" s="3">
        <v>25</v>
      </c>
      <c r="D10" s="3">
        <v>17500</v>
      </c>
      <c r="E10" s="3">
        <v>11.79</v>
      </c>
      <c r="F10" s="11">
        <v>8.43</v>
      </c>
    </row>
    <row r="11" spans="1:6" x14ac:dyDescent="0.25">
      <c r="A11" s="63">
        <v>10</v>
      </c>
      <c r="B11" s="18" t="s">
        <v>223</v>
      </c>
      <c r="C11" s="3">
        <v>25</v>
      </c>
      <c r="D11" s="3">
        <v>17500</v>
      </c>
      <c r="E11" s="3">
        <v>11.79</v>
      </c>
      <c r="F11" s="11">
        <v>8.43</v>
      </c>
    </row>
    <row r="12" spans="1:6" x14ac:dyDescent="0.25">
      <c r="A12" s="63">
        <v>11</v>
      </c>
      <c r="B12" s="18" t="s">
        <v>224</v>
      </c>
      <c r="C12" s="3">
        <v>25</v>
      </c>
      <c r="D12" s="3">
        <v>17500</v>
      </c>
      <c r="E12" s="3">
        <v>11.79</v>
      </c>
      <c r="F12" s="11">
        <v>8.43</v>
      </c>
    </row>
    <row r="13" spans="1:6" x14ac:dyDescent="0.25">
      <c r="A13" s="63">
        <v>12</v>
      </c>
      <c r="B13" s="18" t="s">
        <v>225</v>
      </c>
      <c r="C13" s="3">
        <v>25</v>
      </c>
      <c r="D13" s="3">
        <v>17500</v>
      </c>
      <c r="E13" s="3">
        <v>11.79</v>
      </c>
      <c r="F13" s="11">
        <v>8.43</v>
      </c>
    </row>
    <row r="14" spans="1:6" x14ac:dyDescent="0.25">
      <c r="A14" s="63">
        <v>13</v>
      </c>
      <c r="B14" s="18" t="s">
        <v>236</v>
      </c>
      <c r="C14" s="3">
        <v>75</v>
      </c>
      <c r="D14" s="3">
        <v>17500</v>
      </c>
      <c r="E14" s="3">
        <v>11.52</v>
      </c>
      <c r="F14" s="11">
        <v>7.9</v>
      </c>
    </row>
    <row r="15" spans="1:6" x14ac:dyDescent="0.25">
      <c r="A15" s="63">
        <v>14</v>
      </c>
      <c r="B15" s="18" t="s">
        <v>237</v>
      </c>
      <c r="C15" s="3">
        <v>75</v>
      </c>
      <c r="D15" s="3">
        <v>17500</v>
      </c>
      <c r="E15" s="3">
        <v>11.52</v>
      </c>
      <c r="F15" s="11">
        <v>7.9</v>
      </c>
    </row>
    <row r="16" spans="1:6" x14ac:dyDescent="0.25">
      <c r="A16" s="63">
        <v>15</v>
      </c>
      <c r="B16" s="18" t="s">
        <v>226</v>
      </c>
      <c r="C16" s="3">
        <v>75</v>
      </c>
      <c r="D16" s="3">
        <v>17500</v>
      </c>
      <c r="E16" s="3">
        <v>11.52</v>
      </c>
      <c r="F16" s="11">
        <v>7.9</v>
      </c>
    </row>
    <row r="17" spans="1:6" x14ac:dyDescent="0.25">
      <c r="A17" s="63">
        <v>16</v>
      </c>
      <c r="B17" s="18" t="s">
        <v>227</v>
      </c>
      <c r="C17" s="3">
        <v>75</v>
      </c>
      <c r="D17" s="3">
        <v>17500</v>
      </c>
      <c r="E17" s="3">
        <v>11.52</v>
      </c>
      <c r="F17" s="11">
        <v>7.9</v>
      </c>
    </row>
    <row r="18" spans="1:6" x14ac:dyDescent="0.25">
      <c r="A18" s="63">
        <v>17</v>
      </c>
      <c r="B18" s="18" t="s">
        <v>240</v>
      </c>
      <c r="C18" s="3">
        <v>75</v>
      </c>
      <c r="D18" s="3">
        <v>17500</v>
      </c>
      <c r="E18" s="3">
        <v>11.52</v>
      </c>
      <c r="F18" s="11">
        <v>7.9</v>
      </c>
    </row>
    <row r="19" spans="1:6" x14ac:dyDescent="0.25">
      <c r="A19" s="63">
        <v>18</v>
      </c>
      <c r="B19" s="18" t="s">
        <v>228</v>
      </c>
      <c r="C19" s="3">
        <v>75</v>
      </c>
      <c r="D19" s="3">
        <v>17500</v>
      </c>
      <c r="E19" s="3">
        <v>11.52</v>
      </c>
      <c r="F19" s="11">
        <v>7.9</v>
      </c>
    </row>
    <row r="20" spans="1:6" x14ac:dyDescent="0.25">
      <c r="A20" s="63">
        <v>19</v>
      </c>
      <c r="B20" s="18" t="s">
        <v>242</v>
      </c>
      <c r="C20" s="3">
        <v>75</v>
      </c>
      <c r="D20" s="3">
        <v>17500</v>
      </c>
      <c r="E20" s="3">
        <v>11.79</v>
      </c>
      <c r="F20" s="11">
        <v>8.33</v>
      </c>
    </row>
    <row r="21" spans="1:6" x14ac:dyDescent="0.25">
      <c r="A21" s="63">
        <v>20</v>
      </c>
      <c r="B21" s="18" t="s">
        <v>243</v>
      </c>
      <c r="C21" s="3">
        <v>75</v>
      </c>
      <c r="D21" s="3">
        <v>17500</v>
      </c>
      <c r="E21" s="3">
        <v>11.79</v>
      </c>
      <c r="F21" s="11">
        <v>8.33</v>
      </c>
    </row>
    <row r="22" spans="1:6" x14ac:dyDescent="0.25">
      <c r="A22" s="63">
        <v>21</v>
      </c>
      <c r="B22" s="18" t="s">
        <v>229</v>
      </c>
      <c r="C22" s="3">
        <v>75</v>
      </c>
      <c r="D22" s="3">
        <v>17500</v>
      </c>
      <c r="E22" s="3">
        <v>11.79</v>
      </c>
      <c r="F22" s="11">
        <v>8.33</v>
      </c>
    </row>
    <row r="23" spans="1:6" x14ac:dyDescent="0.25">
      <c r="A23" s="63">
        <v>22</v>
      </c>
      <c r="B23" s="18" t="s">
        <v>239</v>
      </c>
      <c r="C23" s="3">
        <v>75</v>
      </c>
      <c r="D23" s="3">
        <v>17500</v>
      </c>
      <c r="E23" s="3">
        <v>11.79</v>
      </c>
      <c r="F23" s="11">
        <v>8.33</v>
      </c>
    </row>
    <row r="24" spans="1:6" x14ac:dyDescent="0.25">
      <c r="A24" s="63">
        <v>23</v>
      </c>
      <c r="B24" s="18" t="s">
        <v>241</v>
      </c>
      <c r="C24" s="3">
        <v>75</v>
      </c>
      <c r="D24" s="3">
        <v>17500</v>
      </c>
      <c r="E24" s="3">
        <v>11.79</v>
      </c>
      <c r="F24" s="11">
        <v>8.33</v>
      </c>
    </row>
    <row r="25" spans="1:6" x14ac:dyDescent="0.25">
      <c r="A25" s="63">
        <v>24</v>
      </c>
      <c r="B25" s="18" t="s">
        <v>230</v>
      </c>
      <c r="C25" s="3">
        <v>75</v>
      </c>
      <c r="D25" s="3">
        <v>17500</v>
      </c>
      <c r="E25" s="3">
        <v>11.79</v>
      </c>
      <c r="F25" s="11">
        <v>8.33</v>
      </c>
    </row>
    <row r="26" spans="1:6" x14ac:dyDescent="0.25">
      <c r="A26" s="63">
        <v>25</v>
      </c>
      <c r="B26" s="18" t="s">
        <v>244</v>
      </c>
      <c r="C26" s="3">
        <v>75</v>
      </c>
      <c r="D26" s="3">
        <v>25000</v>
      </c>
      <c r="E26" s="3">
        <v>3.94</v>
      </c>
      <c r="F26" s="11">
        <v>8.57</v>
      </c>
    </row>
    <row r="27" spans="1:6" x14ac:dyDescent="0.25">
      <c r="A27" s="63">
        <v>26</v>
      </c>
      <c r="B27" s="18" t="s">
        <v>245</v>
      </c>
      <c r="C27" s="3">
        <v>75</v>
      </c>
      <c r="D27" s="3">
        <v>25000</v>
      </c>
      <c r="E27" s="3">
        <v>3.94</v>
      </c>
      <c r="F27" s="11">
        <v>8.57</v>
      </c>
    </row>
    <row r="28" spans="1:6" x14ac:dyDescent="0.25">
      <c r="A28" s="63">
        <v>27</v>
      </c>
      <c r="B28" s="18" t="s">
        <v>231</v>
      </c>
      <c r="C28" s="3">
        <v>75</v>
      </c>
      <c r="D28" s="3">
        <v>25000</v>
      </c>
      <c r="E28" s="3">
        <v>3.94</v>
      </c>
      <c r="F28" s="11">
        <v>8.57</v>
      </c>
    </row>
    <row r="29" spans="1:6" x14ac:dyDescent="0.25">
      <c r="A29" s="63">
        <v>28</v>
      </c>
      <c r="B29" s="18" t="s">
        <v>238</v>
      </c>
      <c r="C29" s="3">
        <v>75</v>
      </c>
      <c r="D29" s="3">
        <v>25000</v>
      </c>
      <c r="E29" s="3">
        <v>3.94</v>
      </c>
      <c r="F29" s="11">
        <v>8.57</v>
      </c>
    </row>
    <row r="30" spans="1:6" x14ac:dyDescent="0.25">
      <c r="A30" s="63">
        <v>29</v>
      </c>
      <c r="B30" s="18" t="s">
        <v>246</v>
      </c>
      <c r="C30" s="3">
        <v>75</v>
      </c>
      <c r="D30" s="3">
        <v>25000</v>
      </c>
      <c r="E30" s="3">
        <v>3.94</v>
      </c>
      <c r="F30" s="11">
        <v>8.57</v>
      </c>
    </row>
    <row r="31" spans="1:6" x14ac:dyDescent="0.25">
      <c r="A31" s="63">
        <v>30</v>
      </c>
      <c r="B31" s="18" t="s">
        <v>232</v>
      </c>
      <c r="C31" s="3">
        <v>75</v>
      </c>
      <c r="D31" s="3">
        <v>25000</v>
      </c>
      <c r="E31" s="3">
        <v>3.94</v>
      </c>
      <c r="F31" s="11">
        <v>8.57</v>
      </c>
    </row>
    <row r="32" spans="1:6" x14ac:dyDescent="0.25">
      <c r="A32" s="63">
        <v>31</v>
      </c>
      <c r="B32" s="18" t="s">
        <v>247</v>
      </c>
      <c r="C32" s="3">
        <v>10</v>
      </c>
      <c r="D32" s="3">
        <v>43750</v>
      </c>
      <c r="E32" s="3">
        <v>8.41</v>
      </c>
      <c r="F32" s="11">
        <v>8.6</v>
      </c>
    </row>
    <row r="33" spans="1:6" x14ac:dyDescent="0.25">
      <c r="A33" s="63">
        <v>32</v>
      </c>
      <c r="B33" s="18" t="s">
        <v>248</v>
      </c>
      <c r="C33" s="3">
        <v>10</v>
      </c>
      <c r="D33" s="3">
        <v>43750</v>
      </c>
      <c r="E33" s="3">
        <v>8.41</v>
      </c>
      <c r="F33" s="11">
        <v>8.6</v>
      </c>
    </row>
    <row r="34" spans="1:6" x14ac:dyDescent="0.25">
      <c r="A34" s="63">
        <v>33</v>
      </c>
      <c r="B34" s="18" t="s">
        <v>234</v>
      </c>
      <c r="C34" s="3">
        <v>10</v>
      </c>
      <c r="D34" s="3">
        <v>43750</v>
      </c>
      <c r="E34" s="3">
        <v>8.41</v>
      </c>
      <c r="F34" s="11">
        <v>8.6</v>
      </c>
    </row>
    <row r="35" spans="1:6" x14ac:dyDescent="0.25">
      <c r="A35" s="63">
        <v>34</v>
      </c>
      <c r="B35" s="18" t="s">
        <v>233</v>
      </c>
      <c r="C35" s="3">
        <v>10</v>
      </c>
      <c r="D35" s="3">
        <v>43750</v>
      </c>
      <c r="E35" s="3">
        <v>8.41</v>
      </c>
      <c r="F35" s="11">
        <v>8.6</v>
      </c>
    </row>
    <row r="36" spans="1:6" x14ac:dyDescent="0.25">
      <c r="A36" s="63">
        <v>35</v>
      </c>
      <c r="B36" s="18" t="s">
        <v>250</v>
      </c>
      <c r="C36" s="3">
        <v>10</v>
      </c>
      <c r="D36" s="3">
        <v>43750</v>
      </c>
      <c r="E36" s="3">
        <v>8.41</v>
      </c>
      <c r="F36" s="11">
        <v>8.6</v>
      </c>
    </row>
    <row r="37" spans="1:6" x14ac:dyDescent="0.25">
      <c r="A37" s="63">
        <v>36</v>
      </c>
      <c r="B37" s="18" t="s">
        <v>235</v>
      </c>
      <c r="C37" s="3">
        <v>10</v>
      </c>
      <c r="D37" s="3">
        <v>43750</v>
      </c>
      <c r="E37" s="3">
        <v>8.41</v>
      </c>
      <c r="F37" s="11">
        <v>8.6</v>
      </c>
    </row>
    <row r="38" spans="1:6" x14ac:dyDescent="0.25">
      <c r="A38" s="63">
        <v>37</v>
      </c>
      <c r="B38" s="18" t="s">
        <v>251</v>
      </c>
      <c r="C38" s="3">
        <v>5</v>
      </c>
      <c r="D38" s="3">
        <v>43750</v>
      </c>
      <c r="E38" s="3">
        <v>2.72</v>
      </c>
      <c r="F38" s="11">
        <v>8.9</v>
      </c>
    </row>
    <row r="39" spans="1:6" x14ac:dyDescent="0.25">
      <c r="A39" s="63">
        <v>38</v>
      </c>
      <c r="B39" s="18" t="s">
        <v>252</v>
      </c>
      <c r="C39" s="3">
        <v>5</v>
      </c>
      <c r="D39" s="3">
        <v>43750</v>
      </c>
      <c r="E39" s="3">
        <v>2.72</v>
      </c>
      <c r="F39" s="11">
        <v>8.9</v>
      </c>
    </row>
    <row r="40" spans="1:6" x14ac:dyDescent="0.25">
      <c r="A40" s="63">
        <v>39</v>
      </c>
      <c r="B40" s="18" t="s">
        <v>253</v>
      </c>
      <c r="C40" s="3">
        <v>5</v>
      </c>
      <c r="D40" s="3">
        <v>43750</v>
      </c>
      <c r="E40" s="3">
        <v>2.72</v>
      </c>
      <c r="F40" s="11">
        <v>8.9</v>
      </c>
    </row>
    <row r="41" spans="1:6" x14ac:dyDescent="0.25">
      <c r="A41" s="63">
        <v>40</v>
      </c>
      <c r="B41" s="18" t="s">
        <v>249</v>
      </c>
      <c r="C41" s="3">
        <v>5</v>
      </c>
      <c r="D41" s="3">
        <v>43750</v>
      </c>
      <c r="E41" s="3">
        <v>2.72</v>
      </c>
      <c r="F41" s="11">
        <v>8.9</v>
      </c>
    </row>
    <row r="42" spans="1:6" x14ac:dyDescent="0.25">
      <c r="A42" s="63">
        <v>41</v>
      </c>
      <c r="B42" s="18" t="s">
        <v>254</v>
      </c>
      <c r="C42" s="3">
        <v>5</v>
      </c>
      <c r="D42" s="3">
        <v>43750</v>
      </c>
      <c r="E42" s="3">
        <v>2.72</v>
      </c>
      <c r="F42" s="11">
        <v>8.9</v>
      </c>
    </row>
    <row r="43" spans="1:6" x14ac:dyDescent="0.25">
      <c r="A43" s="63">
        <v>42</v>
      </c>
      <c r="B43" s="18" t="s">
        <v>255</v>
      </c>
      <c r="C43" s="3">
        <v>5</v>
      </c>
      <c r="D43" s="3">
        <v>43750</v>
      </c>
      <c r="E43" s="3">
        <v>2.72</v>
      </c>
      <c r="F43" s="11">
        <v>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Soil data</vt:lpstr>
      <vt:lpstr>varespec</vt:lpstr>
      <vt:lpstr>varechem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ky03kg</dc:creator>
  <cp:lastModifiedBy>Viswambharan Sarasan</cp:lastModifiedBy>
  <dcterms:created xsi:type="dcterms:W3CDTF">2016-09-30T14:18:19Z</dcterms:created>
  <dcterms:modified xsi:type="dcterms:W3CDTF">2016-10-26T08:01:34Z</dcterms:modified>
</cp:coreProperties>
</file>