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0730" windowHeight="9555" activeTab="5"/>
  </bookViews>
  <sheets>
    <sheet name="States" sheetId="2" r:id="rId1"/>
    <sheet name="active VS inactive states" sheetId="5" r:id="rId2"/>
    <sheet name="stereotypy Duration" sheetId="3" r:id="rId3"/>
    <sheet name="Stereotypy frequency" sheetId="4" r:id="rId4"/>
    <sheet name="cortisol" sheetId="6" r:id="rId5"/>
    <sheet name="Testosterone" sheetId="7" r:id="rId6"/>
  </sheets>
  <calcPr calcId="125725"/>
</workbook>
</file>

<file path=xl/calcChain.xml><?xml version="1.0" encoding="utf-8"?>
<calcChain xmlns="http://schemas.openxmlformats.org/spreadsheetml/2006/main">
  <c r="E287" i="7"/>
  <c r="E286"/>
  <c r="E285"/>
  <c r="E284"/>
  <c r="E281"/>
  <c r="E280"/>
  <c r="E279"/>
  <c r="E278"/>
  <c r="E275"/>
  <c r="E274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121"/>
  <c r="E120"/>
  <c r="E119"/>
  <c r="E118"/>
  <c r="E117"/>
  <c r="E116"/>
  <c r="E113"/>
  <c r="E112"/>
  <c r="E111"/>
  <c r="E110"/>
  <c r="E103"/>
  <c r="E102"/>
  <c r="E101"/>
  <c r="E100"/>
</calcChain>
</file>

<file path=xl/sharedStrings.xml><?xml version="1.0" encoding="utf-8"?>
<sst xmlns="http://schemas.openxmlformats.org/spreadsheetml/2006/main" count="474" uniqueCount="38">
  <si>
    <t>Camel</t>
  </si>
  <si>
    <t>Day</t>
  </si>
  <si>
    <t>Hour</t>
  </si>
  <si>
    <t>Feeding</t>
  </si>
  <si>
    <t>Walking</t>
  </si>
  <si>
    <t>Lying down</t>
  </si>
  <si>
    <t>Rumination</t>
  </si>
  <si>
    <t>Stereotypy</t>
  </si>
  <si>
    <t>total</t>
  </si>
  <si>
    <t>Total</t>
  </si>
  <si>
    <t>Licking wall</t>
  </si>
  <si>
    <t xml:space="preserve">box walking </t>
  </si>
  <si>
    <t>Bar mouthing</t>
  </si>
  <si>
    <t>head up</t>
  </si>
  <si>
    <t>balancing</t>
  </si>
  <si>
    <t>TOTAL</t>
  </si>
  <si>
    <t>active  behaviors</t>
  </si>
  <si>
    <t>inactive behaviors</t>
  </si>
  <si>
    <t>STANDING</t>
  </si>
  <si>
    <t xml:space="preserve">Camel </t>
  </si>
  <si>
    <t>Cortisol</t>
  </si>
  <si>
    <t>Day1</t>
  </si>
  <si>
    <t>Day2</t>
  </si>
  <si>
    <t>Time</t>
  </si>
  <si>
    <t>Rep</t>
  </si>
  <si>
    <t>Testo</t>
  </si>
  <si>
    <t>14h</t>
  </si>
  <si>
    <t>16h</t>
  </si>
  <si>
    <t>18h</t>
  </si>
  <si>
    <t>20h</t>
  </si>
  <si>
    <t>22h</t>
  </si>
  <si>
    <t>24h</t>
  </si>
  <si>
    <t>02h</t>
  </si>
  <si>
    <t>04h</t>
  </si>
  <si>
    <t>06h</t>
  </si>
  <si>
    <t>08h</t>
  </si>
  <si>
    <t>10h</t>
  </si>
  <si>
    <t>12h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</si>
</sst>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NumberFormat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2">
    <cellStyle name="Excel Built-in Normal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workbookViewId="0">
      <pane ySplit="1" topLeftCell="A124" activePane="bottomLeft" state="frozen"/>
      <selection pane="bottomLeft" activeCell="A2" sqref="A2:I145"/>
    </sheetView>
  </sheetViews>
  <sheetFormatPr defaultColWidth="11.42578125" defaultRowHeight="15"/>
  <cols>
    <col min="1" max="2" width="11.5703125" style="1"/>
    <col min="3" max="3" width="11.5703125" style="14"/>
    <col min="4" max="8" width="11.5703125" style="1"/>
    <col min="9" max="9" width="11.5703125" style="9"/>
    <col min="10" max="10" width="11.5703125" style="1"/>
  </cols>
  <sheetData>
    <row r="1" spans="1:10">
      <c r="A1" s="2" t="s">
        <v>0</v>
      </c>
      <c r="B1" s="2" t="s">
        <v>1</v>
      </c>
      <c r="C1" s="1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0" t="s">
        <v>18</v>
      </c>
      <c r="J1" s="2" t="s">
        <v>9</v>
      </c>
    </row>
    <row r="2" spans="1:10">
      <c r="A2" s="1">
        <v>3</v>
      </c>
      <c r="B2" s="1">
        <v>1</v>
      </c>
      <c r="C2" s="14">
        <v>1</v>
      </c>
      <c r="D2" s="11">
        <v>0</v>
      </c>
      <c r="E2" s="11">
        <v>0</v>
      </c>
      <c r="F2" s="11">
        <v>454</v>
      </c>
      <c r="G2" s="11">
        <v>327</v>
      </c>
      <c r="H2" s="11">
        <v>0</v>
      </c>
      <c r="I2" s="12">
        <v>419</v>
      </c>
      <c r="J2" s="1">
        <v>1200</v>
      </c>
    </row>
    <row r="3" spans="1:10">
      <c r="A3" s="1">
        <v>3</v>
      </c>
      <c r="B3" s="1">
        <v>1</v>
      </c>
      <c r="C3" s="14">
        <v>3</v>
      </c>
      <c r="D3" s="11">
        <v>0</v>
      </c>
      <c r="E3" s="11">
        <v>0</v>
      </c>
      <c r="F3" s="11">
        <v>1200</v>
      </c>
      <c r="G3" s="11">
        <v>0</v>
      </c>
      <c r="H3" s="11">
        <v>0</v>
      </c>
      <c r="I3" s="12">
        <v>0</v>
      </c>
      <c r="J3" s="1">
        <v>1200</v>
      </c>
    </row>
    <row r="4" spans="1:10">
      <c r="A4" s="1">
        <v>3</v>
      </c>
      <c r="B4" s="1">
        <v>1</v>
      </c>
      <c r="C4" s="14">
        <v>5</v>
      </c>
      <c r="D4" s="11">
        <v>0</v>
      </c>
      <c r="E4" s="11">
        <v>0</v>
      </c>
      <c r="F4" s="11">
        <v>1200</v>
      </c>
      <c r="G4" s="11">
        <v>0</v>
      </c>
      <c r="H4" s="11">
        <v>0</v>
      </c>
      <c r="I4" s="12">
        <v>0</v>
      </c>
      <c r="J4" s="1">
        <v>1200</v>
      </c>
    </row>
    <row r="5" spans="1:10">
      <c r="A5" s="1">
        <v>3</v>
      </c>
      <c r="B5" s="1">
        <v>1</v>
      </c>
      <c r="C5" s="14">
        <v>7</v>
      </c>
      <c r="D5" s="11">
        <v>59</v>
      </c>
      <c r="E5" s="11">
        <v>0</v>
      </c>
      <c r="F5" s="11">
        <v>0</v>
      </c>
      <c r="G5" s="11">
        <v>608</v>
      </c>
      <c r="H5" s="11">
        <v>0</v>
      </c>
      <c r="I5" s="12">
        <v>533</v>
      </c>
      <c r="J5" s="1">
        <v>1200</v>
      </c>
    </row>
    <row r="6" spans="1:10">
      <c r="A6" s="1">
        <v>3</v>
      </c>
      <c r="B6" s="1">
        <v>1</v>
      </c>
      <c r="C6" s="14">
        <v>9</v>
      </c>
      <c r="D6" s="11">
        <v>1200</v>
      </c>
      <c r="E6" s="11">
        <v>0</v>
      </c>
      <c r="F6" s="11">
        <v>0</v>
      </c>
      <c r="G6" s="11">
        <v>0</v>
      </c>
      <c r="H6" s="11">
        <v>0</v>
      </c>
      <c r="I6" s="12">
        <v>0</v>
      </c>
      <c r="J6" s="1">
        <v>1200</v>
      </c>
    </row>
    <row r="7" spans="1:10">
      <c r="A7" s="1">
        <v>3</v>
      </c>
      <c r="B7" s="1">
        <v>1</v>
      </c>
      <c r="C7" s="14">
        <v>11</v>
      </c>
      <c r="D7" s="11">
        <v>697</v>
      </c>
      <c r="E7" s="11">
        <v>0</v>
      </c>
      <c r="F7" s="11">
        <v>0</v>
      </c>
      <c r="G7" s="11">
        <v>0</v>
      </c>
      <c r="H7" s="11">
        <v>0</v>
      </c>
      <c r="I7" s="12">
        <v>503</v>
      </c>
      <c r="J7" s="1">
        <v>1200</v>
      </c>
    </row>
    <row r="8" spans="1:10">
      <c r="A8" s="1">
        <v>3</v>
      </c>
      <c r="B8" s="1">
        <v>1</v>
      </c>
      <c r="C8" s="14">
        <v>13</v>
      </c>
      <c r="D8" s="11">
        <v>0</v>
      </c>
      <c r="E8" s="11">
        <v>136.36363636363637</v>
      </c>
      <c r="F8" s="11">
        <v>0</v>
      </c>
      <c r="G8" s="11">
        <v>0</v>
      </c>
      <c r="H8" s="11">
        <v>0</v>
      </c>
      <c r="I8" s="12">
        <v>1063.6363636363637</v>
      </c>
      <c r="J8" s="1">
        <v>1200</v>
      </c>
    </row>
    <row r="9" spans="1:10">
      <c r="A9" s="1">
        <v>3</v>
      </c>
      <c r="B9" s="1">
        <v>1</v>
      </c>
      <c r="C9" s="14">
        <v>15</v>
      </c>
      <c r="D9" s="11">
        <v>1200</v>
      </c>
      <c r="E9" s="11">
        <v>0</v>
      </c>
      <c r="F9" s="11">
        <v>0</v>
      </c>
      <c r="G9" s="11">
        <v>0</v>
      </c>
      <c r="H9" s="11">
        <v>0</v>
      </c>
      <c r="I9" s="12">
        <v>0</v>
      </c>
      <c r="J9" s="1">
        <v>1200</v>
      </c>
    </row>
    <row r="10" spans="1:10">
      <c r="A10" s="1">
        <v>3</v>
      </c>
      <c r="B10" s="1">
        <v>1</v>
      </c>
      <c r="C10" s="14">
        <v>17</v>
      </c>
      <c r="D10" s="11">
        <v>0</v>
      </c>
      <c r="E10" s="11">
        <v>0</v>
      </c>
      <c r="F10" s="11">
        <v>1200</v>
      </c>
      <c r="G10" s="11">
        <v>0</v>
      </c>
      <c r="H10" s="11">
        <v>0</v>
      </c>
      <c r="I10" s="12">
        <v>0</v>
      </c>
      <c r="J10" s="1">
        <v>1200</v>
      </c>
    </row>
    <row r="11" spans="1:10">
      <c r="A11" s="1">
        <v>3</v>
      </c>
      <c r="B11" s="1">
        <v>1</v>
      </c>
      <c r="C11" s="14">
        <v>19</v>
      </c>
      <c r="D11" s="11">
        <v>307.79547359597655</v>
      </c>
      <c r="E11" s="11">
        <v>10.058675607711651</v>
      </c>
      <c r="F11" s="11">
        <v>573.34450963956408</v>
      </c>
      <c r="G11" s="11">
        <v>0</v>
      </c>
      <c r="H11" s="11">
        <v>0</v>
      </c>
      <c r="I11" s="12">
        <v>308.8013411567477</v>
      </c>
      <c r="J11" s="1">
        <v>1200</v>
      </c>
    </row>
    <row r="12" spans="1:10">
      <c r="A12" s="1">
        <v>3</v>
      </c>
      <c r="B12" s="1">
        <v>1</v>
      </c>
      <c r="C12" s="14">
        <v>21</v>
      </c>
      <c r="D12" s="11">
        <v>0</v>
      </c>
      <c r="E12" s="11">
        <v>0</v>
      </c>
      <c r="F12" s="11">
        <v>1046</v>
      </c>
      <c r="G12" s="11">
        <v>154</v>
      </c>
      <c r="H12" s="11">
        <v>0</v>
      </c>
      <c r="I12" s="12">
        <v>0</v>
      </c>
      <c r="J12" s="1">
        <v>1200</v>
      </c>
    </row>
    <row r="13" spans="1:10">
      <c r="A13" s="1">
        <v>3</v>
      </c>
      <c r="B13" s="1">
        <v>1</v>
      </c>
      <c r="C13" s="14">
        <v>23</v>
      </c>
      <c r="D13" s="11">
        <v>0</v>
      </c>
      <c r="E13" s="11">
        <v>0</v>
      </c>
      <c r="F13" s="11">
        <v>1200</v>
      </c>
      <c r="G13" s="11">
        <v>0</v>
      </c>
      <c r="H13" s="11">
        <v>0</v>
      </c>
      <c r="I13" s="12">
        <v>0</v>
      </c>
      <c r="J13" s="1">
        <v>1200</v>
      </c>
    </row>
    <row r="14" spans="1:10">
      <c r="A14" s="1">
        <v>373</v>
      </c>
      <c r="B14" s="1">
        <v>1</v>
      </c>
      <c r="C14" s="14">
        <v>1</v>
      </c>
      <c r="D14" s="11">
        <v>0</v>
      </c>
      <c r="E14" s="11">
        <v>0</v>
      </c>
      <c r="F14" s="11">
        <v>1200</v>
      </c>
      <c r="G14" s="11">
        <v>0</v>
      </c>
      <c r="H14" s="11">
        <v>0</v>
      </c>
      <c r="I14" s="12">
        <v>0</v>
      </c>
      <c r="J14" s="1">
        <v>1200</v>
      </c>
    </row>
    <row r="15" spans="1:10">
      <c r="A15" s="1">
        <v>373</v>
      </c>
      <c r="B15" s="1">
        <v>1</v>
      </c>
      <c r="C15" s="14">
        <v>3</v>
      </c>
      <c r="D15" s="11">
        <v>0</v>
      </c>
      <c r="E15" s="11">
        <v>0</v>
      </c>
      <c r="F15" s="11">
        <v>1200</v>
      </c>
      <c r="G15" s="11">
        <v>0</v>
      </c>
      <c r="H15" s="11">
        <v>0</v>
      </c>
      <c r="I15" s="12">
        <v>0</v>
      </c>
      <c r="J15" s="1">
        <v>1200</v>
      </c>
    </row>
    <row r="16" spans="1:10">
      <c r="A16" s="1">
        <v>373</v>
      </c>
      <c r="B16" s="1">
        <v>1</v>
      </c>
      <c r="C16" s="14">
        <v>5</v>
      </c>
      <c r="D16" s="11">
        <v>0</v>
      </c>
      <c r="E16" s="11">
        <v>0</v>
      </c>
      <c r="F16" s="11">
        <v>1077</v>
      </c>
      <c r="G16" s="11">
        <v>123</v>
      </c>
      <c r="H16" s="11">
        <v>0</v>
      </c>
      <c r="I16" s="12">
        <v>0</v>
      </c>
      <c r="J16" s="1">
        <v>1200</v>
      </c>
    </row>
    <row r="17" spans="1:10">
      <c r="A17" s="1">
        <v>373</v>
      </c>
      <c r="B17" s="1">
        <v>1</v>
      </c>
      <c r="C17" s="14">
        <v>7</v>
      </c>
      <c r="D17" s="11">
        <v>0</v>
      </c>
      <c r="E17" s="11">
        <v>0</v>
      </c>
      <c r="F17" s="11">
        <v>457</v>
      </c>
      <c r="G17" s="11">
        <v>632</v>
      </c>
      <c r="H17" s="11">
        <v>0</v>
      </c>
      <c r="I17" s="12">
        <v>111</v>
      </c>
      <c r="J17" s="1">
        <v>1200</v>
      </c>
    </row>
    <row r="18" spans="1:10">
      <c r="A18" s="1">
        <v>373</v>
      </c>
      <c r="B18" s="1">
        <v>1</v>
      </c>
      <c r="C18" s="14">
        <v>9</v>
      </c>
      <c r="D18" s="11">
        <v>1170</v>
      </c>
      <c r="E18" s="11">
        <v>0</v>
      </c>
      <c r="F18" s="11">
        <v>0</v>
      </c>
      <c r="G18" s="11">
        <v>0</v>
      </c>
      <c r="H18" s="11">
        <v>0</v>
      </c>
      <c r="I18" s="12">
        <v>30</v>
      </c>
      <c r="J18" s="1">
        <v>1200</v>
      </c>
    </row>
    <row r="19" spans="1:10">
      <c r="A19" s="1">
        <v>373</v>
      </c>
      <c r="B19" s="1">
        <v>1</v>
      </c>
      <c r="C19" s="14">
        <v>11</v>
      </c>
      <c r="D19" s="11">
        <v>376</v>
      </c>
      <c r="E19" s="11">
        <v>0</v>
      </c>
      <c r="F19" s="11">
        <v>0</v>
      </c>
      <c r="G19" s="11">
        <v>61</v>
      </c>
      <c r="H19" s="11">
        <v>13</v>
      </c>
      <c r="I19" s="12">
        <v>750</v>
      </c>
      <c r="J19" s="1">
        <v>1200</v>
      </c>
    </row>
    <row r="20" spans="1:10">
      <c r="A20" s="1">
        <v>373</v>
      </c>
      <c r="B20" s="1">
        <v>1</v>
      </c>
      <c r="C20" s="14">
        <v>13</v>
      </c>
      <c r="D20" s="11">
        <v>813</v>
      </c>
      <c r="E20" s="11">
        <v>10</v>
      </c>
      <c r="F20" s="11">
        <v>0</v>
      </c>
      <c r="G20" s="11">
        <v>0</v>
      </c>
      <c r="H20" s="11">
        <v>170</v>
      </c>
      <c r="I20" s="12">
        <v>207</v>
      </c>
      <c r="J20" s="1">
        <v>1200</v>
      </c>
    </row>
    <row r="21" spans="1:10">
      <c r="A21" s="1">
        <v>373</v>
      </c>
      <c r="B21" s="1">
        <v>1</v>
      </c>
      <c r="C21" s="14">
        <v>15</v>
      </c>
      <c r="D21" s="11">
        <v>531</v>
      </c>
      <c r="E21" s="11">
        <v>0</v>
      </c>
      <c r="F21" s="11">
        <v>0</v>
      </c>
      <c r="G21" s="11">
        <v>0</v>
      </c>
      <c r="H21" s="11">
        <v>0</v>
      </c>
      <c r="I21" s="12">
        <v>669</v>
      </c>
      <c r="J21" s="1">
        <v>1200</v>
      </c>
    </row>
    <row r="22" spans="1:10">
      <c r="A22" s="1">
        <v>373</v>
      </c>
      <c r="B22" s="1">
        <v>1</v>
      </c>
      <c r="C22" s="14">
        <v>17</v>
      </c>
      <c r="D22" s="11">
        <v>13</v>
      </c>
      <c r="E22" s="11">
        <v>0</v>
      </c>
      <c r="F22" s="11">
        <v>823</v>
      </c>
      <c r="G22" s="11">
        <v>0</v>
      </c>
      <c r="H22" s="11">
        <v>0</v>
      </c>
      <c r="I22" s="12">
        <v>364</v>
      </c>
      <c r="J22" s="1">
        <v>1200</v>
      </c>
    </row>
    <row r="23" spans="1:10">
      <c r="A23" s="1">
        <v>373</v>
      </c>
      <c r="B23" s="1">
        <v>1</v>
      </c>
      <c r="C23" s="14">
        <v>19</v>
      </c>
      <c r="D23" s="11">
        <v>0</v>
      </c>
      <c r="E23" s="11">
        <v>0</v>
      </c>
      <c r="F23" s="11">
        <v>1200</v>
      </c>
      <c r="G23" s="11">
        <v>0</v>
      </c>
      <c r="H23" s="11">
        <v>0</v>
      </c>
      <c r="I23" s="12">
        <v>0</v>
      </c>
      <c r="J23" s="1">
        <v>1200</v>
      </c>
    </row>
    <row r="24" spans="1:10">
      <c r="A24" s="1">
        <v>373</v>
      </c>
      <c r="B24" s="1">
        <v>1</v>
      </c>
      <c r="C24" s="14">
        <v>21</v>
      </c>
      <c r="D24" s="11">
        <v>0</v>
      </c>
      <c r="E24" s="11">
        <v>0</v>
      </c>
      <c r="F24" s="11">
        <v>1200</v>
      </c>
      <c r="G24" s="11">
        <v>0</v>
      </c>
      <c r="H24" s="11">
        <v>0</v>
      </c>
      <c r="I24" s="12">
        <v>0</v>
      </c>
      <c r="J24" s="1">
        <v>1200</v>
      </c>
    </row>
    <row r="25" spans="1:10">
      <c r="A25" s="1">
        <v>373</v>
      </c>
      <c r="B25" s="1">
        <v>1</v>
      </c>
      <c r="C25" s="14">
        <v>23</v>
      </c>
      <c r="D25" s="11">
        <v>0</v>
      </c>
      <c r="E25" s="11">
        <v>0</v>
      </c>
      <c r="F25" s="11">
        <v>1200</v>
      </c>
      <c r="G25" s="11">
        <v>0</v>
      </c>
      <c r="H25" s="11">
        <v>0</v>
      </c>
      <c r="I25" s="12">
        <v>0</v>
      </c>
      <c r="J25" s="1">
        <v>1200</v>
      </c>
    </row>
    <row r="26" spans="1:10">
      <c r="A26" s="1">
        <v>504</v>
      </c>
      <c r="B26" s="1">
        <v>1</v>
      </c>
      <c r="C26" s="14">
        <v>1</v>
      </c>
      <c r="D26" s="11">
        <v>0</v>
      </c>
      <c r="E26" s="11">
        <v>0</v>
      </c>
      <c r="F26" s="11">
        <v>908</v>
      </c>
      <c r="G26" s="11">
        <v>292</v>
      </c>
      <c r="H26" s="11">
        <v>0</v>
      </c>
      <c r="I26" s="12">
        <v>0</v>
      </c>
      <c r="J26" s="1">
        <v>1200</v>
      </c>
    </row>
    <row r="27" spans="1:10">
      <c r="A27" s="1">
        <v>504</v>
      </c>
      <c r="B27" s="1">
        <v>1</v>
      </c>
      <c r="C27" s="14">
        <v>3</v>
      </c>
      <c r="D27" s="11">
        <v>0</v>
      </c>
      <c r="E27" s="11">
        <v>0</v>
      </c>
      <c r="F27" s="11">
        <v>530</v>
      </c>
      <c r="G27" s="11">
        <v>670</v>
      </c>
      <c r="H27" s="11">
        <v>0</v>
      </c>
      <c r="I27" s="12">
        <v>0</v>
      </c>
      <c r="J27" s="1">
        <v>1200</v>
      </c>
    </row>
    <row r="28" spans="1:10">
      <c r="A28" s="1">
        <v>504</v>
      </c>
      <c r="B28" s="1">
        <v>1</v>
      </c>
      <c r="C28" s="14">
        <v>5</v>
      </c>
      <c r="D28" s="11">
        <v>0</v>
      </c>
      <c r="E28" s="11">
        <v>0</v>
      </c>
      <c r="F28" s="11">
        <v>145</v>
      </c>
      <c r="G28" s="11">
        <v>1055</v>
      </c>
      <c r="H28" s="11">
        <v>0</v>
      </c>
      <c r="I28" s="12">
        <v>0</v>
      </c>
      <c r="J28" s="1">
        <v>1200</v>
      </c>
    </row>
    <row r="29" spans="1:10">
      <c r="A29" s="1">
        <v>504</v>
      </c>
      <c r="B29" s="1">
        <v>1</v>
      </c>
      <c r="C29" s="14">
        <v>7</v>
      </c>
      <c r="D29" s="11">
        <v>94</v>
      </c>
      <c r="E29" s="11">
        <v>86</v>
      </c>
      <c r="F29" s="11">
        <v>0</v>
      </c>
      <c r="G29" s="11">
        <v>0</v>
      </c>
      <c r="H29" s="11">
        <v>947</v>
      </c>
      <c r="I29" s="12">
        <v>73</v>
      </c>
      <c r="J29" s="1">
        <v>1200</v>
      </c>
    </row>
    <row r="30" spans="1:10">
      <c r="A30" s="1">
        <v>504</v>
      </c>
      <c r="B30" s="1">
        <v>1</v>
      </c>
      <c r="C30" s="14">
        <v>9</v>
      </c>
      <c r="D30" s="11">
        <v>333</v>
      </c>
      <c r="E30" s="11">
        <v>143</v>
      </c>
      <c r="F30" s="11">
        <v>0</v>
      </c>
      <c r="G30" s="11">
        <v>0</v>
      </c>
      <c r="H30" s="11">
        <v>93</v>
      </c>
      <c r="I30" s="12">
        <v>631</v>
      </c>
      <c r="J30" s="1">
        <v>1200</v>
      </c>
    </row>
    <row r="31" spans="1:10">
      <c r="A31" s="1">
        <v>504</v>
      </c>
      <c r="B31" s="1">
        <v>1</v>
      </c>
      <c r="C31" s="14">
        <v>11</v>
      </c>
      <c r="D31" s="11">
        <v>451</v>
      </c>
      <c r="E31" s="11">
        <v>111</v>
      </c>
      <c r="F31" s="11">
        <v>0</v>
      </c>
      <c r="G31" s="11">
        <v>0</v>
      </c>
      <c r="H31" s="11">
        <v>348</v>
      </c>
      <c r="I31" s="12">
        <v>290</v>
      </c>
      <c r="J31" s="1">
        <v>1200</v>
      </c>
    </row>
    <row r="32" spans="1:10">
      <c r="A32" s="1">
        <v>504</v>
      </c>
      <c r="B32" s="1">
        <v>1</v>
      </c>
      <c r="C32" s="14">
        <v>13</v>
      </c>
      <c r="D32" s="11">
        <v>140</v>
      </c>
      <c r="E32" s="11">
        <v>25</v>
      </c>
      <c r="F32" s="11">
        <v>0</v>
      </c>
      <c r="G32" s="11">
        <v>0</v>
      </c>
      <c r="H32" s="11">
        <v>273</v>
      </c>
      <c r="I32" s="12">
        <v>762</v>
      </c>
      <c r="J32" s="1">
        <v>1200</v>
      </c>
    </row>
    <row r="33" spans="1:10">
      <c r="A33" s="1">
        <v>504</v>
      </c>
      <c r="B33" s="1">
        <v>1</v>
      </c>
      <c r="C33" s="14">
        <v>15</v>
      </c>
      <c r="D33" s="11">
        <v>551</v>
      </c>
      <c r="E33" s="11">
        <v>152</v>
      </c>
      <c r="F33" s="11">
        <v>0</v>
      </c>
      <c r="G33" s="11">
        <v>0</v>
      </c>
      <c r="H33" s="11">
        <v>325</v>
      </c>
      <c r="I33" s="12">
        <v>172</v>
      </c>
      <c r="J33" s="1">
        <v>1200</v>
      </c>
    </row>
    <row r="34" spans="1:10">
      <c r="A34" s="1">
        <v>504</v>
      </c>
      <c r="B34" s="1">
        <v>1</v>
      </c>
      <c r="C34" s="14">
        <v>17</v>
      </c>
      <c r="D34" s="11">
        <v>398</v>
      </c>
      <c r="E34" s="11">
        <v>20</v>
      </c>
      <c r="F34" s="11">
        <v>0</v>
      </c>
      <c r="G34" s="11">
        <v>0</v>
      </c>
      <c r="H34" s="11">
        <v>520</v>
      </c>
      <c r="I34" s="12">
        <v>262</v>
      </c>
      <c r="J34" s="1">
        <v>1200</v>
      </c>
    </row>
    <row r="35" spans="1:10">
      <c r="A35" s="1">
        <v>504</v>
      </c>
      <c r="B35" s="1">
        <v>1</v>
      </c>
      <c r="C35" s="14">
        <v>19</v>
      </c>
      <c r="D35" s="11">
        <v>0</v>
      </c>
      <c r="E35" s="11">
        <v>0</v>
      </c>
      <c r="F35" s="11">
        <v>1200</v>
      </c>
      <c r="G35" s="11">
        <v>0</v>
      </c>
      <c r="H35" s="11">
        <v>0</v>
      </c>
      <c r="I35" s="12">
        <v>0</v>
      </c>
      <c r="J35" s="1">
        <v>1200</v>
      </c>
    </row>
    <row r="36" spans="1:10">
      <c r="A36" s="1">
        <v>504</v>
      </c>
      <c r="B36" s="1">
        <v>1</v>
      </c>
      <c r="C36" s="14">
        <v>21</v>
      </c>
      <c r="D36" s="11">
        <v>0</v>
      </c>
      <c r="E36" s="11">
        <v>0</v>
      </c>
      <c r="F36" s="11">
        <v>1200</v>
      </c>
      <c r="G36" s="11">
        <v>0</v>
      </c>
      <c r="H36" s="11">
        <v>0</v>
      </c>
      <c r="I36" s="12">
        <v>0</v>
      </c>
      <c r="J36" s="1">
        <v>1200</v>
      </c>
    </row>
    <row r="37" spans="1:10">
      <c r="A37" s="1">
        <v>504</v>
      </c>
      <c r="B37" s="1">
        <v>1</v>
      </c>
      <c r="C37" s="14">
        <v>23</v>
      </c>
      <c r="D37" s="11">
        <v>0</v>
      </c>
      <c r="E37" s="11">
        <v>0</v>
      </c>
      <c r="F37" s="11">
        <v>1200</v>
      </c>
      <c r="G37" s="11">
        <v>0</v>
      </c>
      <c r="H37" s="11">
        <v>0</v>
      </c>
      <c r="I37" s="12">
        <v>0</v>
      </c>
      <c r="J37" s="1">
        <v>1200</v>
      </c>
    </row>
    <row r="38" spans="1:10">
      <c r="A38" s="1">
        <v>514</v>
      </c>
      <c r="B38" s="1">
        <v>1</v>
      </c>
      <c r="C38" s="14">
        <v>1</v>
      </c>
      <c r="D38" s="11">
        <v>0</v>
      </c>
      <c r="E38" s="11">
        <v>0</v>
      </c>
      <c r="F38" s="11">
        <v>525</v>
      </c>
      <c r="G38" s="11">
        <v>675</v>
      </c>
      <c r="H38" s="11">
        <v>0</v>
      </c>
      <c r="I38" s="12">
        <v>0</v>
      </c>
      <c r="J38" s="1">
        <v>1200</v>
      </c>
    </row>
    <row r="39" spans="1:10">
      <c r="A39" s="1">
        <v>514</v>
      </c>
      <c r="B39" s="1">
        <v>1</v>
      </c>
      <c r="C39" s="14">
        <v>3</v>
      </c>
      <c r="D39" s="11">
        <v>0</v>
      </c>
      <c r="E39" s="11">
        <v>102</v>
      </c>
      <c r="F39" s="11">
        <v>0</v>
      </c>
      <c r="G39" s="11">
        <v>0</v>
      </c>
      <c r="H39" s="11">
        <v>1054</v>
      </c>
      <c r="I39" s="12">
        <v>44</v>
      </c>
      <c r="J39" s="1">
        <v>1200</v>
      </c>
    </row>
    <row r="40" spans="1:10">
      <c r="A40" s="1">
        <v>514</v>
      </c>
      <c r="B40" s="1">
        <v>1</v>
      </c>
      <c r="C40" s="14">
        <v>5</v>
      </c>
      <c r="D40" s="11">
        <v>0</v>
      </c>
      <c r="E40" s="11">
        <v>0</v>
      </c>
      <c r="F40" s="11">
        <v>1200</v>
      </c>
      <c r="G40" s="11">
        <v>0</v>
      </c>
      <c r="H40" s="11">
        <v>0</v>
      </c>
      <c r="I40" s="12">
        <v>0</v>
      </c>
      <c r="J40" s="1">
        <v>1200</v>
      </c>
    </row>
    <row r="41" spans="1:10">
      <c r="A41" s="1">
        <v>514</v>
      </c>
      <c r="B41" s="1">
        <v>1</v>
      </c>
      <c r="C41" s="14">
        <v>7</v>
      </c>
      <c r="D41" s="11">
        <v>377</v>
      </c>
      <c r="E41" s="11">
        <v>79</v>
      </c>
      <c r="F41" s="11">
        <v>0</v>
      </c>
      <c r="G41" s="11">
        <v>0</v>
      </c>
      <c r="H41" s="11">
        <v>721</v>
      </c>
      <c r="I41" s="12">
        <v>23</v>
      </c>
      <c r="J41" s="1">
        <v>1200</v>
      </c>
    </row>
    <row r="42" spans="1:10">
      <c r="A42" s="1">
        <v>514</v>
      </c>
      <c r="B42" s="1">
        <v>1</v>
      </c>
      <c r="C42" s="14">
        <v>9</v>
      </c>
      <c r="D42" s="11">
        <v>62</v>
      </c>
      <c r="E42" s="11">
        <v>232</v>
      </c>
      <c r="F42" s="11">
        <v>0</v>
      </c>
      <c r="G42" s="11">
        <v>0</v>
      </c>
      <c r="H42" s="11">
        <v>761</v>
      </c>
      <c r="I42" s="12">
        <v>145</v>
      </c>
      <c r="J42" s="1">
        <v>1200</v>
      </c>
    </row>
    <row r="43" spans="1:10">
      <c r="A43" s="1">
        <v>514</v>
      </c>
      <c r="B43" s="1">
        <v>1</v>
      </c>
      <c r="C43" s="14">
        <v>11</v>
      </c>
      <c r="D43" s="11">
        <v>216</v>
      </c>
      <c r="E43" s="11">
        <v>155</v>
      </c>
      <c r="F43" s="11">
        <v>39</v>
      </c>
      <c r="G43" s="11">
        <v>0</v>
      </c>
      <c r="H43" s="11">
        <v>435</v>
      </c>
      <c r="I43" s="12">
        <v>355</v>
      </c>
      <c r="J43" s="1">
        <v>1200</v>
      </c>
    </row>
    <row r="44" spans="1:10">
      <c r="A44" s="1">
        <v>514</v>
      </c>
      <c r="B44" s="1">
        <v>1</v>
      </c>
      <c r="C44" s="14">
        <v>13</v>
      </c>
      <c r="D44" s="11">
        <v>0</v>
      </c>
      <c r="E44" s="11">
        <v>176</v>
      </c>
      <c r="F44" s="11">
        <v>0</v>
      </c>
      <c r="G44" s="11">
        <v>488</v>
      </c>
      <c r="H44" s="11">
        <v>39</v>
      </c>
      <c r="I44" s="12">
        <v>497</v>
      </c>
      <c r="J44" s="1">
        <v>1200</v>
      </c>
    </row>
    <row r="45" spans="1:10">
      <c r="A45" s="1">
        <v>514</v>
      </c>
      <c r="B45" s="1">
        <v>1</v>
      </c>
      <c r="C45" s="14">
        <v>15</v>
      </c>
      <c r="D45" s="11">
        <v>161</v>
      </c>
      <c r="E45" s="11">
        <v>139</v>
      </c>
      <c r="F45" s="11">
        <v>0</v>
      </c>
      <c r="G45" s="11">
        <v>0</v>
      </c>
      <c r="H45" s="11">
        <v>709</v>
      </c>
      <c r="I45" s="12">
        <v>191</v>
      </c>
      <c r="J45" s="1">
        <v>1200</v>
      </c>
    </row>
    <row r="46" spans="1:10">
      <c r="A46" s="1">
        <v>514</v>
      </c>
      <c r="B46" s="1">
        <v>1</v>
      </c>
      <c r="C46" s="14">
        <v>17</v>
      </c>
      <c r="D46" s="11">
        <v>186</v>
      </c>
      <c r="E46" s="11">
        <v>92</v>
      </c>
      <c r="F46" s="11">
        <v>0</v>
      </c>
      <c r="G46" s="11">
        <v>0</v>
      </c>
      <c r="H46" s="11">
        <v>885</v>
      </c>
      <c r="I46" s="12">
        <v>37</v>
      </c>
      <c r="J46" s="1">
        <v>1200</v>
      </c>
    </row>
    <row r="47" spans="1:10">
      <c r="A47" s="1">
        <v>514</v>
      </c>
      <c r="B47" s="1">
        <v>1</v>
      </c>
      <c r="C47" s="14">
        <v>19</v>
      </c>
      <c r="D47" s="11">
        <v>0</v>
      </c>
      <c r="E47" s="11">
        <v>34</v>
      </c>
      <c r="F47" s="11">
        <v>50</v>
      </c>
      <c r="G47" s="11">
        <v>979</v>
      </c>
      <c r="H47" s="11">
        <v>0</v>
      </c>
      <c r="I47" s="12">
        <v>137</v>
      </c>
      <c r="J47" s="1">
        <v>1200</v>
      </c>
    </row>
    <row r="48" spans="1:10">
      <c r="A48" s="1">
        <v>514</v>
      </c>
      <c r="B48" s="1">
        <v>1</v>
      </c>
      <c r="C48" s="14">
        <v>21</v>
      </c>
      <c r="D48" s="11">
        <v>0</v>
      </c>
      <c r="E48" s="11">
        <v>0</v>
      </c>
      <c r="F48" s="11">
        <v>1200</v>
      </c>
      <c r="G48" s="11">
        <v>0</v>
      </c>
      <c r="H48" s="11">
        <v>0</v>
      </c>
      <c r="I48" s="12">
        <v>0</v>
      </c>
      <c r="J48" s="1">
        <v>1200</v>
      </c>
    </row>
    <row r="49" spans="1:10">
      <c r="A49" s="1">
        <v>514</v>
      </c>
      <c r="B49" s="1">
        <v>1</v>
      </c>
      <c r="C49" s="14">
        <v>23</v>
      </c>
      <c r="D49" s="11">
        <v>0</v>
      </c>
      <c r="E49" s="11">
        <v>0</v>
      </c>
      <c r="F49" s="11">
        <v>1200</v>
      </c>
      <c r="G49" s="11">
        <v>0</v>
      </c>
      <c r="H49" s="11">
        <v>0</v>
      </c>
      <c r="I49" s="12">
        <v>0</v>
      </c>
      <c r="J49" s="1">
        <v>1200</v>
      </c>
    </row>
    <row r="50" spans="1:10">
      <c r="A50" s="1">
        <v>515</v>
      </c>
      <c r="B50" s="1">
        <v>1</v>
      </c>
      <c r="C50" s="14">
        <v>1</v>
      </c>
      <c r="D50" s="11">
        <v>0</v>
      </c>
      <c r="E50" s="11">
        <v>0</v>
      </c>
      <c r="F50" s="11">
        <v>529</v>
      </c>
      <c r="G50" s="11">
        <v>671</v>
      </c>
      <c r="H50" s="11">
        <v>0</v>
      </c>
      <c r="I50" s="12">
        <v>0</v>
      </c>
      <c r="J50" s="1">
        <v>1200</v>
      </c>
    </row>
    <row r="51" spans="1:10">
      <c r="A51" s="1">
        <v>515</v>
      </c>
      <c r="B51" s="1">
        <v>1</v>
      </c>
      <c r="C51" s="14">
        <v>3</v>
      </c>
      <c r="D51" s="11">
        <v>0</v>
      </c>
      <c r="E51" s="11">
        <v>0</v>
      </c>
      <c r="F51" s="11">
        <v>1180</v>
      </c>
      <c r="G51" s="11">
        <v>20</v>
      </c>
      <c r="H51" s="11">
        <v>0</v>
      </c>
      <c r="I51" s="12">
        <v>0</v>
      </c>
      <c r="J51" s="1">
        <v>1200</v>
      </c>
    </row>
    <row r="52" spans="1:10">
      <c r="A52" s="1">
        <v>515</v>
      </c>
      <c r="B52" s="1">
        <v>1</v>
      </c>
      <c r="C52" s="14">
        <v>5</v>
      </c>
      <c r="D52" s="11">
        <v>0</v>
      </c>
      <c r="E52" s="11">
        <v>0</v>
      </c>
      <c r="F52" s="11">
        <v>0</v>
      </c>
      <c r="G52" s="11">
        <v>1200</v>
      </c>
      <c r="H52" s="11">
        <v>0</v>
      </c>
      <c r="I52" s="12">
        <v>0</v>
      </c>
      <c r="J52" s="1">
        <v>1200</v>
      </c>
    </row>
    <row r="53" spans="1:10">
      <c r="A53" s="1">
        <v>515</v>
      </c>
      <c r="B53" s="1">
        <v>1</v>
      </c>
      <c r="C53" s="14">
        <v>7</v>
      </c>
      <c r="D53" s="11">
        <v>39</v>
      </c>
      <c r="E53" s="11">
        <v>7</v>
      </c>
      <c r="F53" s="11">
        <v>0</v>
      </c>
      <c r="G53" s="11">
        <v>50</v>
      </c>
      <c r="H53" s="11">
        <v>959</v>
      </c>
      <c r="I53" s="12">
        <v>145</v>
      </c>
      <c r="J53" s="1">
        <v>1200</v>
      </c>
    </row>
    <row r="54" spans="1:10">
      <c r="A54" s="1">
        <v>515</v>
      </c>
      <c r="B54" s="1">
        <v>1</v>
      </c>
      <c r="C54" s="14">
        <v>9</v>
      </c>
      <c r="D54" s="11">
        <v>42</v>
      </c>
      <c r="E54" s="11">
        <v>63</v>
      </c>
      <c r="F54" s="11">
        <v>0</v>
      </c>
      <c r="G54" s="11">
        <v>0</v>
      </c>
      <c r="H54" s="11">
        <v>848</v>
      </c>
      <c r="I54" s="12">
        <v>247</v>
      </c>
      <c r="J54" s="1">
        <v>1200</v>
      </c>
    </row>
    <row r="55" spans="1:10">
      <c r="A55" s="1">
        <v>515</v>
      </c>
      <c r="B55" s="1">
        <v>1</v>
      </c>
      <c r="C55" s="14">
        <v>11</v>
      </c>
      <c r="D55" s="11">
        <v>124</v>
      </c>
      <c r="E55" s="11">
        <v>70</v>
      </c>
      <c r="F55" s="11">
        <v>0</v>
      </c>
      <c r="G55" s="11">
        <v>0</v>
      </c>
      <c r="H55" s="11">
        <v>946</v>
      </c>
      <c r="I55" s="12">
        <v>60</v>
      </c>
      <c r="J55" s="1">
        <v>1200</v>
      </c>
    </row>
    <row r="56" spans="1:10">
      <c r="A56" s="1">
        <v>515</v>
      </c>
      <c r="B56" s="1">
        <v>1</v>
      </c>
      <c r="C56" s="14">
        <v>13</v>
      </c>
      <c r="D56" s="11">
        <v>101.13636363636364</v>
      </c>
      <c r="E56" s="11">
        <v>43.18181818181818</v>
      </c>
      <c r="F56" s="11">
        <v>0</v>
      </c>
      <c r="G56" s="11">
        <v>0</v>
      </c>
      <c r="H56" s="11">
        <v>773.86363636363637</v>
      </c>
      <c r="I56" s="12">
        <v>281.81818181818181</v>
      </c>
      <c r="J56" s="1">
        <v>1200</v>
      </c>
    </row>
    <row r="57" spans="1:10">
      <c r="A57" s="1">
        <v>515</v>
      </c>
      <c r="B57" s="1">
        <v>1</v>
      </c>
      <c r="C57" s="14">
        <v>15</v>
      </c>
      <c r="D57" s="11">
        <v>0</v>
      </c>
      <c r="E57" s="11">
        <v>23</v>
      </c>
      <c r="F57" s="11">
        <v>0</v>
      </c>
      <c r="G57" s="11">
        <v>0</v>
      </c>
      <c r="H57" s="11">
        <v>1120</v>
      </c>
      <c r="I57" s="12">
        <v>57</v>
      </c>
      <c r="J57" s="1">
        <v>1200</v>
      </c>
    </row>
    <row r="58" spans="1:10">
      <c r="A58" s="1">
        <v>515</v>
      </c>
      <c r="B58" s="1">
        <v>1</v>
      </c>
      <c r="C58" s="14">
        <v>17</v>
      </c>
      <c r="D58" s="11">
        <v>0</v>
      </c>
      <c r="E58" s="11">
        <v>16</v>
      </c>
      <c r="F58" s="11">
        <v>0</v>
      </c>
      <c r="G58" s="11">
        <v>0</v>
      </c>
      <c r="H58" s="11">
        <v>1126</v>
      </c>
      <c r="I58" s="12">
        <v>58</v>
      </c>
      <c r="J58" s="1">
        <v>1200</v>
      </c>
    </row>
    <row r="59" spans="1:10">
      <c r="A59" s="1">
        <v>515</v>
      </c>
      <c r="B59" s="1">
        <v>1</v>
      </c>
      <c r="C59" s="14">
        <v>19</v>
      </c>
      <c r="D59" s="11">
        <v>44</v>
      </c>
      <c r="E59" s="11">
        <v>0</v>
      </c>
      <c r="F59" s="11">
        <v>0</v>
      </c>
      <c r="G59" s="11">
        <v>0</v>
      </c>
      <c r="H59" s="11">
        <v>1156</v>
      </c>
      <c r="I59" s="12">
        <v>0</v>
      </c>
      <c r="J59" s="1">
        <v>1200</v>
      </c>
    </row>
    <row r="60" spans="1:10">
      <c r="A60" s="1">
        <v>515</v>
      </c>
      <c r="B60" s="1">
        <v>1</v>
      </c>
      <c r="C60" s="14">
        <v>21</v>
      </c>
      <c r="D60" s="11">
        <v>0</v>
      </c>
      <c r="E60" s="11">
        <v>0</v>
      </c>
      <c r="F60" s="11">
        <v>1200</v>
      </c>
      <c r="G60" s="11">
        <v>0</v>
      </c>
      <c r="H60" s="11">
        <v>0</v>
      </c>
      <c r="I60" s="12">
        <v>0</v>
      </c>
      <c r="J60" s="1">
        <v>1200</v>
      </c>
    </row>
    <row r="61" spans="1:10">
      <c r="A61" s="1">
        <v>515</v>
      </c>
      <c r="B61" s="1">
        <v>1</v>
      </c>
      <c r="C61" s="14">
        <v>23</v>
      </c>
      <c r="D61" s="11">
        <v>0</v>
      </c>
      <c r="E61" s="11">
        <v>0</v>
      </c>
      <c r="F61" s="11">
        <v>1200</v>
      </c>
      <c r="G61" s="11">
        <v>0</v>
      </c>
      <c r="H61" s="11">
        <v>0</v>
      </c>
      <c r="I61" s="12">
        <v>0</v>
      </c>
      <c r="J61" s="1">
        <v>1200</v>
      </c>
    </row>
    <row r="62" spans="1:10">
      <c r="A62" s="1">
        <v>808</v>
      </c>
      <c r="B62" s="1">
        <v>1</v>
      </c>
      <c r="C62" s="14">
        <v>1</v>
      </c>
      <c r="D62" s="11">
        <v>0</v>
      </c>
      <c r="E62" s="11">
        <v>0</v>
      </c>
      <c r="F62" s="11">
        <v>1200</v>
      </c>
      <c r="G62" s="11">
        <v>0</v>
      </c>
      <c r="H62" s="11">
        <v>0</v>
      </c>
      <c r="I62" s="12">
        <v>0</v>
      </c>
      <c r="J62" s="1">
        <v>1200</v>
      </c>
    </row>
    <row r="63" spans="1:10">
      <c r="A63" s="1">
        <v>808</v>
      </c>
      <c r="B63" s="1">
        <v>1</v>
      </c>
      <c r="C63" s="14">
        <v>3</v>
      </c>
      <c r="D63" s="11">
        <v>0</v>
      </c>
      <c r="E63" s="11">
        <v>0</v>
      </c>
      <c r="F63" s="11">
        <v>1200</v>
      </c>
      <c r="G63" s="11">
        <v>0</v>
      </c>
      <c r="H63" s="11">
        <v>0</v>
      </c>
      <c r="I63" s="12">
        <v>0</v>
      </c>
      <c r="J63" s="1">
        <v>1200</v>
      </c>
    </row>
    <row r="64" spans="1:10">
      <c r="A64" s="1">
        <v>808</v>
      </c>
      <c r="B64" s="1">
        <v>1</v>
      </c>
      <c r="C64" s="14">
        <v>5</v>
      </c>
      <c r="D64" s="11">
        <v>0</v>
      </c>
      <c r="E64" s="11">
        <v>0</v>
      </c>
      <c r="F64" s="11">
        <v>1200</v>
      </c>
      <c r="G64" s="11">
        <v>0</v>
      </c>
      <c r="H64" s="11">
        <v>0</v>
      </c>
      <c r="I64" s="12">
        <v>0</v>
      </c>
      <c r="J64" s="1">
        <v>1200</v>
      </c>
    </row>
    <row r="65" spans="1:10">
      <c r="A65" s="1">
        <v>808</v>
      </c>
      <c r="B65" s="1">
        <v>1</v>
      </c>
      <c r="C65" s="14">
        <v>7</v>
      </c>
      <c r="D65" s="11">
        <v>0</v>
      </c>
      <c r="E65" s="11">
        <v>0</v>
      </c>
      <c r="F65" s="11">
        <v>792</v>
      </c>
      <c r="G65" s="11">
        <v>408</v>
      </c>
      <c r="H65" s="11">
        <v>0</v>
      </c>
      <c r="I65" s="12">
        <v>0</v>
      </c>
      <c r="J65" s="1">
        <v>1200</v>
      </c>
    </row>
    <row r="66" spans="1:10">
      <c r="A66" s="1">
        <v>808</v>
      </c>
      <c r="B66" s="1">
        <v>1</v>
      </c>
      <c r="C66" s="14">
        <v>9</v>
      </c>
      <c r="D66" s="11">
        <v>1200</v>
      </c>
      <c r="E66" s="11">
        <v>0</v>
      </c>
      <c r="F66" s="11">
        <v>0</v>
      </c>
      <c r="G66" s="11">
        <v>0</v>
      </c>
      <c r="H66" s="11">
        <v>0</v>
      </c>
      <c r="I66" s="12">
        <v>0</v>
      </c>
      <c r="J66" s="1">
        <v>1200</v>
      </c>
    </row>
    <row r="67" spans="1:10">
      <c r="A67" s="1">
        <v>808</v>
      </c>
      <c r="B67" s="1">
        <v>1</v>
      </c>
      <c r="C67" s="14">
        <v>11</v>
      </c>
      <c r="D67" s="11">
        <v>222</v>
      </c>
      <c r="E67" s="11">
        <v>0</v>
      </c>
      <c r="F67" s="11">
        <v>978</v>
      </c>
      <c r="G67" s="11">
        <v>0</v>
      </c>
      <c r="H67" s="11">
        <v>0</v>
      </c>
      <c r="I67" s="12">
        <v>0</v>
      </c>
      <c r="J67" s="1">
        <v>1200</v>
      </c>
    </row>
    <row r="68" spans="1:10">
      <c r="A68" s="1">
        <v>808</v>
      </c>
      <c r="B68" s="1">
        <v>1</v>
      </c>
      <c r="C68" s="14">
        <v>13</v>
      </c>
      <c r="D68" s="11">
        <v>268.91322662173548</v>
      </c>
      <c r="E68" s="11">
        <v>0</v>
      </c>
      <c r="F68" s="11">
        <v>634.87784330244313</v>
      </c>
      <c r="G68" s="11">
        <v>0</v>
      </c>
      <c r="H68" s="11">
        <v>0</v>
      </c>
      <c r="I68" s="12">
        <v>296.2089300758214</v>
      </c>
      <c r="J68" s="1">
        <v>1200</v>
      </c>
    </row>
    <row r="69" spans="1:10">
      <c r="A69" s="1">
        <v>808</v>
      </c>
      <c r="B69" s="1">
        <v>1</v>
      </c>
      <c r="C69" s="14">
        <v>15</v>
      </c>
      <c r="D69" s="11">
        <v>784.81012658227849</v>
      </c>
      <c r="E69" s="11">
        <v>0</v>
      </c>
      <c r="F69" s="11">
        <v>0</v>
      </c>
      <c r="G69" s="11">
        <v>0</v>
      </c>
      <c r="H69" s="11">
        <v>317.97468354430379</v>
      </c>
      <c r="I69" s="12">
        <v>97.215189873417728</v>
      </c>
      <c r="J69" s="1">
        <v>1200</v>
      </c>
    </row>
    <row r="70" spans="1:10">
      <c r="A70" s="1">
        <v>808</v>
      </c>
      <c r="B70" s="1">
        <v>1</v>
      </c>
      <c r="C70" s="14">
        <v>17</v>
      </c>
      <c r="D70" s="11">
        <v>0</v>
      </c>
      <c r="E70" s="11">
        <v>0</v>
      </c>
      <c r="F70" s="11">
        <v>674</v>
      </c>
      <c r="G70" s="11">
        <v>0</v>
      </c>
      <c r="H70" s="11">
        <v>0</v>
      </c>
      <c r="I70" s="12">
        <v>526</v>
      </c>
      <c r="J70" s="1">
        <v>1200</v>
      </c>
    </row>
    <row r="71" spans="1:10">
      <c r="A71" s="1">
        <v>808</v>
      </c>
      <c r="B71" s="1">
        <v>1</v>
      </c>
      <c r="C71" s="14">
        <v>19</v>
      </c>
      <c r="D71" s="11">
        <v>0</v>
      </c>
      <c r="E71" s="11">
        <v>0</v>
      </c>
      <c r="F71" s="11">
        <v>1200</v>
      </c>
      <c r="G71" s="11">
        <v>0</v>
      </c>
      <c r="H71" s="11">
        <v>0</v>
      </c>
      <c r="I71" s="12">
        <v>0</v>
      </c>
      <c r="J71" s="1">
        <v>1200</v>
      </c>
    </row>
    <row r="72" spans="1:10">
      <c r="A72" s="1">
        <v>808</v>
      </c>
      <c r="B72" s="1">
        <v>1</v>
      </c>
      <c r="C72" s="14">
        <v>21</v>
      </c>
      <c r="D72" s="11">
        <v>0</v>
      </c>
      <c r="E72" s="11">
        <v>0</v>
      </c>
      <c r="F72" s="11">
        <v>1163</v>
      </c>
      <c r="G72" s="11">
        <v>37</v>
      </c>
      <c r="H72" s="11">
        <v>0</v>
      </c>
      <c r="I72" s="12">
        <v>0</v>
      </c>
      <c r="J72" s="1">
        <v>1200</v>
      </c>
    </row>
    <row r="73" spans="1:10">
      <c r="A73" s="1">
        <v>808</v>
      </c>
      <c r="B73" s="1">
        <v>1</v>
      </c>
      <c r="C73" s="14">
        <v>23</v>
      </c>
      <c r="D73" s="11">
        <v>0</v>
      </c>
      <c r="E73" s="11">
        <v>0</v>
      </c>
      <c r="F73" s="11">
        <v>1200</v>
      </c>
      <c r="G73" s="11">
        <v>0</v>
      </c>
      <c r="H73" s="11">
        <v>0</v>
      </c>
      <c r="I73" s="12">
        <v>0</v>
      </c>
      <c r="J73" s="1">
        <v>1200</v>
      </c>
    </row>
    <row r="74" spans="1:10">
      <c r="A74" s="1">
        <v>3</v>
      </c>
      <c r="B74" s="1">
        <v>2</v>
      </c>
      <c r="C74" s="14">
        <v>1</v>
      </c>
      <c r="D74" s="11">
        <v>0</v>
      </c>
      <c r="E74" s="11">
        <v>0</v>
      </c>
      <c r="F74" s="11">
        <v>855</v>
      </c>
      <c r="G74" s="11">
        <v>345</v>
      </c>
      <c r="H74" s="11">
        <v>0</v>
      </c>
      <c r="I74" s="12">
        <v>0</v>
      </c>
      <c r="J74" s="1">
        <v>1200</v>
      </c>
    </row>
    <row r="75" spans="1:10">
      <c r="A75" s="1">
        <v>3</v>
      </c>
      <c r="B75" s="1">
        <v>2</v>
      </c>
      <c r="C75" s="14">
        <v>3</v>
      </c>
      <c r="D75" s="11">
        <v>0</v>
      </c>
      <c r="E75" s="11">
        <v>0</v>
      </c>
      <c r="F75" s="11">
        <v>937</v>
      </c>
      <c r="G75" s="11">
        <v>263</v>
      </c>
      <c r="H75" s="11">
        <v>0</v>
      </c>
      <c r="I75" s="12">
        <v>0</v>
      </c>
      <c r="J75" s="1">
        <v>1200</v>
      </c>
    </row>
    <row r="76" spans="1:10">
      <c r="A76" s="1">
        <v>3</v>
      </c>
      <c r="B76" s="1">
        <v>2</v>
      </c>
      <c r="C76" s="14">
        <v>5</v>
      </c>
      <c r="D76" s="11">
        <v>0</v>
      </c>
      <c r="E76" s="11">
        <v>0</v>
      </c>
      <c r="F76" s="11">
        <v>0</v>
      </c>
      <c r="G76" s="11">
        <v>1200</v>
      </c>
      <c r="H76" s="11">
        <v>0</v>
      </c>
      <c r="I76" s="12">
        <v>0</v>
      </c>
      <c r="J76" s="1">
        <v>1200</v>
      </c>
    </row>
    <row r="77" spans="1:10">
      <c r="A77" s="1">
        <v>3</v>
      </c>
      <c r="B77" s="1">
        <v>2</v>
      </c>
      <c r="C77" s="14">
        <v>7</v>
      </c>
      <c r="D77" s="11">
        <v>335</v>
      </c>
      <c r="E77" s="11">
        <v>0</v>
      </c>
      <c r="F77" s="11">
        <v>0</v>
      </c>
      <c r="G77" s="11">
        <v>570</v>
      </c>
      <c r="H77" s="11">
        <v>0</v>
      </c>
      <c r="I77" s="12">
        <v>295</v>
      </c>
      <c r="J77" s="1">
        <v>1200</v>
      </c>
    </row>
    <row r="78" spans="1:10">
      <c r="A78" s="1">
        <v>3</v>
      </c>
      <c r="B78" s="1">
        <v>2</v>
      </c>
      <c r="C78" s="14">
        <v>9</v>
      </c>
      <c r="D78" s="11">
        <v>1086</v>
      </c>
      <c r="E78" s="11">
        <v>0</v>
      </c>
      <c r="F78" s="11">
        <v>0</v>
      </c>
      <c r="G78" s="11">
        <v>54</v>
      </c>
      <c r="H78" s="11">
        <v>0</v>
      </c>
      <c r="I78" s="12">
        <v>60</v>
      </c>
      <c r="J78" s="1">
        <v>1200</v>
      </c>
    </row>
    <row r="79" spans="1:10">
      <c r="A79" s="1">
        <v>3</v>
      </c>
      <c r="B79" s="1">
        <v>2</v>
      </c>
      <c r="C79" s="14">
        <v>11</v>
      </c>
      <c r="D79" s="11">
        <v>0</v>
      </c>
      <c r="E79" s="11">
        <v>0</v>
      </c>
      <c r="F79" s="11">
        <v>1200</v>
      </c>
      <c r="G79" s="11">
        <v>0</v>
      </c>
      <c r="H79" s="11">
        <v>0</v>
      </c>
      <c r="I79" s="12">
        <v>0</v>
      </c>
      <c r="J79" s="1">
        <v>1200</v>
      </c>
    </row>
    <row r="80" spans="1:10">
      <c r="A80" s="1">
        <v>3</v>
      </c>
      <c r="B80" s="1">
        <v>2</v>
      </c>
      <c r="C80" s="14">
        <v>13</v>
      </c>
      <c r="D80" s="11">
        <v>1200</v>
      </c>
      <c r="E80" s="11">
        <v>0</v>
      </c>
      <c r="F80" s="11">
        <v>0</v>
      </c>
      <c r="G80" s="11">
        <v>0</v>
      </c>
      <c r="H80" s="11">
        <v>0</v>
      </c>
      <c r="I80" s="12">
        <v>0</v>
      </c>
      <c r="J80" s="1">
        <v>1200</v>
      </c>
    </row>
    <row r="81" spans="1:10">
      <c r="A81" s="1">
        <v>3</v>
      </c>
      <c r="B81" s="1">
        <v>2</v>
      </c>
      <c r="C81" s="14">
        <v>15</v>
      </c>
      <c r="D81" s="11">
        <v>23.291139240506329</v>
      </c>
      <c r="E81" s="11">
        <v>60.759493670886073</v>
      </c>
      <c r="F81" s="11">
        <v>170.12658227848101</v>
      </c>
      <c r="G81" s="11">
        <v>0</v>
      </c>
      <c r="H81" s="11">
        <v>0</v>
      </c>
      <c r="I81" s="12">
        <v>945.82278481012656</v>
      </c>
      <c r="J81" s="1">
        <v>1200</v>
      </c>
    </row>
    <row r="82" spans="1:10">
      <c r="A82" s="1">
        <v>3</v>
      </c>
      <c r="B82" s="1">
        <v>2</v>
      </c>
      <c r="C82" s="14">
        <v>17</v>
      </c>
      <c r="D82" s="11">
        <v>0</v>
      </c>
      <c r="E82" s="11">
        <v>0</v>
      </c>
      <c r="F82" s="11">
        <v>1200</v>
      </c>
      <c r="G82" s="11">
        <v>0</v>
      </c>
      <c r="H82" s="11">
        <v>0</v>
      </c>
      <c r="I82" s="12">
        <v>0</v>
      </c>
      <c r="J82" s="1">
        <v>1200</v>
      </c>
    </row>
    <row r="83" spans="1:10">
      <c r="A83" s="1">
        <v>3</v>
      </c>
      <c r="B83" s="1">
        <v>2</v>
      </c>
      <c r="C83" s="14">
        <v>19</v>
      </c>
      <c r="D83" s="11">
        <v>0</v>
      </c>
      <c r="E83" s="11">
        <v>0</v>
      </c>
      <c r="F83" s="11">
        <v>1200</v>
      </c>
      <c r="G83" s="11">
        <v>0</v>
      </c>
      <c r="H83" s="11">
        <v>0</v>
      </c>
      <c r="I83" s="12">
        <v>0</v>
      </c>
      <c r="J83" s="1">
        <v>1200</v>
      </c>
    </row>
    <row r="84" spans="1:10">
      <c r="A84" s="1">
        <v>3</v>
      </c>
      <c r="B84" s="1">
        <v>2</v>
      </c>
      <c r="C84" s="14">
        <v>21</v>
      </c>
      <c r="D84" s="11">
        <v>0</v>
      </c>
      <c r="E84" s="11">
        <v>0</v>
      </c>
      <c r="F84" s="11">
        <v>1200</v>
      </c>
      <c r="G84" s="11">
        <v>0</v>
      </c>
      <c r="H84" s="11">
        <v>0</v>
      </c>
      <c r="I84" s="12">
        <v>0</v>
      </c>
      <c r="J84" s="1">
        <v>1200</v>
      </c>
    </row>
    <row r="85" spans="1:10">
      <c r="A85" s="1">
        <v>3</v>
      </c>
      <c r="B85" s="1">
        <v>2</v>
      </c>
      <c r="C85" s="14">
        <v>23</v>
      </c>
      <c r="D85" s="11">
        <v>0</v>
      </c>
      <c r="E85" s="11">
        <v>0</v>
      </c>
      <c r="F85" s="11">
        <v>1200</v>
      </c>
      <c r="G85" s="11">
        <v>0</v>
      </c>
      <c r="H85" s="11">
        <v>0</v>
      </c>
      <c r="I85" s="12">
        <v>0</v>
      </c>
      <c r="J85" s="1">
        <v>1200</v>
      </c>
    </row>
    <row r="86" spans="1:10">
      <c r="A86" s="1">
        <v>373</v>
      </c>
      <c r="B86" s="1">
        <v>2</v>
      </c>
      <c r="C86" s="14">
        <v>1</v>
      </c>
      <c r="D86" s="11">
        <v>0</v>
      </c>
      <c r="E86" s="11">
        <v>0</v>
      </c>
      <c r="F86" s="11">
        <v>1200</v>
      </c>
      <c r="G86" s="11">
        <v>0</v>
      </c>
      <c r="H86" s="11">
        <v>0</v>
      </c>
      <c r="I86" s="12">
        <v>0</v>
      </c>
      <c r="J86" s="1">
        <v>1200</v>
      </c>
    </row>
    <row r="87" spans="1:10">
      <c r="A87" s="1">
        <v>373</v>
      </c>
      <c r="B87" s="1">
        <v>2</v>
      </c>
      <c r="C87" s="14">
        <v>3</v>
      </c>
      <c r="D87" s="11">
        <v>0</v>
      </c>
      <c r="E87" s="11">
        <v>0</v>
      </c>
      <c r="F87" s="11">
        <v>1123</v>
      </c>
      <c r="G87" s="11">
        <v>77</v>
      </c>
      <c r="H87" s="11">
        <v>0</v>
      </c>
      <c r="I87" s="12">
        <v>0</v>
      </c>
      <c r="J87" s="1">
        <v>1200</v>
      </c>
    </row>
    <row r="88" spans="1:10">
      <c r="A88" s="1">
        <v>373</v>
      </c>
      <c r="B88" s="1">
        <v>2</v>
      </c>
      <c r="C88" s="14">
        <v>5</v>
      </c>
      <c r="D88" s="11">
        <v>0</v>
      </c>
      <c r="E88" s="11">
        <v>0</v>
      </c>
      <c r="F88" s="11">
        <v>1138</v>
      </c>
      <c r="G88" s="11">
        <v>62</v>
      </c>
      <c r="H88" s="11">
        <v>0</v>
      </c>
      <c r="I88" s="12">
        <v>0</v>
      </c>
      <c r="J88" s="1">
        <v>1200</v>
      </c>
    </row>
    <row r="89" spans="1:10">
      <c r="A89" s="1">
        <v>373</v>
      </c>
      <c r="B89" s="1">
        <v>2</v>
      </c>
      <c r="C89" s="14">
        <v>7</v>
      </c>
      <c r="D89" s="11">
        <v>0</v>
      </c>
      <c r="E89" s="11">
        <v>0</v>
      </c>
      <c r="F89" s="11">
        <v>1028</v>
      </c>
      <c r="G89" s="11">
        <v>172</v>
      </c>
      <c r="H89" s="11">
        <v>0</v>
      </c>
      <c r="I89" s="12">
        <v>0</v>
      </c>
      <c r="J89" s="1">
        <v>1200</v>
      </c>
    </row>
    <row r="90" spans="1:10">
      <c r="A90" s="1">
        <v>373</v>
      </c>
      <c r="B90" s="1">
        <v>2</v>
      </c>
      <c r="C90" s="14">
        <v>9</v>
      </c>
      <c r="D90" s="11">
        <v>1200</v>
      </c>
      <c r="E90" s="11">
        <v>0</v>
      </c>
      <c r="F90" s="11">
        <v>0</v>
      </c>
      <c r="G90" s="11">
        <v>0</v>
      </c>
      <c r="H90" s="11">
        <v>0</v>
      </c>
      <c r="I90" s="12">
        <v>0</v>
      </c>
      <c r="J90" s="1">
        <v>1200</v>
      </c>
    </row>
    <row r="91" spans="1:10">
      <c r="A91" s="1">
        <v>373</v>
      </c>
      <c r="B91" s="1">
        <v>2</v>
      </c>
      <c r="C91" s="14">
        <v>11</v>
      </c>
      <c r="D91" s="11">
        <v>593</v>
      </c>
      <c r="E91" s="11">
        <v>0</v>
      </c>
      <c r="F91" s="11">
        <v>429</v>
      </c>
      <c r="G91" s="11">
        <v>0</v>
      </c>
      <c r="H91" s="11">
        <v>0</v>
      </c>
      <c r="I91" s="12">
        <v>178</v>
      </c>
      <c r="J91" s="1">
        <v>1200</v>
      </c>
    </row>
    <row r="92" spans="1:10">
      <c r="A92" s="1">
        <v>373</v>
      </c>
      <c r="B92" s="1">
        <v>2</v>
      </c>
      <c r="C92" s="14">
        <v>13</v>
      </c>
      <c r="D92" s="11">
        <v>1200</v>
      </c>
      <c r="E92" s="11">
        <v>0</v>
      </c>
      <c r="F92" s="11">
        <v>0</v>
      </c>
      <c r="G92" s="11">
        <v>0</v>
      </c>
      <c r="H92" s="11">
        <v>0</v>
      </c>
      <c r="I92" s="12">
        <v>0</v>
      </c>
      <c r="J92" s="1">
        <v>1200</v>
      </c>
    </row>
    <row r="93" spans="1:10">
      <c r="A93" s="1">
        <v>373</v>
      </c>
      <c r="B93" s="1">
        <v>2</v>
      </c>
      <c r="C93" s="14">
        <v>15</v>
      </c>
      <c r="D93" s="11">
        <v>730</v>
      </c>
      <c r="E93" s="11">
        <v>0</v>
      </c>
      <c r="F93" s="11">
        <v>162</v>
      </c>
      <c r="G93" s="11">
        <v>0</v>
      </c>
      <c r="H93" s="11">
        <v>0</v>
      </c>
      <c r="I93" s="12">
        <v>308</v>
      </c>
      <c r="J93" s="1">
        <v>1200</v>
      </c>
    </row>
    <row r="94" spans="1:10">
      <c r="A94" s="1">
        <v>373</v>
      </c>
      <c r="B94" s="1">
        <v>2</v>
      </c>
      <c r="C94" s="14">
        <v>17</v>
      </c>
      <c r="D94" s="11">
        <v>325</v>
      </c>
      <c r="E94" s="11">
        <v>0</v>
      </c>
      <c r="F94" s="11">
        <v>803</v>
      </c>
      <c r="G94" s="11">
        <v>0</v>
      </c>
      <c r="H94" s="11">
        <v>0</v>
      </c>
      <c r="I94" s="12">
        <v>72</v>
      </c>
      <c r="J94" s="1">
        <v>1200</v>
      </c>
    </row>
    <row r="95" spans="1:10">
      <c r="A95" s="1">
        <v>373</v>
      </c>
      <c r="B95" s="1">
        <v>2</v>
      </c>
      <c r="C95" s="14">
        <v>19</v>
      </c>
      <c r="D95" s="11">
        <v>0</v>
      </c>
      <c r="E95" s="11">
        <v>0</v>
      </c>
      <c r="F95" s="11">
        <v>1200</v>
      </c>
      <c r="G95" s="11">
        <v>0</v>
      </c>
      <c r="H95" s="11">
        <v>0</v>
      </c>
      <c r="I95" s="12">
        <v>0</v>
      </c>
      <c r="J95" s="1">
        <v>1200</v>
      </c>
    </row>
    <row r="96" spans="1:10">
      <c r="A96" s="1">
        <v>373</v>
      </c>
      <c r="B96" s="1">
        <v>2</v>
      </c>
      <c r="C96" s="14">
        <v>21</v>
      </c>
      <c r="D96" s="11">
        <v>0</v>
      </c>
      <c r="E96" s="11">
        <v>0</v>
      </c>
      <c r="F96" s="11">
        <v>1160</v>
      </c>
      <c r="G96" s="11">
        <v>40</v>
      </c>
      <c r="H96" s="11">
        <v>0</v>
      </c>
      <c r="I96" s="12">
        <v>0</v>
      </c>
      <c r="J96" s="1">
        <v>1200</v>
      </c>
    </row>
    <row r="97" spans="1:10">
      <c r="A97" s="1">
        <v>373</v>
      </c>
      <c r="B97" s="1">
        <v>2</v>
      </c>
      <c r="C97" s="14">
        <v>23</v>
      </c>
      <c r="D97" s="11">
        <v>0</v>
      </c>
      <c r="E97" s="11">
        <v>0</v>
      </c>
      <c r="F97" s="11">
        <v>1200</v>
      </c>
      <c r="G97" s="11">
        <v>0</v>
      </c>
      <c r="H97" s="11">
        <v>0</v>
      </c>
      <c r="I97" s="12">
        <v>0</v>
      </c>
      <c r="J97" s="1">
        <v>1200</v>
      </c>
    </row>
    <row r="98" spans="1:10">
      <c r="A98" s="1">
        <v>504</v>
      </c>
      <c r="B98" s="1">
        <v>2</v>
      </c>
      <c r="C98" s="14">
        <v>1</v>
      </c>
      <c r="D98" s="11">
        <v>0</v>
      </c>
      <c r="E98" s="11">
        <v>0</v>
      </c>
      <c r="F98" s="11">
        <v>295</v>
      </c>
      <c r="G98" s="11">
        <v>905</v>
      </c>
      <c r="H98" s="11">
        <v>0</v>
      </c>
      <c r="I98" s="12">
        <v>0</v>
      </c>
      <c r="J98" s="1">
        <v>1200</v>
      </c>
    </row>
    <row r="99" spans="1:10">
      <c r="A99" s="1">
        <v>504</v>
      </c>
      <c r="B99" s="1">
        <v>2</v>
      </c>
      <c r="C99" s="14">
        <v>3</v>
      </c>
      <c r="D99" s="11">
        <v>0</v>
      </c>
      <c r="E99" s="11">
        <v>0</v>
      </c>
      <c r="F99" s="11">
        <v>1200</v>
      </c>
      <c r="G99" s="11">
        <v>0</v>
      </c>
      <c r="H99" s="11">
        <v>0</v>
      </c>
      <c r="I99" s="12">
        <v>0</v>
      </c>
      <c r="J99" s="1">
        <v>1200</v>
      </c>
    </row>
    <row r="100" spans="1:10">
      <c r="A100" s="1">
        <v>504</v>
      </c>
      <c r="B100" s="1">
        <v>2</v>
      </c>
      <c r="C100" s="14">
        <v>5</v>
      </c>
      <c r="D100" s="11">
        <v>137</v>
      </c>
      <c r="E100" s="11">
        <v>42</v>
      </c>
      <c r="F100" s="11">
        <v>343</v>
      </c>
      <c r="G100" s="11">
        <v>71</v>
      </c>
      <c r="H100" s="11">
        <v>572</v>
      </c>
      <c r="I100" s="12">
        <v>35</v>
      </c>
      <c r="J100" s="1">
        <v>1200</v>
      </c>
    </row>
    <row r="101" spans="1:10">
      <c r="A101" s="1">
        <v>504</v>
      </c>
      <c r="B101" s="1">
        <v>2</v>
      </c>
      <c r="C101" s="14">
        <v>7</v>
      </c>
      <c r="D101" s="11">
        <v>171.42857142857142</v>
      </c>
      <c r="E101" s="11">
        <v>71.177944862155385</v>
      </c>
      <c r="F101" s="11">
        <v>0</v>
      </c>
      <c r="G101" s="11">
        <v>0</v>
      </c>
      <c r="H101" s="11">
        <v>859.14786967418547</v>
      </c>
      <c r="I101" s="12">
        <v>98.245614035087726</v>
      </c>
      <c r="J101" s="1">
        <v>1200</v>
      </c>
    </row>
    <row r="102" spans="1:10">
      <c r="A102" s="1">
        <v>504</v>
      </c>
      <c r="B102" s="1">
        <v>2</v>
      </c>
      <c r="C102" s="14">
        <v>9</v>
      </c>
      <c r="D102" s="11">
        <v>440</v>
      </c>
      <c r="E102" s="11">
        <v>105</v>
      </c>
      <c r="F102" s="11">
        <v>0</v>
      </c>
      <c r="G102" s="11">
        <v>0</v>
      </c>
      <c r="H102" s="11">
        <v>80</v>
      </c>
      <c r="I102" s="12">
        <v>575</v>
      </c>
      <c r="J102" s="1">
        <v>1200</v>
      </c>
    </row>
    <row r="103" spans="1:10">
      <c r="A103" s="1">
        <v>504</v>
      </c>
      <c r="B103" s="1">
        <v>2</v>
      </c>
      <c r="C103" s="14">
        <v>11</v>
      </c>
      <c r="D103" s="11">
        <v>47</v>
      </c>
      <c r="E103" s="11">
        <v>24</v>
      </c>
      <c r="F103" s="11">
        <v>0</v>
      </c>
      <c r="G103" s="11">
        <v>897</v>
      </c>
      <c r="H103" s="11">
        <v>52</v>
      </c>
      <c r="I103" s="12">
        <v>180</v>
      </c>
      <c r="J103" s="1">
        <v>1200</v>
      </c>
    </row>
    <row r="104" spans="1:10">
      <c r="A104" s="1">
        <v>504</v>
      </c>
      <c r="B104" s="1">
        <v>2</v>
      </c>
      <c r="C104" s="14">
        <v>13</v>
      </c>
      <c r="D104" s="11">
        <v>364</v>
      </c>
      <c r="E104" s="11">
        <v>23</v>
      </c>
      <c r="F104" s="11">
        <v>0</v>
      </c>
      <c r="G104" s="11">
        <v>0</v>
      </c>
      <c r="H104" s="11">
        <v>408</v>
      </c>
      <c r="I104" s="12">
        <v>405</v>
      </c>
      <c r="J104" s="1">
        <v>1200</v>
      </c>
    </row>
    <row r="105" spans="1:10">
      <c r="A105" s="1">
        <v>504</v>
      </c>
      <c r="B105" s="1">
        <v>2</v>
      </c>
      <c r="C105" s="14">
        <v>15</v>
      </c>
      <c r="D105" s="11">
        <v>223.55889724310777</v>
      </c>
      <c r="E105" s="11">
        <v>75.187969924812023</v>
      </c>
      <c r="F105" s="11">
        <v>0</v>
      </c>
      <c r="G105" s="11">
        <v>0</v>
      </c>
      <c r="H105" s="11">
        <v>452.13032581453632</v>
      </c>
      <c r="I105" s="12">
        <v>449.12280701754383</v>
      </c>
      <c r="J105" s="1">
        <v>1200</v>
      </c>
    </row>
    <row r="106" spans="1:10">
      <c r="A106" s="1">
        <v>504</v>
      </c>
      <c r="B106" s="1">
        <v>2</v>
      </c>
      <c r="C106" s="14">
        <v>17</v>
      </c>
      <c r="D106" s="11">
        <v>75</v>
      </c>
      <c r="E106" s="11">
        <v>91</v>
      </c>
      <c r="F106" s="11">
        <v>0</v>
      </c>
      <c r="G106" s="11">
        <v>0</v>
      </c>
      <c r="H106" s="11">
        <v>319</v>
      </c>
      <c r="I106" s="12">
        <v>715</v>
      </c>
      <c r="J106" s="1">
        <v>1200</v>
      </c>
    </row>
    <row r="107" spans="1:10">
      <c r="A107" s="1">
        <v>504</v>
      </c>
      <c r="B107" s="1">
        <v>2</v>
      </c>
      <c r="C107" s="14">
        <v>19</v>
      </c>
      <c r="D107" s="11">
        <v>0</v>
      </c>
      <c r="E107" s="11">
        <v>0</v>
      </c>
      <c r="F107" s="11">
        <v>1200</v>
      </c>
      <c r="G107" s="11">
        <v>0</v>
      </c>
      <c r="H107" s="11">
        <v>0</v>
      </c>
      <c r="I107" s="12">
        <v>0</v>
      </c>
      <c r="J107" s="1">
        <v>1200</v>
      </c>
    </row>
    <row r="108" spans="1:10">
      <c r="A108" s="1">
        <v>504</v>
      </c>
      <c r="B108" s="1">
        <v>2</v>
      </c>
      <c r="C108" s="14">
        <v>21</v>
      </c>
      <c r="D108" s="11">
        <v>0</v>
      </c>
      <c r="E108" s="11">
        <v>0</v>
      </c>
      <c r="F108" s="11">
        <v>1200</v>
      </c>
      <c r="G108" s="11">
        <v>0</v>
      </c>
      <c r="H108" s="11">
        <v>0</v>
      </c>
      <c r="I108" s="12">
        <v>0</v>
      </c>
      <c r="J108" s="1">
        <v>1200</v>
      </c>
    </row>
    <row r="109" spans="1:10">
      <c r="A109" s="1">
        <v>504</v>
      </c>
      <c r="B109" s="1">
        <v>2</v>
      </c>
      <c r="C109" s="14">
        <v>23</v>
      </c>
      <c r="D109" s="11">
        <v>0</v>
      </c>
      <c r="E109" s="11">
        <v>0</v>
      </c>
      <c r="F109" s="11">
        <v>1200</v>
      </c>
      <c r="G109" s="11">
        <v>0</v>
      </c>
      <c r="H109" s="11">
        <v>0</v>
      </c>
      <c r="I109" s="12">
        <v>0</v>
      </c>
      <c r="J109" s="1">
        <v>1200</v>
      </c>
    </row>
    <row r="110" spans="1:10">
      <c r="A110" s="1">
        <v>514</v>
      </c>
      <c r="B110" s="1">
        <v>2</v>
      </c>
      <c r="C110" s="14">
        <v>1</v>
      </c>
      <c r="D110" s="11">
        <v>217</v>
      </c>
      <c r="E110" s="11">
        <v>122</v>
      </c>
      <c r="F110" s="11">
        <v>0</v>
      </c>
      <c r="G110" s="11">
        <v>0</v>
      </c>
      <c r="H110" s="11">
        <v>91</v>
      </c>
      <c r="I110" s="12">
        <v>770</v>
      </c>
      <c r="J110" s="1">
        <v>1200</v>
      </c>
    </row>
    <row r="111" spans="1:10">
      <c r="A111" s="1">
        <v>514</v>
      </c>
      <c r="B111" s="1">
        <v>2</v>
      </c>
      <c r="C111" s="14">
        <v>3</v>
      </c>
      <c r="D111" s="11">
        <v>0</v>
      </c>
      <c r="E111" s="11">
        <v>0</v>
      </c>
      <c r="F111" s="11">
        <v>1200</v>
      </c>
      <c r="G111" s="11">
        <v>0</v>
      </c>
      <c r="H111" s="11">
        <v>0</v>
      </c>
      <c r="I111" s="12">
        <v>0</v>
      </c>
      <c r="J111" s="1">
        <v>1200</v>
      </c>
    </row>
    <row r="112" spans="1:10">
      <c r="A112" s="1">
        <v>514</v>
      </c>
      <c r="B112" s="1">
        <v>2</v>
      </c>
      <c r="C112" s="14">
        <v>5</v>
      </c>
      <c r="D112" s="11">
        <v>0</v>
      </c>
      <c r="E112" s="11">
        <v>0</v>
      </c>
      <c r="F112" s="11">
        <v>0</v>
      </c>
      <c r="G112" s="11">
        <v>1200</v>
      </c>
      <c r="H112" s="11">
        <v>0</v>
      </c>
      <c r="I112" s="12">
        <v>0</v>
      </c>
      <c r="J112" s="1">
        <v>1200</v>
      </c>
    </row>
    <row r="113" spans="1:10">
      <c r="A113" s="1">
        <v>514</v>
      </c>
      <c r="B113" s="1">
        <v>2</v>
      </c>
      <c r="C113" s="14">
        <v>7</v>
      </c>
      <c r="D113" s="11">
        <v>266</v>
      </c>
      <c r="E113" s="11">
        <v>107</v>
      </c>
      <c r="F113" s="11">
        <v>0</v>
      </c>
      <c r="G113" s="11">
        <v>0</v>
      </c>
      <c r="H113" s="11">
        <v>783</v>
      </c>
      <c r="I113" s="12">
        <v>44</v>
      </c>
      <c r="J113" s="1">
        <v>1200</v>
      </c>
    </row>
    <row r="114" spans="1:10">
      <c r="A114" s="1">
        <v>514</v>
      </c>
      <c r="B114" s="1">
        <v>2</v>
      </c>
      <c r="C114" s="14">
        <v>9</v>
      </c>
      <c r="D114" s="11">
        <v>158</v>
      </c>
      <c r="E114" s="11">
        <v>79</v>
      </c>
      <c r="F114" s="11">
        <v>0</v>
      </c>
      <c r="G114" s="11">
        <v>0</v>
      </c>
      <c r="H114" s="11">
        <v>577</v>
      </c>
      <c r="I114" s="12">
        <v>386</v>
      </c>
      <c r="J114" s="1">
        <v>1200</v>
      </c>
    </row>
    <row r="115" spans="1:10">
      <c r="A115" s="1">
        <v>514</v>
      </c>
      <c r="B115" s="1">
        <v>2</v>
      </c>
      <c r="C115" s="14">
        <v>11</v>
      </c>
      <c r="D115" s="11">
        <v>470.7846410684474</v>
      </c>
      <c r="E115" s="11">
        <v>97.16193656093489</v>
      </c>
      <c r="F115" s="11">
        <v>0</v>
      </c>
      <c r="G115" s="11">
        <v>0</v>
      </c>
      <c r="H115" s="11">
        <v>466.77796327212019</v>
      </c>
      <c r="I115" s="12">
        <v>165.27545909849749</v>
      </c>
      <c r="J115" s="1">
        <v>1200</v>
      </c>
    </row>
    <row r="116" spans="1:10">
      <c r="A116" s="1">
        <v>514</v>
      </c>
      <c r="B116" s="1">
        <v>2</v>
      </c>
      <c r="C116" s="14">
        <v>13</v>
      </c>
      <c r="D116" s="11">
        <v>64</v>
      </c>
      <c r="E116" s="11">
        <v>157</v>
      </c>
      <c r="F116" s="11">
        <v>0</v>
      </c>
      <c r="G116" s="11">
        <v>0</v>
      </c>
      <c r="H116" s="11">
        <v>241</v>
      </c>
      <c r="I116" s="12">
        <v>738</v>
      </c>
      <c r="J116" s="1">
        <v>1200</v>
      </c>
    </row>
    <row r="117" spans="1:10">
      <c r="A117" s="1">
        <v>514</v>
      </c>
      <c r="B117" s="1">
        <v>2</v>
      </c>
      <c r="C117" s="14">
        <v>15</v>
      </c>
      <c r="D117" s="11">
        <v>50</v>
      </c>
      <c r="E117" s="11">
        <v>82</v>
      </c>
      <c r="F117" s="11">
        <v>0</v>
      </c>
      <c r="G117" s="11">
        <v>0</v>
      </c>
      <c r="H117" s="11">
        <v>658</v>
      </c>
      <c r="I117" s="12">
        <v>410</v>
      </c>
      <c r="J117" s="1">
        <v>1200</v>
      </c>
    </row>
    <row r="118" spans="1:10">
      <c r="A118" s="1">
        <v>514</v>
      </c>
      <c r="B118" s="1">
        <v>2</v>
      </c>
      <c r="C118" s="14">
        <v>17</v>
      </c>
      <c r="D118" s="11">
        <v>0</v>
      </c>
      <c r="E118" s="11">
        <v>68</v>
      </c>
      <c r="F118" s="11">
        <v>0</v>
      </c>
      <c r="G118" s="11">
        <v>0</v>
      </c>
      <c r="H118" s="11">
        <v>1057</v>
      </c>
      <c r="I118" s="12">
        <v>75</v>
      </c>
      <c r="J118" s="1">
        <v>1200</v>
      </c>
    </row>
    <row r="119" spans="1:10">
      <c r="A119" s="1">
        <v>514</v>
      </c>
      <c r="B119" s="1">
        <v>2</v>
      </c>
      <c r="C119" s="14">
        <v>19</v>
      </c>
      <c r="D119" s="11">
        <v>0</v>
      </c>
      <c r="E119" s="11">
        <v>0</v>
      </c>
      <c r="F119" s="11">
        <v>30</v>
      </c>
      <c r="G119" s="11">
        <v>1170</v>
      </c>
      <c r="H119" s="11">
        <v>0</v>
      </c>
      <c r="I119" s="12">
        <v>0</v>
      </c>
      <c r="J119" s="1">
        <v>1200</v>
      </c>
    </row>
    <row r="120" spans="1:10">
      <c r="A120" s="1">
        <v>514</v>
      </c>
      <c r="B120" s="1">
        <v>2</v>
      </c>
      <c r="C120" s="14">
        <v>21</v>
      </c>
      <c r="D120" s="11">
        <v>0</v>
      </c>
      <c r="E120" s="11">
        <v>0</v>
      </c>
      <c r="F120" s="11">
        <v>325</v>
      </c>
      <c r="G120" s="11">
        <v>875</v>
      </c>
      <c r="H120" s="11">
        <v>0</v>
      </c>
      <c r="I120" s="12">
        <v>0</v>
      </c>
      <c r="J120" s="1">
        <v>1200</v>
      </c>
    </row>
    <row r="121" spans="1:10">
      <c r="A121" s="1">
        <v>514</v>
      </c>
      <c r="B121" s="1">
        <v>2</v>
      </c>
      <c r="C121" s="14">
        <v>23</v>
      </c>
      <c r="D121" s="11">
        <v>0</v>
      </c>
      <c r="E121" s="11">
        <v>0</v>
      </c>
      <c r="F121" s="11">
        <v>0</v>
      </c>
      <c r="G121" s="11">
        <v>1200</v>
      </c>
      <c r="H121" s="11">
        <v>0</v>
      </c>
      <c r="I121" s="12">
        <v>0</v>
      </c>
      <c r="J121" s="1">
        <v>1200</v>
      </c>
    </row>
    <row r="122" spans="1:10">
      <c r="A122" s="1">
        <v>515</v>
      </c>
      <c r="B122" s="1">
        <v>2</v>
      </c>
      <c r="C122" s="14">
        <v>1</v>
      </c>
      <c r="D122" s="11">
        <v>0</v>
      </c>
      <c r="E122" s="11">
        <v>0</v>
      </c>
      <c r="F122" s="11">
        <v>66</v>
      </c>
      <c r="G122" s="11">
        <v>844</v>
      </c>
      <c r="H122" s="11">
        <v>100</v>
      </c>
      <c r="I122" s="12">
        <v>190</v>
      </c>
      <c r="J122" s="1">
        <v>1200</v>
      </c>
    </row>
    <row r="123" spans="1:10">
      <c r="A123" s="1">
        <v>515</v>
      </c>
      <c r="B123" s="1">
        <v>2</v>
      </c>
      <c r="C123" s="14">
        <v>3</v>
      </c>
      <c r="D123" s="11">
        <v>0</v>
      </c>
      <c r="E123" s="11">
        <v>0</v>
      </c>
      <c r="F123" s="11">
        <v>0</v>
      </c>
      <c r="G123" s="11">
        <v>1200</v>
      </c>
      <c r="H123" s="11">
        <v>0</v>
      </c>
      <c r="I123" s="12">
        <v>0</v>
      </c>
      <c r="J123" s="1">
        <v>1200</v>
      </c>
    </row>
    <row r="124" spans="1:10">
      <c r="A124" s="1">
        <v>515</v>
      </c>
      <c r="B124" s="1">
        <v>2</v>
      </c>
      <c r="C124" s="14">
        <v>5</v>
      </c>
      <c r="D124" s="11">
        <v>0</v>
      </c>
      <c r="E124" s="11">
        <v>0</v>
      </c>
      <c r="F124" s="11">
        <v>109</v>
      </c>
      <c r="G124" s="11">
        <v>1091</v>
      </c>
      <c r="H124" s="11">
        <v>0</v>
      </c>
      <c r="I124" s="12">
        <v>0</v>
      </c>
      <c r="J124" s="1">
        <v>1200</v>
      </c>
    </row>
    <row r="125" spans="1:10">
      <c r="A125" s="1">
        <v>515</v>
      </c>
      <c r="B125" s="1">
        <v>2</v>
      </c>
      <c r="C125" s="14">
        <v>7</v>
      </c>
      <c r="D125" s="11">
        <v>83</v>
      </c>
      <c r="E125" s="11">
        <v>24</v>
      </c>
      <c r="F125" s="11">
        <v>0</v>
      </c>
      <c r="G125" s="11">
        <v>0</v>
      </c>
      <c r="H125" s="11">
        <v>877</v>
      </c>
      <c r="I125" s="12">
        <v>216</v>
      </c>
      <c r="J125" s="1">
        <v>1200</v>
      </c>
    </row>
    <row r="126" spans="1:10">
      <c r="A126" s="1">
        <v>515</v>
      </c>
      <c r="B126" s="1">
        <v>2</v>
      </c>
      <c r="C126" s="14">
        <v>9</v>
      </c>
      <c r="D126" s="11">
        <v>185</v>
      </c>
      <c r="E126" s="11">
        <v>88</v>
      </c>
      <c r="F126" s="11">
        <v>0</v>
      </c>
      <c r="G126" s="11">
        <v>0</v>
      </c>
      <c r="H126" s="11">
        <v>737</v>
      </c>
      <c r="I126" s="12">
        <v>190</v>
      </c>
      <c r="J126" s="1">
        <v>1200</v>
      </c>
    </row>
    <row r="127" spans="1:10">
      <c r="A127" s="1">
        <v>515</v>
      </c>
      <c r="B127" s="1">
        <v>2</v>
      </c>
      <c r="C127" s="14">
        <v>11</v>
      </c>
      <c r="D127" s="11">
        <v>149</v>
      </c>
      <c r="E127" s="11">
        <v>79</v>
      </c>
      <c r="F127" s="11">
        <v>0</v>
      </c>
      <c r="G127" s="11">
        <v>0</v>
      </c>
      <c r="H127" s="11">
        <v>624</v>
      </c>
      <c r="I127" s="12">
        <v>348</v>
      </c>
      <c r="J127" s="1">
        <v>1200</v>
      </c>
    </row>
    <row r="128" spans="1:10">
      <c r="A128" s="1">
        <v>515</v>
      </c>
      <c r="B128" s="1">
        <v>2</v>
      </c>
      <c r="C128" s="14">
        <v>13</v>
      </c>
      <c r="D128" s="11">
        <v>0</v>
      </c>
      <c r="E128" s="11">
        <v>85</v>
      </c>
      <c r="F128" s="11">
        <v>0</v>
      </c>
      <c r="G128" s="11">
        <v>0</v>
      </c>
      <c r="H128" s="11">
        <v>52</v>
      </c>
      <c r="I128" s="12">
        <v>1063</v>
      </c>
      <c r="J128" s="1">
        <v>1200</v>
      </c>
    </row>
    <row r="129" spans="1:10">
      <c r="A129" s="1">
        <v>515</v>
      </c>
      <c r="B129" s="1">
        <v>2</v>
      </c>
      <c r="C129" s="14">
        <v>15</v>
      </c>
      <c r="D129" s="11">
        <v>148</v>
      </c>
      <c r="E129" s="11">
        <v>45</v>
      </c>
      <c r="F129" s="11">
        <v>0</v>
      </c>
      <c r="G129" s="11">
        <v>0</v>
      </c>
      <c r="H129" s="11">
        <v>961</v>
      </c>
      <c r="I129" s="12">
        <v>46</v>
      </c>
      <c r="J129" s="1">
        <v>1200</v>
      </c>
    </row>
    <row r="130" spans="1:10">
      <c r="A130" s="1">
        <v>515</v>
      </c>
      <c r="B130" s="1">
        <v>2</v>
      </c>
      <c r="C130" s="14">
        <v>17</v>
      </c>
      <c r="D130" s="11">
        <v>40</v>
      </c>
      <c r="E130" s="11">
        <v>56</v>
      </c>
      <c r="F130" s="11">
        <v>0</v>
      </c>
      <c r="G130" s="11">
        <v>0</v>
      </c>
      <c r="H130" s="11">
        <v>1016</v>
      </c>
      <c r="I130" s="12">
        <v>88</v>
      </c>
      <c r="J130" s="1">
        <v>1200</v>
      </c>
    </row>
    <row r="131" spans="1:10">
      <c r="A131" s="1">
        <v>515</v>
      </c>
      <c r="B131" s="1">
        <v>2</v>
      </c>
      <c r="C131" s="14">
        <v>19</v>
      </c>
      <c r="D131" s="11">
        <v>12</v>
      </c>
      <c r="E131" s="11">
        <v>6</v>
      </c>
      <c r="F131" s="11">
        <v>724</v>
      </c>
      <c r="G131" s="11">
        <v>24</v>
      </c>
      <c r="H131" s="11">
        <v>382</v>
      </c>
      <c r="I131" s="12">
        <v>52</v>
      </c>
      <c r="J131" s="1">
        <v>1200</v>
      </c>
    </row>
    <row r="132" spans="1:10">
      <c r="A132" s="1">
        <v>515</v>
      </c>
      <c r="B132" s="1">
        <v>2</v>
      </c>
      <c r="C132" s="14">
        <v>21</v>
      </c>
      <c r="D132" s="11">
        <v>0</v>
      </c>
      <c r="E132" s="11">
        <v>0</v>
      </c>
      <c r="F132" s="11">
        <v>984</v>
      </c>
      <c r="G132" s="11">
        <v>216</v>
      </c>
      <c r="H132" s="11">
        <v>0</v>
      </c>
      <c r="I132" s="12">
        <v>0</v>
      </c>
      <c r="J132" s="1">
        <v>1200</v>
      </c>
    </row>
    <row r="133" spans="1:10">
      <c r="A133" s="1">
        <v>515</v>
      </c>
      <c r="B133" s="1">
        <v>2</v>
      </c>
      <c r="C133" s="14">
        <v>23</v>
      </c>
      <c r="D133" s="11">
        <v>0</v>
      </c>
      <c r="E133" s="11">
        <v>0</v>
      </c>
      <c r="F133" s="11">
        <v>1200</v>
      </c>
      <c r="G133" s="11">
        <v>0</v>
      </c>
      <c r="H133" s="11">
        <v>0</v>
      </c>
      <c r="I133" s="12">
        <v>0</v>
      </c>
      <c r="J133" s="1">
        <v>1200</v>
      </c>
    </row>
    <row r="134" spans="1:10">
      <c r="A134" s="1">
        <v>808</v>
      </c>
      <c r="B134" s="1">
        <v>2</v>
      </c>
      <c r="C134" s="14">
        <v>1</v>
      </c>
      <c r="D134" s="11">
        <v>0</v>
      </c>
      <c r="E134" s="11">
        <v>0</v>
      </c>
      <c r="F134" s="11">
        <v>1180</v>
      </c>
      <c r="G134" s="11">
        <v>20</v>
      </c>
      <c r="H134" s="11">
        <v>0</v>
      </c>
      <c r="I134" s="12">
        <v>0</v>
      </c>
      <c r="J134" s="1">
        <v>1200</v>
      </c>
    </row>
    <row r="135" spans="1:10">
      <c r="A135" s="1">
        <v>808</v>
      </c>
      <c r="B135" s="1">
        <v>2</v>
      </c>
      <c r="C135" s="14">
        <v>3</v>
      </c>
      <c r="D135" s="11">
        <v>0</v>
      </c>
      <c r="E135" s="11">
        <v>0</v>
      </c>
      <c r="F135" s="11">
        <v>1200</v>
      </c>
      <c r="G135" s="11">
        <v>0</v>
      </c>
      <c r="H135" s="11">
        <v>0</v>
      </c>
      <c r="I135" s="12">
        <v>0</v>
      </c>
      <c r="J135" s="1">
        <v>1200</v>
      </c>
    </row>
    <row r="136" spans="1:10">
      <c r="A136" s="1">
        <v>808</v>
      </c>
      <c r="B136" s="1">
        <v>2</v>
      </c>
      <c r="C136" s="14">
        <v>5</v>
      </c>
      <c r="D136" s="11">
        <v>0</v>
      </c>
      <c r="E136" s="11">
        <v>0</v>
      </c>
      <c r="F136" s="11">
        <v>789</v>
      </c>
      <c r="G136" s="11">
        <v>411</v>
      </c>
      <c r="H136" s="11">
        <v>0</v>
      </c>
      <c r="I136" s="12">
        <v>0</v>
      </c>
      <c r="J136" s="1">
        <v>1200</v>
      </c>
    </row>
    <row r="137" spans="1:10">
      <c r="A137" s="1">
        <v>808</v>
      </c>
      <c r="B137" s="1">
        <v>2</v>
      </c>
      <c r="C137" s="14">
        <v>7</v>
      </c>
      <c r="D137" s="11">
        <v>682</v>
      </c>
      <c r="E137" s="11">
        <v>0</v>
      </c>
      <c r="F137" s="11">
        <v>62</v>
      </c>
      <c r="G137" s="11">
        <v>264</v>
      </c>
      <c r="H137" s="11">
        <v>0</v>
      </c>
      <c r="I137" s="12">
        <v>192</v>
      </c>
      <c r="J137" s="1">
        <v>1200</v>
      </c>
    </row>
    <row r="138" spans="1:10">
      <c r="A138" s="1">
        <v>808</v>
      </c>
      <c r="B138" s="1">
        <v>2</v>
      </c>
      <c r="C138" s="14">
        <v>9</v>
      </c>
      <c r="D138" s="11">
        <v>1200</v>
      </c>
      <c r="E138" s="11">
        <v>0</v>
      </c>
      <c r="F138" s="11">
        <v>0</v>
      </c>
      <c r="G138" s="11">
        <v>0</v>
      </c>
      <c r="H138" s="11">
        <v>0</v>
      </c>
      <c r="I138" s="12">
        <v>0</v>
      </c>
      <c r="J138" s="1">
        <v>1200</v>
      </c>
    </row>
    <row r="139" spans="1:10">
      <c r="A139" s="1">
        <v>808</v>
      </c>
      <c r="B139" s="1">
        <v>2</v>
      </c>
      <c r="C139" s="14">
        <v>11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2">
        <v>1200</v>
      </c>
      <c r="J139" s="1">
        <v>1200</v>
      </c>
    </row>
    <row r="140" spans="1:10">
      <c r="A140" s="1">
        <v>808</v>
      </c>
      <c r="B140" s="1">
        <v>2</v>
      </c>
      <c r="C140" s="14">
        <v>13</v>
      </c>
      <c r="D140" s="11">
        <v>625.51020408163265</v>
      </c>
      <c r="E140" s="11">
        <v>0</v>
      </c>
      <c r="F140" s="11">
        <v>0</v>
      </c>
      <c r="G140" s="11">
        <v>0</v>
      </c>
      <c r="H140" s="11">
        <v>57.142857142857146</v>
      </c>
      <c r="I140" s="12">
        <v>517.34693877551024</v>
      </c>
      <c r="J140" s="1">
        <v>1200</v>
      </c>
    </row>
    <row r="141" spans="1:10">
      <c r="A141" s="1">
        <v>808</v>
      </c>
      <c r="B141" s="1">
        <v>2</v>
      </c>
      <c r="C141" s="14">
        <v>15</v>
      </c>
      <c r="D141" s="11">
        <v>0</v>
      </c>
      <c r="E141" s="11">
        <v>0</v>
      </c>
      <c r="F141" s="11">
        <v>752</v>
      </c>
      <c r="G141" s="11">
        <v>0</v>
      </c>
      <c r="H141" s="11">
        <v>0</v>
      </c>
      <c r="I141" s="12">
        <v>448</v>
      </c>
      <c r="J141" s="1">
        <v>1200</v>
      </c>
    </row>
    <row r="142" spans="1:10">
      <c r="A142" s="1">
        <v>808</v>
      </c>
      <c r="B142" s="1">
        <v>2</v>
      </c>
      <c r="C142" s="14">
        <v>17</v>
      </c>
      <c r="D142" s="11">
        <v>0</v>
      </c>
      <c r="E142" s="11">
        <v>0</v>
      </c>
      <c r="F142" s="11">
        <v>1200</v>
      </c>
      <c r="G142" s="11">
        <v>0</v>
      </c>
      <c r="H142" s="11">
        <v>0</v>
      </c>
      <c r="I142" s="12">
        <v>0</v>
      </c>
      <c r="J142" s="1">
        <v>1200</v>
      </c>
    </row>
    <row r="143" spans="1:10">
      <c r="A143" s="1">
        <v>808</v>
      </c>
      <c r="B143" s="1">
        <v>2</v>
      </c>
      <c r="C143" s="14">
        <v>19</v>
      </c>
      <c r="D143" s="11">
        <v>0</v>
      </c>
      <c r="E143" s="11">
        <v>0</v>
      </c>
      <c r="F143" s="11">
        <v>1200</v>
      </c>
      <c r="G143" s="11">
        <v>0</v>
      </c>
      <c r="H143" s="11">
        <v>0</v>
      </c>
      <c r="I143" s="12">
        <v>0</v>
      </c>
      <c r="J143" s="1">
        <v>1200</v>
      </c>
    </row>
    <row r="144" spans="1:10">
      <c r="A144" s="1">
        <v>808</v>
      </c>
      <c r="B144" s="1">
        <v>2</v>
      </c>
      <c r="C144" s="14">
        <v>23</v>
      </c>
      <c r="D144" s="11">
        <v>0</v>
      </c>
      <c r="E144" s="11">
        <v>0</v>
      </c>
      <c r="F144" s="11">
        <v>539</v>
      </c>
      <c r="G144" s="11">
        <v>661</v>
      </c>
      <c r="H144" s="11">
        <v>0</v>
      </c>
      <c r="I144" s="12">
        <v>0</v>
      </c>
      <c r="J144" s="1">
        <v>1200</v>
      </c>
    </row>
    <row r="145" spans="1:10">
      <c r="A145" s="1">
        <v>808</v>
      </c>
      <c r="B145" s="1">
        <v>2</v>
      </c>
      <c r="C145" s="14">
        <v>21</v>
      </c>
      <c r="D145" s="11">
        <v>0</v>
      </c>
      <c r="E145" s="11">
        <v>0</v>
      </c>
      <c r="F145" s="11">
        <v>0</v>
      </c>
      <c r="G145" s="11">
        <v>43</v>
      </c>
      <c r="H145" s="11">
        <v>0</v>
      </c>
      <c r="I145" s="12">
        <v>1157</v>
      </c>
      <c r="J145" s="1">
        <v>1200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5"/>
  <sheetViews>
    <sheetView workbookViewId="0">
      <selection activeCell="H10" sqref="H10"/>
    </sheetView>
  </sheetViews>
  <sheetFormatPr defaultColWidth="11.42578125" defaultRowHeight="15"/>
  <cols>
    <col min="4" max="4" width="18.42578125" customWidth="1"/>
    <col min="5" max="5" width="16.85546875" customWidth="1"/>
    <col min="7" max="7" width="19.5703125" customWidth="1"/>
    <col min="8" max="8" width="25.7109375" customWidth="1"/>
    <col min="9" max="9" width="26.85546875" customWidth="1"/>
    <col min="10" max="10" width="12" customWidth="1"/>
    <col min="11" max="11" width="7" customWidth="1"/>
    <col min="12" max="12" width="12" customWidth="1"/>
    <col min="13" max="13" width="7" customWidth="1"/>
    <col min="14" max="17" width="12" customWidth="1"/>
    <col min="18" max="19" width="5" customWidth="1"/>
    <col min="20" max="20" width="12" customWidth="1"/>
    <col min="21" max="30" width="26.85546875" bestFit="1" customWidth="1"/>
    <col min="31" max="31" width="30.42578125" bestFit="1" customWidth="1"/>
    <col min="32" max="32" width="31.7109375" bestFit="1" customWidth="1"/>
  </cols>
  <sheetData>
    <row r="1" spans="1:9">
      <c r="A1" s="2" t="s">
        <v>0</v>
      </c>
      <c r="B1" s="2" t="s">
        <v>1</v>
      </c>
      <c r="C1" s="2" t="s">
        <v>2</v>
      </c>
      <c r="D1" s="2" t="s">
        <v>16</v>
      </c>
      <c r="E1" s="2" t="s">
        <v>17</v>
      </c>
      <c r="F1" s="2" t="s">
        <v>9</v>
      </c>
    </row>
    <row r="2" spans="1:9">
      <c r="A2" s="1">
        <v>3</v>
      </c>
      <c r="B2" s="1">
        <v>1</v>
      </c>
      <c r="C2" s="1">
        <v>1</v>
      </c>
      <c r="D2" s="1">
        <v>0</v>
      </c>
      <c r="E2" s="1">
        <v>1200</v>
      </c>
      <c r="F2" s="1">
        <v>1200</v>
      </c>
    </row>
    <row r="3" spans="1:9">
      <c r="A3" s="1">
        <v>3</v>
      </c>
      <c r="B3" s="1">
        <v>1</v>
      </c>
      <c r="C3" s="1">
        <v>3</v>
      </c>
      <c r="D3" s="1">
        <v>0</v>
      </c>
      <c r="E3" s="1">
        <v>1200</v>
      </c>
      <c r="F3" s="1">
        <v>1200</v>
      </c>
    </row>
    <row r="4" spans="1:9">
      <c r="A4" s="1">
        <v>3</v>
      </c>
      <c r="B4" s="1">
        <v>1</v>
      </c>
      <c r="C4" s="1">
        <v>5</v>
      </c>
      <c r="D4" s="1">
        <v>0</v>
      </c>
      <c r="E4" s="1">
        <v>1200</v>
      </c>
      <c r="F4" s="1">
        <v>1200</v>
      </c>
    </row>
    <row r="5" spans="1:9">
      <c r="A5" s="1">
        <v>3</v>
      </c>
      <c r="B5" s="1">
        <v>1</v>
      </c>
      <c r="C5" s="1">
        <v>7</v>
      </c>
      <c r="D5" s="1">
        <v>59</v>
      </c>
      <c r="E5" s="1">
        <v>1141</v>
      </c>
      <c r="F5" s="1">
        <v>1200</v>
      </c>
    </row>
    <row r="6" spans="1:9">
      <c r="A6" s="1">
        <v>3</v>
      </c>
      <c r="B6" s="1">
        <v>1</v>
      </c>
      <c r="C6" s="1">
        <v>9</v>
      </c>
      <c r="D6" s="1">
        <v>1200</v>
      </c>
      <c r="E6" s="1">
        <v>0</v>
      </c>
      <c r="F6" s="1">
        <v>1200</v>
      </c>
    </row>
    <row r="7" spans="1:9">
      <c r="A7" s="1">
        <v>3</v>
      </c>
      <c r="B7" s="1">
        <v>1</v>
      </c>
      <c r="C7" s="1">
        <v>11</v>
      </c>
      <c r="D7" s="1">
        <v>697</v>
      </c>
      <c r="E7" s="1">
        <v>503</v>
      </c>
      <c r="F7" s="1">
        <v>1200</v>
      </c>
      <c r="G7" s="7"/>
      <c r="H7" s="8"/>
      <c r="I7" s="8"/>
    </row>
    <row r="8" spans="1:9">
      <c r="A8" s="1">
        <v>3</v>
      </c>
      <c r="B8" s="1">
        <v>1</v>
      </c>
      <c r="C8" s="1">
        <v>13</v>
      </c>
      <c r="D8" s="1">
        <v>136.36363636363637</v>
      </c>
      <c r="E8" s="1">
        <v>1063.6363636363637</v>
      </c>
      <c r="F8" s="1">
        <v>1200</v>
      </c>
      <c r="G8" s="7"/>
      <c r="H8" s="8"/>
      <c r="I8" s="8"/>
    </row>
    <row r="9" spans="1:9">
      <c r="A9" s="1">
        <v>3</v>
      </c>
      <c r="B9" s="1">
        <v>1</v>
      </c>
      <c r="C9" s="1">
        <v>15</v>
      </c>
      <c r="D9" s="1">
        <v>1200</v>
      </c>
      <c r="E9" s="1">
        <v>0</v>
      </c>
      <c r="F9" s="1">
        <v>1200</v>
      </c>
      <c r="G9" s="7"/>
      <c r="H9" s="8"/>
      <c r="I9" s="8"/>
    </row>
    <row r="10" spans="1:9">
      <c r="A10" s="1">
        <v>3</v>
      </c>
      <c r="B10" s="1">
        <v>1</v>
      </c>
      <c r="C10" s="1">
        <v>17</v>
      </c>
      <c r="D10" s="1">
        <v>0</v>
      </c>
      <c r="E10" s="1">
        <v>1200</v>
      </c>
      <c r="F10" s="1">
        <v>1200</v>
      </c>
      <c r="G10" s="7"/>
      <c r="H10" s="8"/>
      <c r="I10" s="8"/>
    </row>
    <row r="11" spans="1:9">
      <c r="A11" s="1">
        <v>3</v>
      </c>
      <c r="B11" s="1">
        <v>1</v>
      </c>
      <c r="C11" s="1">
        <v>19</v>
      </c>
      <c r="D11" s="1">
        <v>317.85414920368817</v>
      </c>
      <c r="E11" s="1">
        <v>882.14585079631183</v>
      </c>
      <c r="F11" s="1">
        <v>1200</v>
      </c>
      <c r="G11" s="7"/>
      <c r="H11" s="8"/>
      <c r="I11" s="8"/>
    </row>
    <row r="12" spans="1:9">
      <c r="A12" s="1">
        <v>3</v>
      </c>
      <c r="B12" s="1">
        <v>1</v>
      </c>
      <c r="C12" s="1">
        <v>21</v>
      </c>
      <c r="D12" s="1">
        <v>0</v>
      </c>
      <c r="E12" s="1">
        <v>1200</v>
      </c>
      <c r="F12" s="1">
        <v>1200</v>
      </c>
      <c r="G12" s="7"/>
      <c r="H12" s="8"/>
      <c r="I12" s="8"/>
    </row>
    <row r="13" spans="1:9">
      <c r="A13" s="1">
        <v>3</v>
      </c>
      <c r="B13" s="1">
        <v>1</v>
      </c>
      <c r="C13" s="1">
        <v>23</v>
      </c>
      <c r="D13" s="1">
        <v>0</v>
      </c>
      <c r="E13" s="1">
        <v>1200</v>
      </c>
      <c r="F13" s="1">
        <v>1200</v>
      </c>
      <c r="G13" s="7"/>
      <c r="H13" s="8"/>
      <c r="I13" s="8"/>
    </row>
    <row r="14" spans="1:9">
      <c r="A14" s="1">
        <v>373</v>
      </c>
      <c r="B14" s="1">
        <v>1</v>
      </c>
      <c r="C14" s="1">
        <v>1</v>
      </c>
      <c r="D14" s="1">
        <v>0</v>
      </c>
      <c r="E14" s="1">
        <v>1200</v>
      </c>
      <c r="F14" s="1">
        <v>1200</v>
      </c>
      <c r="G14" s="7"/>
      <c r="H14" s="8"/>
      <c r="I14" s="8"/>
    </row>
    <row r="15" spans="1:9">
      <c r="A15" s="1">
        <v>373</v>
      </c>
      <c r="B15" s="1">
        <v>1</v>
      </c>
      <c r="C15" s="1">
        <v>3</v>
      </c>
      <c r="D15" s="1">
        <v>0</v>
      </c>
      <c r="E15" s="1">
        <v>1200</v>
      </c>
      <c r="F15" s="1">
        <v>1200</v>
      </c>
      <c r="G15" s="7"/>
      <c r="H15" s="8"/>
      <c r="I15" s="8"/>
    </row>
    <row r="16" spans="1:9">
      <c r="A16" s="1">
        <v>373</v>
      </c>
      <c r="B16" s="1">
        <v>1</v>
      </c>
      <c r="C16" s="1">
        <v>5</v>
      </c>
      <c r="D16" s="1">
        <v>0</v>
      </c>
      <c r="E16" s="1">
        <v>1200</v>
      </c>
      <c r="F16" s="1">
        <v>1200</v>
      </c>
      <c r="G16" s="7"/>
      <c r="H16" s="8"/>
      <c r="I16" s="8"/>
    </row>
    <row r="17" spans="1:9">
      <c r="A17" s="1">
        <v>373</v>
      </c>
      <c r="B17" s="1">
        <v>1</v>
      </c>
      <c r="C17" s="1">
        <v>7</v>
      </c>
      <c r="D17" s="1">
        <v>0</v>
      </c>
      <c r="E17" s="1">
        <v>1200</v>
      </c>
      <c r="F17" s="1">
        <v>1200</v>
      </c>
      <c r="G17" s="7"/>
      <c r="H17" s="8"/>
      <c r="I17" s="8"/>
    </row>
    <row r="18" spans="1:9">
      <c r="A18" s="1">
        <v>373</v>
      </c>
      <c r="B18" s="1">
        <v>1</v>
      </c>
      <c r="C18" s="1">
        <v>9</v>
      </c>
      <c r="D18" s="1">
        <v>1170</v>
      </c>
      <c r="E18" s="1">
        <v>30</v>
      </c>
      <c r="F18" s="1">
        <v>1200</v>
      </c>
      <c r="G18" s="7"/>
      <c r="H18" s="8"/>
      <c r="I18" s="8"/>
    </row>
    <row r="19" spans="1:9">
      <c r="A19" s="1">
        <v>373</v>
      </c>
      <c r="B19" s="1">
        <v>1</v>
      </c>
      <c r="C19" s="1">
        <v>11</v>
      </c>
      <c r="D19" s="1">
        <v>389</v>
      </c>
      <c r="E19" s="1">
        <v>811</v>
      </c>
      <c r="F19" s="1">
        <v>1200</v>
      </c>
      <c r="G19" s="7"/>
      <c r="H19" s="8"/>
      <c r="I19" s="8"/>
    </row>
    <row r="20" spans="1:9">
      <c r="A20" s="1">
        <v>373</v>
      </c>
      <c r="B20" s="1">
        <v>1</v>
      </c>
      <c r="C20" s="1">
        <v>13</v>
      </c>
      <c r="D20" s="1">
        <v>993</v>
      </c>
      <c r="E20" s="1">
        <v>207</v>
      </c>
      <c r="F20" s="1">
        <v>1200</v>
      </c>
    </row>
    <row r="21" spans="1:9">
      <c r="A21" s="1">
        <v>373</v>
      </c>
      <c r="B21" s="1">
        <v>1</v>
      </c>
      <c r="C21" s="1">
        <v>15</v>
      </c>
      <c r="D21" s="1">
        <v>531</v>
      </c>
      <c r="E21" s="1">
        <v>669</v>
      </c>
      <c r="F21" s="1">
        <v>1200</v>
      </c>
    </row>
    <row r="22" spans="1:9">
      <c r="A22" s="1">
        <v>373</v>
      </c>
      <c r="B22" s="1">
        <v>1</v>
      </c>
      <c r="C22" s="1">
        <v>17</v>
      </c>
      <c r="D22" s="1">
        <v>13</v>
      </c>
      <c r="E22" s="1">
        <v>1187</v>
      </c>
      <c r="F22" s="1">
        <v>1200</v>
      </c>
    </row>
    <row r="23" spans="1:9">
      <c r="A23" s="1">
        <v>373</v>
      </c>
      <c r="B23" s="1">
        <v>1</v>
      </c>
      <c r="C23" s="1">
        <v>19</v>
      </c>
      <c r="D23" s="1">
        <v>0</v>
      </c>
      <c r="E23" s="1">
        <v>1200</v>
      </c>
      <c r="F23" s="1">
        <v>1200</v>
      </c>
    </row>
    <row r="24" spans="1:9">
      <c r="A24" s="1">
        <v>373</v>
      </c>
      <c r="B24" s="1">
        <v>1</v>
      </c>
      <c r="C24" s="1">
        <v>21</v>
      </c>
      <c r="D24" s="1">
        <v>0</v>
      </c>
      <c r="E24" s="1">
        <v>1200</v>
      </c>
      <c r="F24" s="1">
        <v>1200</v>
      </c>
    </row>
    <row r="25" spans="1:9">
      <c r="A25" s="1">
        <v>373</v>
      </c>
      <c r="B25" s="1">
        <v>1</v>
      </c>
      <c r="C25" s="1">
        <v>23</v>
      </c>
      <c r="D25" s="1">
        <v>0</v>
      </c>
      <c r="E25" s="1">
        <v>1200</v>
      </c>
      <c r="F25" s="1">
        <v>1200</v>
      </c>
    </row>
    <row r="26" spans="1:9">
      <c r="A26" s="1">
        <v>504</v>
      </c>
      <c r="B26" s="1">
        <v>1</v>
      </c>
      <c r="C26" s="1">
        <v>1</v>
      </c>
      <c r="D26" s="1">
        <v>0</v>
      </c>
      <c r="E26" s="1">
        <v>1200</v>
      </c>
      <c r="F26" s="1">
        <v>1200</v>
      </c>
    </row>
    <row r="27" spans="1:9">
      <c r="A27" s="1">
        <v>504</v>
      </c>
      <c r="B27" s="1">
        <v>1</v>
      </c>
      <c r="C27" s="1">
        <v>3</v>
      </c>
      <c r="D27" s="1">
        <v>0</v>
      </c>
      <c r="E27" s="1">
        <v>1200</v>
      </c>
      <c r="F27" s="1">
        <v>1200</v>
      </c>
    </row>
    <row r="28" spans="1:9">
      <c r="A28" s="1">
        <v>504</v>
      </c>
      <c r="B28" s="1">
        <v>1</v>
      </c>
      <c r="C28" s="1">
        <v>5</v>
      </c>
      <c r="D28" s="1">
        <v>0</v>
      </c>
      <c r="E28" s="1">
        <v>1200</v>
      </c>
      <c r="F28" s="1">
        <v>1200</v>
      </c>
    </row>
    <row r="29" spans="1:9">
      <c r="A29" s="1">
        <v>504</v>
      </c>
      <c r="B29" s="1">
        <v>1</v>
      </c>
      <c r="C29" s="1">
        <v>7</v>
      </c>
      <c r="D29" s="1">
        <v>1127</v>
      </c>
      <c r="E29" s="1">
        <v>73</v>
      </c>
      <c r="F29" s="1">
        <v>1200</v>
      </c>
    </row>
    <row r="30" spans="1:9">
      <c r="A30" s="1">
        <v>504</v>
      </c>
      <c r="B30" s="1">
        <v>1</v>
      </c>
      <c r="C30" s="1">
        <v>9</v>
      </c>
      <c r="D30" s="1">
        <v>569</v>
      </c>
      <c r="E30" s="1">
        <v>631</v>
      </c>
      <c r="F30" s="1">
        <v>1200</v>
      </c>
    </row>
    <row r="31" spans="1:9">
      <c r="A31" s="1">
        <v>504</v>
      </c>
      <c r="B31" s="1">
        <v>1</v>
      </c>
      <c r="C31" s="1">
        <v>11</v>
      </c>
      <c r="D31" s="1">
        <v>910</v>
      </c>
      <c r="E31" s="1">
        <v>290</v>
      </c>
      <c r="F31" s="1">
        <v>1200</v>
      </c>
    </row>
    <row r="32" spans="1:9">
      <c r="A32" s="1">
        <v>504</v>
      </c>
      <c r="B32" s="1">
        <v>1</v>
      </c>
      <c r="C32" s="1">
        <v>13</v>
      </c>
      <c r="D32" s="1">
        <v>438</v>
      </c>
      <c r="E32" s="1">
        <v>762</v>
      </c>
      <c r="F32" s="1">
        <v>1200</v>
      </c>
    </row>
    <row r="33" spans="1:6">
      <c r="A33" s="1">
        <v>504</v>
      </c>
      <c r="B33" s="1">
        <v>1</v>
      </c>
      <c r="C33" s="1">
        <v>15</v>
      </c>
      <c r="D33" s="1">
        <v>1028</v>
      </c>
      <c r="E33" s="1">
        <v>172</v>
      </c>
      <c r="F33" s="1">
        <v>1200</v>
      </c>
    </row>
    <row r="34" spans="1:6">
      <c r="A34" s="1">
        <v>504</v>
      </c>
      <c r="B34" s="1">
        <v>1</v>
      </c>
      <c r="C34" s="1">
        <v>17</v>
      </c>
      <c r="D34" s="1">
        <v>938</v>
      </c>
      <c r="E34" s="1">
        <v>262</v>
      </c>
      <c r="F34" s="1">
        <v>1200</v>
      </c>
    </row>
    <row r="35" spans="1:6">
      <c r="A35" s="1">
        <v>504</v>
      </c>
      <c r="B35" s="1">
        <v>1</v>
      </c>
      <c r="C35" s="1">
        <v>19</v>
      </c>
      <c r="D35" s="1">
        <v>0</v>
      </c>
      <c r="E35" s="1">
        <v>1200</v>
      </c>
      <c r="F35" s="1">
        <v>1200</v>
      </c>
    </row>
    <row r="36" spans="1:6">
      <c r="A36" s="1">
        <v>504</v>
      </c>
      <c r="B36" s="1">
        <v>1</v>
      </c>
      <c r="C36" s="1">
        <v>21</v>
      </c>
      <c r="D36" s="1">
        <v>0</v>
      </c>
      <c r="E36" s="1">
        <v>1200</v>
      </c>
      <c r="F36" s="1">
        <v>1200</v>
      </c>
    </row>
    <row r="37" spans="1:6">
      <c r="A37" s="1">
        <v>504</v>
      </c>
      <c r="B37" s="1">
        <v>1</v>
      </c>
      <c r="C37" s="1">
        <v>23</v>
      </c>
      <c r="D37" s="1">
        <v>0</v>
      </c>
      <c r="E37" s="1">
        <v>1200</v>
      </c>
      <c r="F37" s="1">
        <v>1200</v>
      </c>
    </row>
    <row r="38" spans="1:6">
      <c r="A38" s="1">
        <v>514</v>
      </c>
      <c r="B38" s="1">
        <v>1</v>
      </c>
      <c r="C38" s="1">
        <v>1</v>
      </c>
      <c r="D38" s="1">
        <v>0</v>
      </c>
      <c r="E38" s="1">
        <v>1200</v>
      </c>
      <c r="F38" s="1">
        <v>1200</v>
      </c>
    </row>
    <row r="39" spans="1:6">
      <c r="A39" s="1">
        <v>514</v>
      </c>
      <c r="B39" s="1">
        <v>1</v>
      </c>
      <c r="C39" s="1">
        <v>3</v>
      </c>
      <c r="D39" s="1">
        <v>1156</v>
      </c>
      <c r="E39" s="1">
        <v>44</v>
      </c>
      <c r="F39" s="1">
        <v>1200</v>
      </c>
    </row>
    <row r="40" spans="1:6">
      <c r="A40" s="1">
        <v>514</v>
      </c>
      <c r="B40" s="1">
        <v>1</v>
      </c>
      <c r="C40" s="1">
        <v>5</v>
      </c>
      <c r="D40" s="1">
        <v>0</v>
      </c>
      <c r="E40" s="1">
        <v>1200</v>
      </c>
      <c r="F40" s="1">
        <v>1200</v>
      </c>
    </row>
    <row r="41" spans="1:6">
      <c r="A41" s="1">
        <v>514</v>
      </c>
      <c r="B41" s="1">
        <v>1</v>
      </c>
      <c r="C41" s="1">
        <v>7</v>
      </c>
      <c r="D41" s="1">
        <v>1177</v>
      </c>
      <c r="E41" s="1">
        <v>23</v>
      </c>
      <c r="F41" s="1">
        <v>1200</v>
      </c>
    </row>
    <row r="42" spans="1:6">
      <c r="A42" s="1">
        <v>514</v>
      </c>
      <c r="B42" s="1">
        <v>1</v>
      </c>
      <c r="C42" s="1">
        <v>9</v>
      </c>
      <c r="D42" s="1">
        <v>1055</v>
      </c>
      <c r="E42" s="1">
        <v>145</v>
      </c>
      <c r="F42" s="1">
        <v>1200</v>
      </c>
    </row>
    <row r="43" spans="1:6">
      <c r="A43" s="1">
        <v>514</v>
      </c>
      <c r="B43" s="1">
        <v>1</v>
      </c>
      <c r="C43" s="1">
        <v>11</v>
      </c>
      <c r="D43" s="1">
        <v>806</v>
      </c>
      <c r="E43" s="1">
        <v>394</v>
      </c>
      <c r="F43" s="1">
        <v>1200</v>
      </c>
    </row>
    <row r="44" spans="1:6">
      <c r="A44" s="1">
        <v>514</v>
      </c>
      <c r="B44" s="1">
        <v>1</v>
      </c>
      <c r="C44" s="1">
        <v>13</v>
      </c>
      <c r="D44" s="1">
        <v>215</v>
      </c>
      <c r="E44" s="1">
        <v>985</v>
      </c>
      <c r="F44" s="1">
        <v>1200</v>
      </c>
    </row>
    <row r="45" spans="1:6">
      <c r="A45" s="1">
        <v>514</v>
      </c>
      <c r="B45" s="1">
        <v>1</v>
      </c>
      <c r="C45" s="1">
        <v>15</v>
      </c>
      <c r="D45" s="1">
        <v>1009</v>
      </c>
      <c r="E45" s="1">
        <v>191</v>
      </c>
      <c r="F45" s="1">
        <v>1200</v>
      </c>
    </row>
    <row r="46" spans="1:6">
      <c r="A46" s="1">
        <v>514</v>
      </c>
      <c r="B46" s="1">
        <v>1</v>
      </c>
      <c r="C46" s="1">
        <v>17</v>
      </c>
      <c r="D46" s="1">
        <v>1163</v>
      </c>
      <c r="E46" s="1">
        <v>37</v>
      </c>
      <c r="F46" s="1">
        <v>1200</v>
      </c>
    </row>
    <row r="47" spans="1:6">
      <c r="A47" s="1">
        <v>514</v>
      </c>
      <c r="B47" s="1">
        <v>1</v>
      </c>
      <c r="C47" s="1">
        <v>19</v>
      </c>
      <c r="D47" s="1">
        <v>34</v>
      </c>
      <c r="E47" s="1">
        <v>1166</v>
      </c>
      <c r="F47" s="1">
        <v>1200</v>
      </c>
    </row>
    <row r="48" spans="1:6">
      <c r="A48" s="1">
        <v>514</v>
      </c>
      <c r="B48" s="1">
        <v>1</v>
      </c>
      <c r="C48" s="1">
        <v>21</v>
      </c>
      <c r="D48" s="1">
        <v>0</v>
      </c>
      <c r="E48" s="1">
        <v>1200</v>
      </c>
      <c r="F48" s="1">
        <v>1200</v>
      </c>
    </row>
    <row r="49" spans="1:6">
      <c r="A49" s="1">
        <v>514</v>
      </c>
      <c r="B49" s="1">
        <v>1</v>
      </c>
      <c r="C49" s="1">
        <v>23</v>
      </c>
      <c r="D49" s="1">
        <v>0</v>
      </c>
      <c r="E49" s="1">
        <v>1200</v>
      </c>
      <c r="F49" s="1">
        <v>1200</v>
      </c>
    </row>
    <row r="50" spans="1:6">
      <c r="A50" s="1">
        <v>515</v>
      </c>
      <c r="B50" s="1">
        <v>1</v>
      </c>
      <c r="C50" s="1">
        <v>1</v>
      </c>
      <c r="D50" s="1">
        <v>0</v>
      </c>
      <c r="E50" s="1">
        <v>1200</v>
      </c>
      <c r="F50" s="1">
        <v>1200</v>
      </c>
    </row>
    <row r="51" spans="1:6">
      <c r="A51" s="1">
        <v>515</v>
      </c>
      <c r="B51" s="1">
        <v>1</v>
      </c>
      <c r="C51" s="1">
        <v>3</v>
      </c>
      <c r="D51" s="1">
        <v>0</v>
      </c>
      <c r="E51" s="1">
        <v>1200</v>
      </c>
      <c r="F51" s="1">
        <v>1200</v>
      </c>
    </row>
    <row r="52" spans="1:6">
      <c r="A52" s="1">
        <v>515</v>
      </c>
      <c r="B52" s="1">
        <v>1</v>
      </c>
      <c r="C52" s="1">
        <v>5</v>
      </c>
      <c r="D52" s="1">
        <v>0</v>
      </c>
      <c r="E52" s="1">
        <v>1200</v>
      </c>
      <c r="F52" s="1">
        <v>1200</v>
      </c>
    </row>
    <row r="53" spans="1:6">
      <c r="A53" s="1">
        <v>515</v>
      </c>
      <c r="B53" s="1">
        <v>1</v>
      </c>
      <c r="C53" s="1">
        <v>7</v>
      </c>
      <c r="D53" s="1">
        <v>1005</v>
      </c>
      <c r="E53" s="1">
        <v>195</v>
      </c>
      <c r="F53" s="1">
        <v>1200</v>
      </c>
    </row>
    <row r="54" spans="1:6">
      <c r="A54" s="1">
        <v>515</v>
      </c>
      <c r="B54" s="1">
        <v>1</v>
      </c>
      <c r="C54" s="1">
        <v>9</v>
      </c>
      <c r="D54" s="1">
        <v>953</v>
      </c>
      <c r="E54" s="1">
        <v>247</v>
      </c>
      <c r="F54" s="1">
        <v>1200</v>
      </c>
    </row>
    <row r="55" spans="1:6">
      <c r="A55" s="1">
        <v>515</v>
      </c>
      <c r="B55" s="1">
        <v>1</v>
      </c>
      <c r="C55" s="1">
        <v>11</v>
      </c>
      <c r="D55" s="1">
        <v>1150</v>
      </c>
      <c r="E55" s="1">
        <v>50</v>
      </c>
      <c r="F55" s="1">
        <v>1200</v>
      </c>
    </row>
    <row r="56" spans="1:6">
      <c r="A56" s="1">
        <v>515</v>
      </c>
      <c r="B56" s="1">
        <v>1</v>
      </c>
      <c r="C56" s="1">
        <v>13</v>
      </c>
      <c r="D56" s="1">
        <v>1059.090909090909</v>
      </c>
      <c r="E56" s="1">
        <v>140.90909090909091</v>
      </c>
      <c r="F56" s="1">
        <v>1200</v>
      </c>
    </row>
    <row r="57" spans="1:6">
      <c r="A57" s="1">
        <v>515</v>
      </c>
      <c r="B57" s="1">
        <v>1</v>
      </c>
      <c r="C57" s="1">
        <v>15</v>
      </c>
      <c r="D57" s="1">
        <v>1187</v>
      </c>
      <c r="E57" s="1">
        <v>13</v>
      </c>
      <c r="F57" s="1">
        <v>1200</v>
      </c>
    </row>
    <row r="58" spans="1:6">
      <c r="A58" s="1">
        <v>515</v>
      </c>
      <c r="B58" s="1">
        <v>1</v>
      </c>
      <c r="C58" s="1">
        <v>17</v>
      </c>
      <c r="D58" s="1">
        <v>1142</v>
      </c>
      <c r="E58" s="1">
        <v>58</v>
      </c>
      <c r="F58" s="1">
        <v>1200</v>
      </c>
    </row>
    <row r="59" spans="1:6">
      <c r="A59" s="1">
        <v>515</v>
      </c>
      <c r="B59" s="1">
        <v>1</v>
      </c>
      <c r="C59" s="1">
        <v>19</v>
      </c>
      <c r="D59" s="1">
        <v>1200</v>
      </c>
      <c r="E59" s="1">
        <v>0</v>
      </c>
      <c r="F59" s="1">
        <v>1200</v>
      </c>
    </row>
    <row r="60" spans="1:6">
      <c r="A60" s="1">
        <v>515</v>
      </c>
      <c r="B60" s="1">
        <v>1</v>
      </c>
      <c r="C60" s="1">
        <v>21</v>
      </c>
      <c r="D60" s="1">
        <v>0</v>
      </c>
      <c r="E60" s="1">
        <v>1200</v>
      </c>
      <c r="F60" s="1">
        <v>1200</v>
      </c>
    </row>
    <row r="61" spans="1:6">
      <c r="A61" s="1">
        <v>515</v>
      </c>
      <c r="B61" s="1">
        <v>1</v>
      </c>
      <c r="C61" s="1">
        <v>23</v>
      </c>
      <c r="D61" s="1">
        <v>0</v>
      </c>
      <c r="E61" s="1">
        <v>1200</v>
      </c>
      <c r="F61" s="1">
        <v>1200</v>
      </c>
    </row>
    <row r="62" spans="1:6">
      <c r="A62" s="1">
        <v>808</v>
      </c>
      <c r="B62" s="1">
        <v>1</v>
      </c>
      <c r="C62" s="1">
        <v>1</v>
      </c>
      <c r="D62" s="1">
        <v>0</v>
      </c>
      <c r="E62" s="1">
        <v>1200</v>
      </c>
      <c r="F62" s="1">
        <v>1200</v>
      </c>
    </row>
    <row r="63" spans="1:6">
      <c r="A63" s="1">
        <v>808</v>
      </c>
      <c r="B63" s="1">
        <v>1</v>
      </c>
      <c r="C63" s="1">
        <v>3</v>
      </c>
      <c r="D63" s="1">
        <v>0</v>
      </c>
      <c r="E63" s="1">
        <v>1200</v>
      </c>
      <c r="F63" s="1">
        <v>1200</v>
      </c>
    </row>
    <row r="64" spans="1:6">
      <c r="A64" s="1">
        <v>808</v>
      </c>
      <c r="B64" s="1">
        <v>1</v>
      </c>
      <c r="C64" s="1">
        <v>5</v>
      </c>
      <c r="D64" s="1">
        <v>0</v>
      </c>
      <c r="E64" s="1">
        <v>1200</v>
      </c>
      <c r="F64" s="1">
        <v>1200</v>
      </c>
    </row>
    <row r="65" spans="1:6">
      <c r="A65" s="1">
        <v>808</v>
      </c>
      <c r="B65" s="1">
        <v>1</v>
      </c>
      <c r="C65" s="1">
        <v>7</v>
      </c>
      <c r="D65" s="1">
        <v>0</v>
      </c>
      <c r="E65" s="1">
        <v>1200</v>
      </c>
      <c r="F65" s="1">
        <v>1200</v>
      </c>
    </row>
    <row r="66" spans="1:6">
      <c r="A66" s="1">
        <v>808</v>
      </c>
      <c r="B66" s="1">
        <v>1</v>
      </c>
      <c r="C66" s="1">
        <v>9</v>
      </c>
      <c r="D66" s="1">
        <v>1200</v>
      </c>
      <c r="E66" s="1">
        <v>0</v>
      </c>
      <c r="F66" s="1">
        <v>1200</v>
      </c>
    </row>
    <row r="67" spans="1:6">
      <c r="A67" s="1">
        <v>808</v>
      </c>
      <c r="B67" s="1">
        <v>1</v>
      </c>
      <c r="C67" s="1">
        <v>11</v>
      </c>
      <c r="D67" s="1">
        <v>222</v>
      </c>
      <c r="E67" s="1">
        <v>978</v>
      </c>
      <c r="F67" s="1">
        <v>1200</v>
      </c>
    </row>
    <row r="68" spans="1:6">
      <c r="A68" s="1">
        <v>808</v>
      </c>
      <c r="B68" s="1">
        <v>1</v>
      </c>
      <c r="C68" s="1">
        <v>13</v>
      </c>
      <c r="D68" s="1">
        <v>268.91322662173548</v>
      </c>
      <c r="E68" s="1">
        <v>931.08677337826452</v>
      </c>
      <c r="F68" s="1">
        <v>1200</v>
      </c>
    </row>
    <row r="69" spans="1:6">
      <c r="A69" s="1">
        <v>808</v>
      </c>
      <c r="B69" s="1">
        <v>1</v>
      </c>
      <c r="C69" s="1">
        <v>15</v>
      </c>
      <c r="D69" s="1">
        <v>1102.7848101265822</v>
      </c>
      <c r="E69" s="1">
        <v>97.215189873417728</v>
      </c>
      <c r="F69" s="1">
        <v>1200</v>
      </c>
    </row>
    <row r="70" spans="1:6">
      <c r="A70" s="1">
        <v>808</v>
      </c>
      <c r="B70" s="1">
        <v>1</v>
      </c>
      <c r="C70" s="1">
        <v>17</v>
      </c>
      <c r="D70" s="1">
        <v>0</v>
      </c>
      <c r="E70" s="1">
        <v>1200</v>
      </c>
      <c r="F70" s="1">
        <v>1200</v>
      </c>
    </row>
    <row r="71" spans="1:6">
      <c r="A71" s="1">
        <v>808</v>
      </c>
      <c r="B71" s="1">
        <v>1</v>
      </c>
      <c r="C71" s="1">
        <v>19</v>
      </c>
      <c r="D71" s="1">
        <v>0</v>
      </c>
      <c r="E71" s="1">
        <v>1200</v>
      </c>
      <c r="F71" s="1">
        <v>1200</v>
      </c>
    </row>
    <row r="72" spans="1:6">
      <c r="A72" s="1">
        <v>808</v>
      </c>
      <c r="B72" s="1">
        <v>1</v>
      </c>
      <c r="C72" s="1">
        <v>21</v>
      </c>
      <c r="D72" s="1">
        <v>0</v>
      </c>
      <c r="E72" s="1">
        <v>1200</v>
      </c>
      <c r="F72" s="1">
        <v>1200</v>
      </c>
    </row>
    <row r="73" spans="1:6">
      <c r="A73" s="1">
        <v>808</v>
      </c>
      <c r="B73" s="1">
        <v>1</v>
      </c>
      <c r="C73" s="1">
        <v>23</v>
      </c>
      <c r="D73" s="1">
        <v>0</v>
      </c>
      <c r="E73" s="1">
        <v>1200</v>
      </c>
      <c r="F73" s="1">
        <v>1200</v>
      </c>
    </row>
    <row r="74" spans="1:6">
      <c r="A74" s="1">
        <v>3</v>
      </c>
      <c r="B74" s="1">
        <v>2</v>
      </c>
      <c r="C74" s="1">
        <v>1</v>
      </c>
      <c r="D74" s="1">
        <v>0</v>
      </c>
      <c r="E74" s="1">
        <v>1200</v>
      </c>
      <c r="F74" s="1">
        <v>1200</v>
      </c>
    </row>
    <row r="75" spans="1:6">
      <c r="A75" s="1">
        <v>3</v>
      </c>
      <c r="B75" s="1">
        <v>2</v>
      </c>
      <c r="C75" s="1">
        <v>3</v>
      </c>
      <c r="D75" s="1">
        <v>0</v>
      </c>
      <c r="E75" s="1">
        <v>1200</v>
      </c>
      <c r="F75" s="1">
        <v>1200</v>
      </c>
    </row>
    <row r="76" spans="1:6">
      <c r="A76" s="1">
        <v>3</v>
      </c>
      <c r="B76" s="1">
        <v>2</v>
      </c>
      <c r="C76" s="1">
        <v>5</v>
      </c>
      <c r="D76" s="1">
        <v>0</v>
      </c>
      <c r="E76" s="1">
        <v>1200</v>
      </c>
      <c r="F76" s="1">
        <v>1200</v>
      </c>
    </row>
    <row r="77" spans="1:6">
      <c r="A77" s="1">
        <v>3</v>
      </c>
      <c r="B77" s="1">
        <v>2</v>
      </c>
      <c r="C77" s="1">
        <v>7</v>
      </c>
      <c r="D77" s="1">
        <v>335</v>
      </c>
      <c r="E77" s="1">
        <v>865</v>
      </c>
      <c r="F77" s="1">
        <v>1200</v>
      </c>
    </row>
    <row r="78" spans="1:6">
      <c r="A78" s="1">
        <v>3</v>
      </c>
      <c r="B78" s="1">
        <v>2</v>
      </c>
      <c r="C78" s="1">
        <v>9</v>
      </c>
      <c r="D78" s="1">
        <v>1086</v>
      </c>
      <c r="E78" s="1">
        <v>114</v>
      </c>
      <c r="F78" s="1">
        <v>1200</v>
      </c>
    </row>
    <row r="79" spans="1:6">
      <c r="A79" s="1">
        <v>3</v>
      </c>
      <c r="B79" s="1">
        <v>2</v>
      </c>
      <c r="C79" s="1">
        <v>11</v>
      </c>
      <c r="D79" s="1">
        <v>0</v>
      </c>
      <c r="E79" s="1">
        <v>1200</v>
      </c>
      <c r="F79" s="1">
        <v>1200</v>
      </c>
    </row>
    <row r="80" spans="1:6">
      <c r="A80" s="1">
        <v>3</v>
      </c>
      <c r="B80" s="1">
        <v>2</v>
      </c>
      <c r="C80" s="1">
        <v>13</v>
      </c>
      <c r="D80" s="1">
        <v>1200</v>
      </c>
      <c r="E80" s="1">
        <v>0</v>
      </c>
      <c r="F80" s="1">
        <v>1200</v>
      </c>
    </row>
    <row r="81" spans="1:6">
      <c r="A81" s="1">
        <v>3</v>
      </c>
      <c r="B81" s="1">
        <v>2</v>
      </c>
      <c r="C81" s="1">
        <v>15</v>
      </c>
      <c r="D81" s="1">
        <v>84.050632911392398</v>
      </c>
      <c r="E81" s="1">
        <v>1115.9493670886077</v>
      </c>
      <c r="F81" s="1">
        <v>1200</v>
      </c>
    </row>
    <row r="82" spans="1:6">
      <c r="A82" s="1">
        <v>3</v>
      </c>
      <c r="B82" s="1">
        <v>2</v>
      </c>
      <c r="C82" s="1">
        <v>17</v>
      </c>
      <c r="D82" s="1">
        <v>0</v>
      </c>
      <c r="E82" s="1">
        <v>1200</v>
      </c>
      <c r="F82" s="1">
        <v>1200</v>
      </c>
    </row>
    <row r="83" spans="1:6">
      <c r="A83" s="1">
        <v>3</v>
      </c>
      <c r="B83" s="1">
        <v>2</v>
      </c>
      <c r="C83" s="1">
        <v>19</v>
      </c>
      <c r="D83" s="1">
        <v>0</v>
      </c>
      <c r="E83" s="1">
        <v>1200</v>
      </c>
      <c r="F83" s="1">
        <v>1200</v>
      </c>
    </row>
    <row r="84" spans="1:6">
      <c r="A84" s="1">
        <v>3</v>
      </c>
      <c r="B84" s="1">
        <v>2</v>
      </c>
      <c r="C84" s="1">
        <v>21</v>
      </c>
      <c r="D84" s="1">
        <v>0</v>
      </c>
      <c r="E84" s="1">
        <v>1200</v>
      </c>
      <c r="F84" s="1">
        <v>1200</v>
      </c>
    </row>
    <row r="85" spans="1:6">
      <c r="A85" s="1">
        <v>3</v>
      </c>
      <c r="B85" s="1">
        <v>2</v>
      </c>
      <c r="C85" s="1">
        <v>23</v>
      </c>
      <c r="D85" s="1">
        <v>0</v>
      </c>
      <c r="E85" s="1">
        <v>1200</v>
      </c>
      <c r="F85" s="1">
        <v>1200</v>
      </c>
    </row>
    <row r="86" spans="1:6">
      <c r="A86" s="1">
        <v>373</v>
      </c>
      <c r="B86" s="1">
        <v>2</v>
      </c>
      <c r="C86" s="1">
        <v>1</v>
      </c>
      <c r="D86" s="1">
        <v>0</v>
      </c>
      <c r="E86" s="1">
        <v>1200</v>
      </c>
      <c r="F86" s="1">
        <v>1200</v>
      </c>
    </row>
    <row r="87" spans="1:6">
      <c r="A87" s="1">
        <v>373</v>
      </c>
      <c r="B87" s="1">
        <v>2</v>
      </c>
      <c r="C87" s="1">
        <v>3</v>
      </c>
      <c r="D87" s="1">
        <v>0</v>
      </c>
      <c r="E87" s="1">
        <v>1200</v>
      </c>
      <c r="F87" s="1">
        <v>1200</v>
      </c>
    </row>
    <row r="88" spans="1:6">
      <c r="A88" s="1">
        <v>373</v>
      </c>
      <c r="B88" s="1">
        <v>2</v>
      </c>
      <c r="C88" s="1">
        <v>5</v>
      </c>
      <c r="D88" s="1">
        <v>0</v>
      </c>
      <c r="E88" s="1">
        <v>1200</v>
      </c>
      <c r="F88" s="1">
        <v>1200</v>
      </c>
    </row>
    <row r="89" spans="1:6">
      <c r="A89" s="1">
        <v>373</v>
      </c>
      <c r="B89" s="1">
        <v>2</v>
      </c>
      <c r="C89" s="1">
        <v>7</v>
      </c>
      <c r="D89" s="1">
        <v>0</v>
      </c>
      <c r="E89" s="1">
        <v>1200</v>
      </c>
      <c r="F89" s="1">
        <v>1200</v>
      </c>
    </row>
    <row r="90" spans="1:6">
      <c r="A90" s="1">
        <v>373</v>
      </c>
      <c r="B90" s="1">
        <v>2</v>
      </c>
      <c r="C90" s="1">
        <v>9</v>
      </c>
      <c r="D90" s="1">
        <v>1200</v>
      </c>
      <c r="E90" s="1">
        <v>0</v>
      </c>
      <c r="F90" s="1">
        <v>1200</v>
      </c>
    </row>
    <row r="91" spans="1:6">
      <c r="A91" s="1">
        <v>373</v>
      </c>
      <c r="B91" s="1">
        <v>2</v>
      </c>
      <c r="C91" s="1">
        <v>11</v>
      </c>
      <c r="D91" s="1">
        <v>593</v>
      </c>
      <c r="E91" s="1">
        <v>607</v>
      </c>
      <c r="F91" s="1">
        <v>1200</v>
      </c>
    </row>
    <row r="92" spans="1:6">
      <c r="A92" s="1">
        <v>373</v>
      </c>
      <c r="B92" s="1">
        <v>2</v>
      </c>
      <c r="C92" s="1">
        <v>13</v>
      </c>
      <c r="D92" s="1">
        <v>1200</v>
      </c>
      <c r="E92" s="1">
        <v>0</v>
      </c>
      <c r="F92" s="1">
        <v>1200</v>
      </c>
    </row>
    <row r="93" spans="1:6">
      <c r="A93" s="1">
        <v>373</v>
      </c>
      <c r="B93" s="1">
        <v>2</v>
      </c>
      <c r="C93" s="1">
        <v>15</v>
      </c>
      <c r="D93" s="1">
        <v>730</v>
      </c>
      <c r="E93" s="1">
        <v>470</v>
      </c>
      <c r="F93" s="1">
        <v>1200</v>
      </c>
    </row>
    <row r="94" spans="1:6">
      <c r="A94" s="1">
        <v>373</v>
      </c>
      <c r="B94" s="1">
        <v>2</v>
      </c>
      <c r="C94" s="1">
        <v>17</v>
      </c>
      <c r="D94" s="1">
        <v>325</v>
      </c>
      <c r="E94" s="1">
        <v>875</v>
      </c>
      <c r="F94" s="1">
        <v>1200</v>
      </c>
    </row>
    <row r="95" spans="1:6">
      <c r="A95" s="1">
        <v>373</v>
      </c>
      <c r="B95" s="1">
        <v>2</v>
      </c>
      <c r="C95" s="1">
        <v>19</v>
      </c>
      <c r="D95" s="1">
        <v>0</v>
      </c>
      <c r="E95" s="1">
        <v>1200</v>
      </c>
      <c r="F95" s="1">
        <v>1200</v>
      </c>
    </row>
    <row r="96" spans="1:6">
      <c r="A96" s="1">
        <v>373</v>
      </c>
      <c r="B96" s="1">
        <v>2</v>
      </c>
      <c r="C96" s="1">
        <v>21</v>
      </c>
      <c r="D96" s="1">
        <v>0</v>
      </c>
      <c r="E96" s="1">
        <v>1200</v>
      </c>
      <c r="F96" s="1">
        <v>1200</v>
      </c>
    </row>
    <row r="97" spans="1:6">
      <c r="A97" s="1">
        <v>373</v>
      </c>
      <c r="B97" s="1">
        <v>2</v>
      </c>
      <c r="C97" s="1">
        <v>23</v>
      </c>
      <c r="D97" s="1">
        <v>0</v>
      </c>
      <c r="E97" s="1">
        <v>1200</v>
      </c>
      <c r="F97" s="1">
        <v>1200</v>
      </c>
    </row>
    <row r="98" spans="1:6">
      <c r="A98" s="1">
        <v>504</v>
      </c>
      <c r="B98" s="1">
        <v>2</v>
      </c>
      <c r="C98" s="1">
        <v>1</v>
      </c>
      <c r="D98" s="1">
        <v>0</v>
      </c>
      <c r="E98" s="1">
        <v>1200</v>
      </c>
      <c r="F98" s="1">
        <v>1200</v>
      </c>
    </row>
    <row r="99" spans="1:6">
      <c r="A99" s="1">
        <v>504</v>
      </c>
      <c r="B99" s="1">
        <v>2</v>
      </c>
      <c r="C99" s="1">
        <v>3</v>
      </c>
      <c r="D99" s="1">
        <v>0</v>
      </c>
      <c r="E99" s="1">
        <v>1200</v>
      </c>
      <c r="F99" s="1">
        <v>1200</v>
      </c>
    </row>
    <row r="100" spans="1:6">
      <c r="A100" s="1">
        <v>504</v>
      </c>
      <c r="B100" s="1">
        <v>2</v>
      </c>
      <c r="C100" s="1">
        <v>5</v>
      </c>
      <c r="D100" s="1">
        <v>751</v>
      </c>
      <c r="E100" s="1">
        <v>449</v>
      </c>
      <c r="F100" s="1">
        <v>1200</v>
      </c>
    </row>
    <row r="101" spans="1:6">
      <c r="A101" s="1">
        <v>504</v>
      </c>
      <c r="B101" s="1">
        <v>2</v>
      </c>
      <c r="C101" s="1">
        <v>7</v>
      </c>
      <c r="D101" s="1">
        <v>1101.7543859649122</v>
      </c>
      <c r="E101" s="1">
        <v>98.245614035087726</v>
      </c>
      <c r="F101" s="1">
        <v>1200</v>
      </c>
    </row>
    <row r="102" spans="1:6">
      <c r="A102" s="1">
        <v>504</v>
      </c>
      <c r="B102" s="1">
        <v>2</v>
      </c>
      <c r="C102" s="1">
        <v>9</v>
      </c>
      <c r="D102" s="1">
        <v>625</v>
      </c>
      <c r="E102" s="1">
        <v>575</v>
      </c>
      <c r="F102" s="1">
        <v>1200</v>
      </c>
    </row>
    <row r="103" spans="1:6">
      <c r="A103" s="1">
        <v>504</v>
      </c>
      <c r="B103" s="1">
        <v>2</v>
      </c>
      <c r="C103" s="1">
        <v>11</v>
      </c>
      <c r="D103" s="1">
        <v>123</v>
      </c>
      <c r="E103" s="1">
        <v>1077</v>
      </c>
      <c r="F103" s="1">
        <v>1200</v>
      </c>
    </row>
    <row r="104" spans="1:6">
      <c r="A104" s="1">
        <v>504</v>
      </c>
      <c r="B104" s="1">
        <v>2</v>
      </c>
      <c r="C104" s="1">
        <v>13</v>
      </c>
      <c r="D104" s="1">
        <v>795</v>
      </c>
      <c r="E104" s="1">
        <v>405</v>
      </c>
      <c r="F104" s="1">
        <v>1200</v>
      </c>
    </row>
    <row r="105" spans="1:6">
      <c r="A105" s="1">
        <v>504</v>
      </c>
      <c r="B105" s="1">
        <v>2</v>
      </c>
      <c r="C105" s="1">
        <v>15</v>
      </c>
      <c r="D105" s="1">
        <v>750.87719298245611</v>
      </c>
      <c r="E105" s="1">
        <v>449.12280701754383</v>
      </c>
      <c r="F105" s="1">
        <v>1200</v>
      </c>
    </row>
    <row r="106" spans="1:6">
      <c r="A106" s="1">
        <v>504</v>
      </c>
      <c r="B106" s="1">
        <v>2</v>
      </c>
      <c r="C106" s="1">
        <v>17</v>
      </c>
      <c r="D106" s="1">
        <v>485</v>
      </c>
      <c r="E106" s="1">
        <v>715</v>
      </c>
      <c r="F106" s="1">
        <v>1200</v>
      </c>
    </row>
    <row r="107" spans="1:6">
      <c r="A107" s="1">
        <v>504</v>
      </c>
      <c r="B107" s="1">
        <v>2</v>
      </c>
      <c r="C107" s="1">
        <v>19</v>
      </c>
      <c r="D107" s="1">
        <v>0</v>
      </c>
      <c r="E107" s="1">
        <v>1200</v>
      </c>
      <c r="F107" s="1">
        <v>1200</v>
      </c>
    </row>
    <row r="108" spans="1:6">
      <c r="A108" s="1">
        <v>504</v>
      </c>
      <c r="B108" s="1">
        <v>2</v>
      </c>
      <c r="C108" s="1">
        <v>21</v>
      </c>
      <c r="D108" s="1">
        <v>0</v>
      </c>
      <c r="E108" s="1">
        <v>1200</v>
      </c>
      <c r="F108" s="1">
        <v>1200</v>
      </c>
    </row>
    <row r="109" spans="1:6">
      <c r="A109" s="1">
        <v>504</v>
      </c>
      <c r="B109" s="1">
        <v>2</v>
      </c>
      <c r="C109" s="1">
        <v>23</v>
      </c>
      <c r="D109" s="1">
        <v>0</v>
      </c>
      <c r="E109" s="1">
        <v>1200</v>
      </c>
      <c r="F109" s="1">
        <v>1200</v>
      </c>
    </row>
    <row r="110" spans="1:6">
      <c r="A110" s="1">
        <v>514</v>
      </c>
      <c r="B110" s="1">
        <v>2</v>
      </c>
      <c r="C110" s="1">
        <v>1</v>
      </c>
      <c r="D110" s="1">
        <v>430</v>
      </c>
      <c r="E110" s="1">
        <v>770</v>
      </c>
      <c r="F110" s="1">
        <v>1200</v>
      </c>
    </row>
    <row r="111" spans="1:6">
      <c r="A111" s="1">
        <v>514</v>
      </c>
      <c r="B111" s="1">
        <v>2</v>
      </c>
      <c r="C111" s="1">
        <v>3</v>
      </c>
      <c r="D111" s="1">
        <v>0</v>
      </c>
      <c r="E111" s="1">
        <v>1200</v>
      </c>
      <c r="F111" s="1">
        <v>1200</v>
      </c>
    </row>
    <row r="112" spans="1:6">
      <c r="A112" s="1">
        <v>514</v>
      </c>
      <c r="B112" s="1">
        <v>2</v>
      </c>
      <c r="C112" s="1">
        <v>5</v>
      </c>
      <c r="D112" s="1">
        <v>0</v>
      </c>
      <c r="E112" s="1">
        <v>1200</v>
      </c>
      <c r="F112" s="1">
        <v>1200</v>
      </c>
    </row>
    <row r="113" spans="1:6">
      <c r="A113" s="1">
        <v>514</v>
      </c>
      <c r="B113" s="1">
        <v>2</v>
      </c>
      <c r="C113" s="1">
        <v>7</v>
      </c>
      <c r="D113" s="1">
        <v>1156</v>
      </c>
      <c r="E113" s="1">
        <v>44</v>
      </c>
      <c r="F113" s="1">
        <v>1200</v>
      </c>
    </row>
    <row r="114" spans="1:6">
      <c r="A114" s="1">
        <v>514</v>
      </c>
      <c r="B114" s="1">
        <v>2</v>
      </c>
      <c r="C114" s="1">
        <v>9</v>
      </c>
      <c r="D114" s="1">
        <v>814</v>
      </c>
      <c r="E114" s="1">
        <v>386</v>
      </c>
      <c r="F114" s="1">
        <v>1200</v>
      </c>
    </row>
    <row r="115" spans="1:6">
      <c r="A115" s="1">
        <v>514</v>
      </c>
      <c r="B115" s="1">
        <v>2</v>
      </c>
      <c r="C115" s="1">
        <v>11</v>
      </c>
      <c r="D115" s="1">
        <v>1034.7245409015025</v>
      </c>
      <c r="E115" s="1">
        <v>165.27545909849749</v>
      </c>
      <c r="F115" s="1">
        <v>1200</v>
      </c>
    </row>
    <row r="116" spans="1:6">
      <c r="A116" s="1">
        <v>514</v>
      </c>
      <c r="B116" s="1">
        <v>2</v>
      </c>
      <c r="C116" s="1">
        <v>13</v>
      </c>
      <c r="D116" s="1">
        <v>462</v>
      </c>
      <c r="E116" s="1">
        <v>738</v>
      </c>
      <c r="F116" s="1">
        <v>1200</v>
      </c>
    </row>
    <row r="117" spans="1:6">
      <c r="A117" s="1">
        <v>514</v>
      </c>
      <c r="B117" s="1">
        <v>2</v>
      </c>
      <c r="C117" s="1">
        <v>15</v>
      </c>
      <c r="D117" s="1">
        <v>790</v>
      </c>
      <c r="E117" s="1">
        <v>410</v>
      </c>
      <c r="F117" s="1">
        <v>1200</v>
      </c>
    </row>
    <row r="118" spans="1:6">
      <c r="A118" s="1">
        <v>514</v>
      </c>
      <c r="B118" s="1">
        <v>2</v>
      </c>
      <c r="C118" s="1">
        <v>17</v>
      </c>
      <c r="D118" s="1">
        <v>1125</v>
      </c>
      <c r="E118" s="1">
        <v>75</v>
      </c>
      <c r="F118" s="1">
        <v>1200</v>
      </c>
    </row>
    <row r="119" spans="1:6">
      <c r="A119" s="1">
        <v>514</v>
      </c>
      <c r="B119" s="1">
        <v>2</v>
      </c>
      <c r="C119" s="1">
        <v>19</v>
      </c>
      <c r="D119" s="1">
        <v>0</v>
      </c>
      <c r="E119" s="1">
        <v>1200</v>
      </c>
      <c r="F119" s="1">
        <v>1200</v>
      </c>
    </row>
    <row r="120" spans="1:6">
      <c r="A120" s="1">
        <v>514</v>
      </c>
      <c r="B120" s="1">
        <v>2</v>
      </c>
      <c r="C120" s="1">
        <v>21</v>
      </c>
      <c r="D120" s="1">
        <v>0</v>
      </c>
      <c r="E120" s="1">
        <v>1200</v>
      </c>
      <c r="F120" s="1">
        <v>1200</v>
      </c>
    </row>
    <row r="121" spans="1:6">
      <c r="A121" s="1">
        <v>514</v>
      </c>
      <c r="B121" s="1">
        <v>2</v>
      </c>
      <c r="C121" s="1">
        <v>23</v>
      </c>
      <c r="D121" s="1">
        <v>0</v>
      </c>
      <c r="E121" s="1">
        <v>1200</v>
      </c>
      <c r="F121" s="1">
        <v>1200</v>
      </c>
    </row>
    <row r="122" spans="1:6">
      <c r="A122" s="1">
        <v>515</v>
      </c>
      <c r="B122" s="1">
        <v>2</v>
      </c>
      <c r="C122" s="1">
        <v>1</v>
      </c>
      <c r="D122" s="1">
        <v>100</v>
      </c>
      <c r="E122" s="1">
        <v>1100</v>
      </c>
      <c r="F122" s="1">
        <v>1200</v>
      </c>
    </row>
    <row r="123" spans="1:6">
      <c r="A123" s="1">
        <v>515</v>
      </c>
      <c r="B123" s="1">
        <v>2</v>
      </c>
      <c r="C123" s="1">
        <v>3</v>
      </c>
      <c r="D123" s="1">
        <v>0</v>
      </c>
      <c r="E123" s="1">
        <v>1200</v>
      </c>
      <c r="F123" s="1">
        <v>1200</v>
      </c>
    </row>
    <row r="124" spans="1:6">
      <c r="A124" s="1">
        <v>515</v>
      </c>
      <c r="B124" s="1">
        <v>2</v>
      </c>
      <c r="C124" s="1">
        <v>5</v>
      </c>
      <c r="D124" s="1">
        <v>0</v>
      </c>
      <c r="E124" s="1">
        <v>1200</v>
      </c>
      <c r="F124" s="1">
        <v>1200</v>
      </c>
    </row>
    <row r="125" spans="1:6">
      <c r="A125" s="1">
        <v>515</v>
      </c>
      <c r="B125" s="1">
        <v>2</v>
      </c>
      <c r="C125" s="1">
        <v>7</v>
      </c>
      <c r="D125" s="1">
        <v>1064</v>
      </c>
      <c r="E125" s="1">
        <v>136</v>
      </c>
      <c r="F125" s="1">
        <v>1200</v>
      </c>
    </row>
    <row r="126" spans="1:6">
      <c r="A126" s="1">
        <v>515</v>
      </c>
      <c r="B126" s="1">
        <v>2</v>
      </c>
      <c r="C126" s="1">
        <v>9</v>
      </c>
      <c r="D126" s="1">
        <v>1022</v>
      </c>
      <c r="E126" s="1">
        <v>178</v>
      </c>
      <c r="F126" s="1">
        <v>1200</v>
      </c>
    </row>
    <row r="127" spans="1:6">
      <c r="A127" s="1">
        <v>515</v>
      </c>
      <c r="B127" s="1">
        <v>2</v>
      </c>
      <c r="C127" s="1">
        <v>11</v>
      </c>
      <c r="D127" s="1">
        <v>878</v>
      </c>
      <c r="E127" s="1">
        <v>322</v>
      </c>
      <c r="F127" s="1">
        <v>1200</v>
      </c>
    </row>
    <row r="128" spans="1:6">
      <c r="A128" s="1">
        <v>515</v>
      </c>
      <c r="B128" s="1">
        <v>2</v>
      </c>
      <c r="C128" s="1">
        <v>13</v>
      </c>
      <c r="D128" s="1">
        <v>262</v>
      </c>
      <c r="E128" s="1">
        <v>938</v>
      </c>
      <c r="F128" s="1">
        <v>1200</v>
      </c>
    </row>
    <row r="129" spans="1:6">
      <c r="A129" s="1">
        <v>515</v>
      </c>
      <c r="B129" s="1">
        <v>2</v>
      </c>
      <c r="C129" s="1">
        <v>15</v>
      </c>
      <c r="D129" s="1">
        <v>1154</v>
      </c>
      <c r="E129" s="1">
        <v>46</v>
      </c>
      <c r="F129" s="1">
        <v>1200</v>
      </c>
    </row>
    <row r="130" spans="1:6">
      <c r="A130" s="1">
        <v>515</v>
      </c>
      <c r="B130" s="1">
        <v>2</v>
      </c>
      <c r="C130" s="1">
        <v>17</v>
      </c>
      <c r="D130" s="1">
        <v>1143</v>
      </c>
      <c r="E130" s="1">
        <v>57</v>
      </c>
      <c r="F130" s="1">
        <v>1200</v>
      </c>
    </row>
    <row r="131" spans="1:6">
      <c r="A131" s="1">
        <v>515</v>
      </c>
      <c r="B131" s="1">
        <v>2</v>
      </c>
      <c r="C131" s="1">
        <v>19</v>
      </c>
      <c r="D131" s="1">
        <v>414</v>
      </c>
      <c r="E131" s="1">
        <v>786</v>
      </c>
      <c r="F131" s="1">
        <v>1200</v>
      </c>
    </row>
    <row r="132" spans="1:6">
      <c r="A132" s="1">
        <v>515</v>
      </c>
      <c r="B132" s="1">
        <v>2</v>
      </c>
      <c r="C132" s="1">
        <v>21</v>
      </c>
      <c r="D132" s="1">
        <v>0</v>
      </c>
      <c r="E132" s="1">
        <v>1200</v>
      </c>
      <c r="F132" s="1">
        <v>1200</v>
      </c>
    </row>
    <row r="133" spans="1:6">
      <c r="A133" s="1">
        <v>515</v>
      </c>
      <c r="B133" s="1">
        <v>2</v>
      </c>
      <c r="C133" s="1">
        <v>23</v>
      </c>
      <c r="D133" s="1">
        <v>0</v>
      </c>
      <c r="E133" s="1">
        <v>1200</v>
      </c>
      <c r="F133" s="1">
        <v>1200</v>
      </c>
    </row>
    <row r="134" spans="1:6">
      <c r="A134" s="1">
        <v>808</v>
      </c>
      <c r="B134" s="1">
        <v>2</v>
      </c>
      <c r="C134" s="1">
        <v>1</v>
      </c>
      <c r="D134" s="1">
        <v>0</v>
      </c>
      <c r="E134" s="1">
        <v>1200</v>
      </c>
      <c r="F134" s="1">
        <v>1200</v>
      </c>
    </row>
    <row r="135" spans="1:6">
      <c r="A135" s="1">
        <v>808</v>
      </c>
      <c r="B135" s="1">
        <v>2</v>
      </c>
      <c r="C135" s="1">
        <v>3</v>
      </c>
      <c r="D135" s="1">
        <v>0</v>
      </c>
      <c r="E135" s="1">
        <v>1200</v>
      </c>
      <c r="F135" s="1">
        <v>1200</v>
      </c>
    </row>
    <row r="136" spans="1:6">
      <c r="A136" s="1">
        <v>808</v>
      </c>
      <c r="B136" s="1">
        <v>2</v>
      </c>
      <c r="C136" s="1">
        <v>5</v>
      </c>
      <c r="D136" s="1">
        <v>0</v>
      </c>
      <c r="E136" s="1">
        <v>1200</v>
      </c>
      <c r="F136" s="1">
        <v>1200</v>
      </c>
    </row>
    <row r="137" spans="1:6">
      <c r="A137" s="1">
        <v>808</v>
      </c>
      <c r="B137" s="1">
        <v>2</v>
      </c>
      <c r="C137" s="1">
        <v>7</v>
      </c>
      <c r="D137" s="1">
        <v>682</v>
      </c>
      <c r="E137" s="1">
        <v>518</v>
      </c>
      <c r="F137" s="1">
        <v>1200</v>
      </c>
    </row>
    <row r="138" spans="1:6">
      <c r="A138" s="1">
        <v>808</v>
      </c>
      <c r="B138" s="1">
        <v>2</v>
      </c>
      <c r="C138" s="1">
        <v>9</v>
      </c>
      <c r="D138" s="1">
        <v>1200</v>
      </c>
      <c r="E138" s="1">
        <v>0</v>
      </c>
      <c r="F138" s="1">
        <v>1200</v>
      </c>
    </row>
    <row r="139" spans="1:6">
      <c r="A139" s="1">
        <v>808</v>
      </c>
      <c r="B139" s="1">
        <v>2</v>
      </c>
      <c r="C139" s="1">
        <v>11</v>
      </c>
      <c r="D139" s="1">
        <v>0</v>
      </c>
      <c r="E139" s="1">
        <v>1200</v>
      </c>
      <c r="F139" s="1">
        <v>1200</v>
      </c>
    </row>
    <row r="140" spans="1:6">
      <c r="A140" s="1">
        <v>808</v>
      </c>
      <c r="B140" s="1">
        <v>2</v>
      </c>
      <c r="C140" s="1">
        <v>13</v>
      </c>
      <c r="D140" s="1">
        <v>682.65306122448976</v>
      </c>
      <c r="E140" s="1">
        <v>517.34693877551024</v>
      </c>
      <c r="F140" s="1">
        <v>1200</v>
      </c>
    </row>
    <row r="141" spans="1:6">
      <c r="A141" s="1">
        <v>808</v>
      </c>
      <c r="B141" s="1">
        <v>2</v>
      </c>
      <c r="C141" s="1">
        <v>15</v>
      </c>
      <c r="D141" s="1">
        <v>0</v>
      </c>
      <c r="E141" s="1">
        <v>1200</v>
      </c>
      <c r="F141" s="1">
        <v>1200</v>
      </c>
    </row>
    <row r="142" spans="1:6">
      <c r="A142" s="1">
        <v>808</v>
      </c>
      <c r="B142" s="1">
        <v>2</v>
      </c>
      <c r="C142" s="1">
        <v>17</v>
      </c>
      <c r="D142" s="1">
        <v>0</v>
      </c>
      <c r="E142" s="1">
        <v>1200</v>
      </c>
      <c r="F142" s="1">
        <v>1200</v>
      </c>
    </row>
    <row r="143" spans="1:6">
      <c r="A143" s="1">
        <v>808</v>
      </c>
      <c r="B143" s="1">
        <v>2</v>
      </c>
      <c r="C143" s="1">
        <v>19</v>
      </c>
      <c r="D143" s="1">
        <v>0</v>
      </c>
      <c r="E143" s="1">
        <v>1200</v>
      </c>
      <c r="F143" s="1">
        <v>1200</v>
      </c>
    </row>
    <row r="144" spans="1:6">
      <c r="A144" s="1">
        <v>808</v>
      </c>
      <c r="B144" s="1">
        <v>2</v>
      </c>
      <c r="C144" s="1">
        <v>23</v>
      </c>
      <c r="D144" s="1">
        <v>0</v>
      </c>
      <c r="E144" s="1">
        <v>1200</v>
      </c>
      <c r="F144" s="1">
        <v>1200</v>
      </c>
    </row>
    <row r="145" spans="1:6">
      <c r="A145" s="1">
        <v>808</v>
      </c>
      <c r="B145" s="1">
        <v>2</v>
      </c>
      <c r="C145" s="1">
        <v>21</v>
      </c>
      <c r="D145" s="1">
        <v>0</v>
      </c>
      <c r="E145" s="1">
        <v>1200</v>
      </c>
      <c r="F145" s="1">
        <v>1200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5"/>
  <sheetViews>
    <sheetView workbookViewId="0">
      <selection activeCell="J1" sqref="J1:O145"/>
    </sheetView>
  </sheetViews>
  <sheetFormatPr defaultColWidth="11.42578125" defaultRowHeight="15"/>
  <cols>
    <col min="7" max="7" width="13.7109375" customWidth="1"/>
  </cols>
  <sheetData>
    <row r="1" spans="1:8">
      <c r="A1" s="6" t="s">
        <v>0</v>
      </c>
      <c r="B1" s="6" t="s">
        <v>1</v>
      </c>
      <c r="C1" s="6" t="s">
        <v>2</v>
      </c>
      <c r="D1" s="6" t="s">
        <v>14</v>
      </c>
      <c r="E1" s="6" t="s">
        <v>10</v>
      </c>
      <c r="F1" s="6" t="s">
        <v>11</v>
      </c>
      <c r="G1" s="6" t="s">
        <v>12</v>
      </c>
      <c r="H1" s="6" t="s">
        <v>8</v>
      </c>
    </row>
    <row r="2" spans="1:8">
      <c r="A2" s="4">
        <v>3</v>
      </c>
      <c r="B2" s="4">
        <v>1</v>
      </c>
      <c r="C2" s="4">
        <v>1</v>
      </c>
      <c r="D2" s="4">
        <v>0</v>
      </c>
      <c r="E2" s="4">
        <v>0</v>
      </c>
      <c r="F2" s="4">
        <v>0</v>
      </c>
      <c r="G2" s="4">
        <v>0</v>
      </c>
      <c r="H2" s="4">
        <v>0</v>
      </c>
    </row>
    <row r="3" spans="1:8">
      <c r="A3" s="4">
        <v>3</v>
      </c>
      <c r="B3" s="4">
        <v>1</v>
      </c>
      <c r="C3" s="4">
        <v>3</v>
      </c>
      <c r="D3" s="4">
        <v>0</v>
      </c>
      <c r="E3" s="4">
        <v>0</v>
      </c>
      <c r="F3" s="4">
        <v>0</v>
      </c>
      <c r="G3" s="4">
        <v>0</v>
      </c>
      <c r="H3" s="4">
        <v>0</v>
      </c>
    </row>
    <row r="4" spans="1:8">
      <c r="A4" s="4">
        <v>3</v>
      </c>
      <c r="B4" s="4">
        <v>1</v>
      </c>
      <c r="C4" s="4">
        <v>5</v>
      </c>
      <c r="D4" s="4">
        <v>0</v>
      </c>
      <c r="E4" s="4">
        <v>0</v>
      </c>
      <c r="F4" s="4">
        <v>0</v>
      </c>
      <c r="G4" s="4">
        <v>0</v>
      </c>
      <c r="H4" s="4">
        <v>0</v>
      </c>
    </row>
    <row r="5" spans="1:8">
      <c r="A5" s="4">
        <v>3</v>
      </c>
      <c r="B5" s="4">
        <v>1</v>
      </c>
      <c r="C5" s="4">
        <v>7</v>
      </c>
      <c r="D5" s="4">
        <v>0</v>
      </c>
      <c r="E5" s="4">
        <v>0</v>
      </c>
      <c r="F5" s="4">
        <v>0</v>
      </c>
      <c r="G5" s="4">
        <v>0</v>
      </c>
      <c r="H5" s="4">
        <v>0</v>
      </c>
    </row>
    <row r="6" spans="1:8">
      <c r="A6" s="4">
        <v>3</v>
      </c>
      <c r="B6" s="4">
        <v>1</v>
      </c>
      <c r="C6" s="4">
        <v>9</v>
      </c>
      <c r="D6" s="4">
        <v>0</v>
      </c>
      <c r="E6" s="4">
        <v>0</v>
      </c>
      <c r="F6" s="4">
        <v>0</v>
      </c>
      <c r="G6" s="4">
        <v>0</v>
      </c>
      <c r="H6" s="4">
        <v>0</v>
      </c>
    </row>
    <row r="7" spans="1:8">
      <c r="A7" s="4">
        <v>3</v>
      </c>
      <c r="B7" s="4">
        <v>1</v>
      </c>
      <c r="C7" s="4">
        <v>11</v>
      </c>
      <c r="D7" s="4">
        <v>0</v>
      </c>
      <c r="E7" s="4">
        <v>0</v>
      </c>
      <c r="F7" s="4">
        <v>0</v>
      </c>
      <c r="G7" s="4">
        <v>0</v>
      </c>
      <c r="H7" s="4">
        <v>0</v>
      </c>
    </row>
    <row r="8" spans="1:8">
      <c r="A8" s="4">
        <v>3</v>
      </c>
      <c r="B8" s="4">
        <v>1</v>
      </c>
      <c r="C8" s="4">
        <v>13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>
      <c r="A9" s="4">
        <v>3</v>
      </c>
      <c r="B9" s="4">
        <v>1</v>
      </c>
      <c r="C9" s="4">
        <v>15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>
      <c r="A10" s="4">
        <v>3</v>
      </c>
      <c r="B10" s="4">
        <v>1</v>
      </c>
      <c r="C10" s="4">
        <v>17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>
      <c r="A11" s="4">
        <v>3</v>
      </c>
      <c r="B11" s="4">
        <v>1</v>
      </c>
      <c r="C11" s="4">
        <v>19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>
      <c r="A12" s="4">
        <v>3</v>
      </c>
      <c r="B12" s="4">
        <v>1</v>
      </c>
      <c r="C12" s="4">
        <v>21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>
      <c r="A13" s="4">
        <v>3</v>
      </c>
      <c r="B13" s="4">
        <v>1</v>
      </c>
      <c r="C13" s="4">
        <v>23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>
      <c r="A14" s="4">
        <v>373</v>
      </c>
      <c r="B14" s="4">
        <v>1</v>
      </c>
      <c r="C14" s="4">
        <v>1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>
      <c r="A15" s="4">
        <v>373</v>
      </c>
      <c r="B15" s="4">
        <v>1</v>
      </c>
      <c r="C15" s="4">
        <v>3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>
      <c r="A16" s="4">
        <v>373</v>
      </c>
      <c r="B16" s="4">
        <v>1</v>
      </c>
      <c r="C16" s="4">
        <v>5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</row>
    <row r="17" spans="1:8">
      <c r="A17" s="4">
        <v>373</v>
      </c>
      <c r="B17" s="4">
        <v>1</v>
      </c>
      <c r="C17" s="4">
        <v>7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</row>
    <row r="18" spans="1:8">
      <c r="A18" s="4">
        <v>373</v>
      </c>
      <c r="B18" s="4">
        <v>1</v>
      </c>
      <c r="C18" s="4">
        <v>9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>
      <c r="A19" s="4">
        <v>373</v>
      </c>
      <c r="B19" s="4">
        <v>1</v>
      </c>
      <c r="C19" s="4">
        <v>11</v>
      </c>
      <c r="D19" s="4">
        <v>0</v>
      </c>
      <c r="E19" s="4">
        <v>0</v>
      </c>
      <c r="F19" s="4">
        <v>0</v>
      </c>
      <c r="G19" s="4">
        <v>13</v>
      </c>
      <c r="H19" s="4">
        <v>13</v>
      </c>
    </row>
    <row r="20" spans="1:8">
      <c r="A20" s="4">
        <v>373</v>
      </c>
      <c r="B20" s="4">
        <v>1</v>
      </c>
      <c r="C20" s="4">
        <v>13</v>
      </c>
      <c r="D20" s="4">
        <v>0</v>
      </c>
      <c r="E20" s="4">
        <v>0</v>
      </c>
      <c r="F20" s="4">
        <v>170</v>
      </c>
      <c r="G20" s="4">
        <v>0</v>
      </c>
      <c r="H20" s="4">
        <v>170</v>
      </c>
    </row>
    <row r="21" spans="1:8">
      <c r="A21" s="4">
        <v>373</v>
      </c>
      <c r="B21" s="4">
        <v>1</v>
      </c>
      <c r="C21" s="4">
        <v>15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</row>
    <row r="22" spans="1:8">
      <c r="A22" s="4">
        <v>373</v>
      </c>
      <c r="B22" s="4">
        <v>1</v>
      </c>
      <c r="C22" s="4">
        <v>17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>
      <c r="A23" s="4">
        <v>373</v>
      </c>
      <c r="B23" s="4">
        <v>1</v>
      </c>
      <c r="C23" s="4">
        <v>19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>
      <c r="A24" s="4">
        <v>373</v>
      </c>
      <c r="B24" s="4">
        <v>1</v>
      </c>
      <c r="C24" s="4">
        <v>21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>
      <c r="A25" s="4">
        <v>373</v>
      </c>
      <c r="B25" s="4">
        <v>1</v>
      </c>
      <c r="C25" s="4">
        <v>23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>
      <c r="A26" s="4">
        <v>504</v>
      </c>
      <c r="B26" s="4">
        <v>1</v>
      </c>
      <c r="C26" s="4">
        <v>1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>
      <c r="A27" s="4">
        <v>504</v>
      </c>
      <c r="B27" s="4">
        <v>1</v>
      </c>
      <c r="C27" s="4">
        <v>3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>
      <c r="A28" s="4">
        <v>504</v>
      </c>
      <c r="B28" s="4">
        <v>1</v>
      </c>
      <c r="C28" s="4">
        <v>5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>
      <c r="A29" s="4">
        <v>504</v>
      </c>
      <c r="B29" s="4">
        <v>1</v>
      </c>
      <c r="C29" s="4">
        <v>7</v>
      </c>
      <c r="D29" s="4">
        <v>0</v>
      </c>
      <c r="E29" s="4">
        <v>947</v>
      </c>
      <c r="F29" s="4">
        <v>0</v>
      </c>
      <c r="G29" s="4">
        <v>0</v>
      </c>
      <c r="H29" s="4">
        <v>947</v>
      </c>
    </row>
    <row r="30" spans="1:8">
      <c r="A30" s="4">
        <v>504</v>
      </c>
      <c r="B30" s="4">
        <v>1</v>
      </c>
      <c r="C30" s="4">
        <v>9</v>
      </c>
      <c r="D30" s="4">
        <v>0</v>
      </c>
      <c r="E30" s="4">
        <v>93</v>
      </c>
      <c r="F30" s="4">
        <v>0</v>
      </c>
      <c r="G30" s="4">
        <v>0</v>
      </c>
      <c r="H30" s="4">
        <v>93</v>
      </c>
    </row>
    <row r="31" spans="1:8">
      <c r="A31" s="4">
        <v>504</v>
      </c>
      <c r="B31" s="4">
        <v>1</v>
      </c>
      <c r="C31" s="4">
        <v>11</v>
      </c>
      <c r="D31" s="4">
        <v>0</v>
      </c>
      <c r="E31" s="4">
        <v>348</v>
      </c>
      <c r="F31" s="4">
        <v>0</v>
      </c>
      <c r="G31" s="4">
        <v>0</v>
      </c>
      <c r="H31" s="4">
        <v>348</v>
      </c>
    </row>
    <row r="32" spans="1:8">
      <c r="A32" s="4">
        <v>504</v>
      </c>
      <c r="B32" s="4">
        <v>1</v>
      </c>
      <c r="C32" s="4">
        <v>13</v>
      </c>
      <c r="D32" s="4">
        <v>0</v>
      </c>
      <c r="E32" s="4">
        <v>273</v>
      </c>
      <c r="F32" s="4">
        <v>0</v>
      </c>
      <c r="G32" s="4">
        <v>0</v>
      </c>
      <c r="H32" s="4">
        <v>273</v>
      </c>
    </row>
    <row r="33" spans="1:8">
      <c r="A33" s="4">
        <v>504</v>
      </c>
      <c r="B33" s="4">
        <v>1</v>
      </c>
      <c r="C33" s="4">
        <v>15</v>
      </c>
      <c r="D33" s="4">
        <v>0</v>
      </c>
      <c r="E33" s="4">
        <v>311</v>
      </c>
      <c r="F33" s="4">
        <v>14</v>
      </c>
      <c r="G33" s="4">
        <v>0</v>
      </c>
      <c r="H33" s="4">
        <v>325</v>
      </c>
    </row>
    <row r="34" spans="1:8">
      <c r="A34" s="4">
        <v>504</v>
      </c>
      <c r="B34" s="4">
        <v>1</v>
      </c>
      <c r="C34" s="4">
        <v>17</v>
      </c>
      <c r="D34" s="4">
        <v>0</v>
      </c>
      <c r="E34" s="4">
        <v>520</v>
      </c>
      <c r="F34" s="4">
        <v>0</v>
      </c>
      <c r="G34" s="4">
        <v>0</v>
      </c>
      <c r="H34" s="4">
        <v>520</v>
      </c>
    </row>
    <row r="35" spans="1:8">
      <c r="A35" s="4">
        <v>504</v>
      </c>
      <c r="B35" s="4">
        <v>1</v>
      </c>
      <c r="C35" s="4">
        <v>19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</row>
    <row r="36" spans="1:8">
      <c r="A36" s="4">
        <v>504</v>
      </c>
      <c r="B36" s="4">
        <v>1</v>
      </c>
      <c r="C36" s="4">
        <v>21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</row>
    <row r="37" spans="1:8">
      <c r="A37" s="4">
        <v>504</v>
      </c>
      <c r="B37" s="4">
        <v>1</v>
      </c>
      <c r="C37" s="4">
        <v>23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</row>
    <row r="38" spans="1:8">
      <c r="A38" s="4">
        <v>514</v>
      </c>
      <c r="B38" s="4">
        <v>1</v>
      </c>
      <c r="C38" s="4">
        <v>1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>
      <c r="A39" s="4">
        <v>514</v>
      </c>
      <c r="B39" s="4">
        <v>1</v>
      </c>
      <c r="C39" s="4">
        <v>3</v>
      </c>
      <c r="D39" s="4">
        <v>0</v>
      </c>
      <c r="E39" s="4">
        <v>943</v>
      </c>
      <c r="F39" s="4">
        <v>111</v>
      </c>
      <c r="G39" s="4">
        <v>0</v>
      </c>
      <c r="H39" s="4">
        <v>1054</v>
      </c>
    </row>
    <row r="40" spans="1:8">
      <c r="A40" s="4">
        <v>514</v>
      </c>
      <c r="B40" s="4">
        <v>1</v>
      </c>
      <c r="C40" s="4">
        <v>5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>
      <c r="A41" s="4">
        <v>514</v>
      </c>
      <c r="B41" s="4">
        <v>1</v>
      </c>
      <c r="C41" s="4">
        <v>7</v>
      </c>
      <c r="D41" s="4">
        <v>0</v>
      </c>
      <c r="E41" s="4">
        <v>607</v>
      </c>
      <c r="F41" s="4">
        <v>114</v>
      </c>
      <c r="G41" s="4">
        <v>0</v>
      </c>
      <c r="H41" s="4">
        <v>721</v>
      </c>
    </row>
    <row r="42" spans="1:8">
      <c r="A42" s="4">
        <v>514</v>
      </c>
      <c r="B42" s="4">
        <v>1</v>
      </c>
      <c r="C42" s="4">
        <v>9</v>
      </c>
      <c r="D42" s="4">
        <v>0</v>
      </c>
      <c r="E42" s="4">
        <v>490</v>
      </c>
      <c r="F42" s="4">
        <v>271</v>
      </c>
      <c r="G42" s="4">
        <v>0</v>
      </c>
      <c r="H42" s="4">
        <v>761</v>
      </c>
    </row>
    <row r="43" spans="1:8">
      <c r="A43" s="4">
        <v>514</v>
      </c>
      <c r="B43" s="4">
        <v>1</v>
      </c>
      <c r="C43" s="4">
        <v>11</v>
      </c>
      <c r="D43" s="4">
        <v>0</v>
      </c>
      <c r="E43" s="4">
        <v>40</v>
      </c>
      <c r="F43" s="4">
        <v>385</v>
      </c>
      <c r="G43" s="4">
        <v>0</v>
      </c>
      <c r="H43" s="5">
        <v>435</v>
      </c>
    </row>
    <row r="44" spans="1:8">
      <c r="A44" s="4">
        <v>514</v>
      </c>
      <c r="B44" s="4">
        <v>1</v>
      </c>
      <c r="C44" s="4">
        <v>13</v>
      </c>
      <c r="D44" s="4">
        <v>0</v>
      </c>
      <c r="E44" s="4">
        <v>0</v>
      </c>
      <c r="F44" s="4">
        <v>39</v>
      </c>
      <c r="G44" s="4">
        <v>0</v>
      </c>
      <c r="H44" s="4">
        <v>39</v>
      </c>
    </row>
    <row r="45" spans="1:8">
      <c r="A45" s="4">
        <v>514</v>
      </c>
      <c r="B45" s="4">
        <v>1</v>
      </c>
      <c r="C45" s="4">
        <v>15</v>
      </c>
      <c r="D45" s="4">
        <v>0</v>
      </c>
      <c r="E45" s="4">
        <v>481</v>
      </c>
      <c r="F45" s="4">
        <v>228</v>
      </c>
      <c r="G45" s="4">
        <v>0</v>
      </c>
      <c r="H45" s="4">
        <v>709</v>
      </c>
    </row>
    <row r="46" spans="1:8">
      <c r="A46" s="4">
        <v>514</v>
      </c>
      <c r="B46" s="4">
        <v>1</v>
      </c>
      <c r="C46" s="4">
        <v>17</v>
      </c>
      <c r="D46" s="4">
        <v>0</v>
      </c>
      <c r="E46" s="4">
        <v>853</v>
      </c>
      <c r="F46" s="4">
        <v>32</v>
      </c>
      <c r="G46" s="4">
        <v>0</v>
      </c>
      <c r="H46" s="4">
        <v>885</v>
      </c>
    </row>
    <row r="47" spans="1:8">
      <c r="A47" s="4">
        <v>514</v>
      </c>
      <c r="B47" s="4">
        <v>1</v>
      </c>
      <c r="C47" s="4">
        <v>19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>
      <c r="A48" s="4">
        <v>514</v>
      </c>
      <c r="B48" s="4">
        <v>1</v>
      </c>
      <c r="C48" s="4">
        <v>21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>
      <c r="A49" s="4">
        <v>514</v>
      </c>
      <c r="B49" s="4">
        <v>1</v>
      </c>
      <c r="C49" s="4">
        <v>23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>
      <c r="A50" s="4">
        <v>515</v>
      </c>
      <c r="B50" s="4">
        <v>1</v>
      </c>
      <c r="C50" s="4">
        <v>1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</row>
    <row r="51" spans="1:8">
      <c r="A51" s="4">
        <v>515</v>
      </c>
      <c r="B51" s="4">
        <v>1</v>
      </c>
      <c r="C51" s="4">
        <v>3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>
      <c r="A52" s="4">
        <v>515</v>
      </c>
      <c r="B52" s="4">
        <v>1</v>
      </c>
      <c r="C52" s="4">
        <v>5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</row>
    <row r="53" spans="1:8">
      <c r="A53" s="4">
        <v>515</v>
      </c>
      <c r="B53" s="4">
        <v>1</v>
      </c>
      <c r="C53" s="4">
        <v>7</v>
      </c>
      <c r="D53" s="4">
        <v>959</v>
      </c>
      <c r="E53" s="4">
        <v>0</v>
      </c>
      <c r="F53" s="4">
        <v>0</v>
      </c>
      <c r="G53" s="4">
        <v>0</v>
      </c>
      <c r="H53" s="4">
        <v>959</v>
      </c>
    </row>
    <row r="54" spans="1:8">
      <c r="A54" s="4">
        <v>515</v>
      </c>
      <c r="B54" s="4">
        <v>1</v>
      </c>
      <c r="C54" s="4">
        <v>9</v>
      </c>
      <c r="D54" s="4">
        <v>848</v>
      </c>
      <c r="E54" s="4">
        <v>0</v>
      </c>
      <c r="F54" s="4">
        <v>0</v>
      </c>
      <c r="G54" s="4">
        <v>0</v>
      </c>
      <c r="H54" s="4">
        <v>848</v>
      </c>
    </row>
    <row r="55" spans="1:8">
      <c r="A55" s="4">
        <v>515</v>
      </c>
      <c r="B55" s="4">
        <v>1</v>
      </c>
      <c r="C55" s="4">
        <v>11</v>
      </c>
      <c r="D55" s="4">
        <v>946</v>
      </c>
      <c r="E55" s="4">
        <v>0</v>
      </c>
      <c r="F55" s="4">
        <v>0</v>
      </c>
      <c r="G55" s="4">
        <v>0</v>
      </c>
      <c r="H55" s="4">
        <v>946</v>
      </c>
    </row>
    <row r="56" spans="1:8">
      <c r="A56" s="4">
        <v>515</v>
      </c>
      <c r="B56" s="4">
        <v>1</v>
      </c>
      <c r="C56" s="4">
        <v>13</v>
      </c>
      <c r="D56" s="4">
        <v>773.86363636363637</v>
      </c>
      <c r="E56" s="4">
        <v>0</v>
      </c>
      <c r="F56" s="4">
        <v>0</v>
      </c>
      <c r="G56" s="4">
        <v>0</v>
      </c>
      <c r="H56" s="4">
        <v>773.86363636363637</v>
      </c>
    </row>
    <row r="57" spans="1:8">
      <c r="A57" s="4">
        <v>515</v>
      </c>
      <c r="B57" s="4">
        <v>1</v>
      </c>
      <c r="C57" s="4">
        <v>15</v>
      </c>
      <c r="D57" s="4">
        <v>1120</v>
      </c>
      <c r="E57" s="4">
        <v>0</v>
      </c>
      <c r="F57" s="4">
        <v>0</v>
      </c>
      <c r="G57" s="4">
        <v>0</v>
      </c>
      <c r="H57" s="4">
        <v>1120</v>
      </c>
    </row>
    <row r="58" spans="1:8">
      <c r="A58" s="4">
        <v>515</v>
      </c>
      <c r="B58" s="4">
        <v>1</v>
      </c>
      <c r="C58" s="4">
        <v>17</v>
      </c>
      <c r="D58" s="4">
        <v>1126</v>
      </c>
      <c r="E58" s="4">
        <v>0</v>
      </c>
      <c r="F58" s="4">
        <v>0</v>
      </c>
      <c r="G58" s="4">
        <v>0</v>
      </c>
      <c r="H58" s="4">
        <v>1126</v>
      </c>
    </row>
    <row r="59" spans="1:8">
      <c r="A59" s="4">
        <v>515</v>
      </c>
      <c r="B59" s="4">
        <v>1</v>
      </c>
      <c r="C59" s="4">
        <v>19</v>
      </c>
      <c r="D59" s="4">
        <v>1156</v>
      </c>
      <c r="E59" s="4">
        <v>0</v>
      </c>
      <c r="F59" s="4">
        <v>0</v>
      </c>
      <c r="G59" s="4">
        <v>0</v>
      </c>
      <c r="H59" s="4">
        <v>1156</v>
      </c>
    </row>
    <row r="60" spans="1:8">
      <c r="A60" s="4">
        <v>515</v>
      </c>
      <c r="B60" s="4">
        <v>1</v>
      </c>
      <c r="C60" s="4">
        <v>21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>
      <c r="A61" s="4">
        <v>515</v>
      </c>
      <c r="B61" s="4">
        <v>1</v>
      </c>
      <c r="C61" s="4">
        <v>23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>
      <c r="A62" s="4">
        <v>808</v>
      </c>
      <c r="B62" s="4">
        <v>1</v>
      </c>
      <c r="C62" s="4">
        <v>1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>
      <c r="A63" s="4">
        <v>808</v>
      </c>
      <c r="B63" s="4">
        <v>1</v>
      </c>
      <c r="C63" s="4">
        <v>3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>
      <c r="A64" s="4">
        <v>808</v>
      </c>
      <c r="B64" s="4">
        <v>1</v>
      </c>
      <c r="C64" s="4">
        <v>5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>
      <c r="A65" s="4">
        <v>808</v>
      </c>
      <c r="B65" s="4">
        <v>1</v>
      </c>
      <c r="C65" s="4">
        <v>7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</row>
    <row r="66" spans="1:8">
      <c r="A66" s="4">
        <v>808</v>
      </c>
      <c r="B66" s="4">
        <v>1</v>
      </c>
      <c r="C66" s="4">
        <v>9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>
      <c r="A67" s="4">
        <v>808</v>
      </c>
      <c r="B67" s="4">
        <v>1</v>
      </c>
      <c r="C67" s="4">
        <v>11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</row>
    <row r="68" spans="1:8">
      <c r="A68" s="4">
        <v>808</v>
      </c>
      <c r="B68" s="4">
        <v>1</v>
      </c>
      <c r="C68" s="4">
        <v>13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>
      <c r="A69" s="4">
        <v>808</v>
      </c>
      <c r="B69" s="4">
        <v>1</v>
      </c>
      <c r="C69" s="4">
        <v>15</v>
      </c>
      <c r="D69" s="4">
        <v>0</v>
      </c>
      <c r="E69" s="4">
        <v>64.810126582278485</v>
      </c>
      <c r="F69" s="4">
        <v>0</v>
      </c>
      <c r="G69" s="4">
        <v>253.16455696202533</v>
      </c>
      <c r="H69" s="4">
        <v>317.97468354430379</v>
      </c>
    </row>
    <row r="70" spans="1:8">
      <c r="A70" s="4">
        <v>808</v>
      </c>
      <c r="B70" s="4">
        <v>1</v>
      </c>
      <c r="C70" s="4">
        <v>17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>
      <c r="A71" s="4">
        <v>808</v>
      </c>
      <c r="B71" s="4">
        <v>1</v>
      </c>
      <c r="C71" s="4">
        <v>19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>
      <c r="A72" s="4">
        <v>808</v>
      </c>
      <c r="B72" s="4">
        <v>1</v>
      </c>
      <c r="C72" s="4">
        <v>21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>
      <c r="A73" s="4">
        <v>808</v>
      </c>
      <c r="B73" s="4">
        <v>1</v>
      </c>
      <c r="C73" s="4">
        <v>23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>
      <c r="A74" s="4">
        <v>3</v>
      </c>
      <c r="B74" s="4">
        <v>2</v>
      </c>
      <c r="C74" s="4">
        <v>1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>
      <c r="A75" s="4">
        <v>3</v>
      </c>
      <c r="B75" s="4">
        <v>2</v>
      </c>
      <c r="C75" s="4">
        <v>3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</row>
    <row r="76" spans="1:8">
      <c r="A76" s="4">
        <v>3</v>
      </c>
      <c r="B76" s="4">
        <v>2</v>
      </c>
      <c r="C76" s="4">
        <v>5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</row>
    <row r="77" spans="1:8">
      <c r="A77" s="4">
        <v>3</v>
      </c>
      <c r="B77" s="4">
        <v>2</v>
      </c>
      <c r="C77" s="4">
        <v>7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>
      <c r="A78" s="4">
        <v>3</v>
      </c>
      <c r="B78" s="4">
        <v>2</v>
      </c>
      <c r="C78" s="4">
        <v>9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>
      <c r="A79" s="4">
        <v>3</v>
      </c>
      <c r="B79" s="4">
        <v>2</v>
      </c>
      <c r="C79" s="4">
        <v>11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>
      <c r="A80" s="4">
        <v>3</v>
      </c>
      <c r="B80" s="4">
        <v>2</v>
      </c>
      <c r="C80" s="4">
        <v>13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>
      <c r="A81" s="4">
        <v>3</v>
      </c>
      <c r="B81" s="4">
        <v>2</v>
      </c>
      <c r="C81" s="4">
        <v>15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>
      <c r="A82" s="4">
        <v>3</v>
      </c>
      <c r="B82" s="4">
        <v>2</v>
      </c>
      <c r="C82" s="4">
        <v>17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>
      <c r="A83" s="4">
        <v>3</v>
      </c>
      <c r="B83" s="4">
        <v>2</v>
      </c>
      <c r="C83" s="4">
        <v>19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>
      <c r="A84" s="4">
        <v>3</v>
      </c>
      <c r="B84" s="4">
        <v>2</v>
      </c>
      <c r="C84" s="4">
        <v>21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>
      <c r="A85" s="4">
        <v>3</v>
      </c>
      <c r="B85" s="4">
        <v>2</v>
      </c>
      <c r="C85" s="4">
        <v>23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>
      <c r="A86" s="4">
        <v>373</v>
      </c>
      <c r="B86" s="4">
        <v>2</v>
      </c>
      <c r="C86" s="4">
        <v>1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</row>
    <row r="87" spans="1:8">
      <c r="A87" s="4">
        <v>373</v>
      </c>
      <c r="B87" s="4">
        <v>2</v>
      </c>
      <c r="C87" s="4">
        <v>3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>
      <c r="A88" s="4">
        <v>373</v>
      </c>
      <c r="B88" s="4">
        <v>2</v>
      </c>
      <c r="C88" s="4">
        <v>5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>
      <c r="A89" s="4">
        <v>373</v>
      </c>
      <c r="B89" s="4">
        <v>2</v>
      </c>
      <c r="C89" s="4">
        <v>7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</row>
    <row r="90" spans="1:8">
      <c r="A90" s="4">
        <v>373</v>
      </c>
      <c r="B90" s="4">
        <v>2</v>
      </c>
      <c r="C90" s="4">
        <v>9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</row>
    <row r="91" spans="1:8">
      <c r="A91" s="4">
        <v>373</v>
      </c>
      <c r="B91" s="4">
        <v>2</v>
      </c>
      <c r="C91" s="4">
        <v>11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>
      <c r="A92" s="4">
        <v>373</v>
      </c>
      <c r="B92" s="4">
        <v>2</v>
      </c>
      <c r="C92" s="4">
        <v>13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</row>
    <row r="93" spans="1:8">
      <c r="A93" s="4">
        <v>373</v>
      </c>
      <c r="B93" s="4">
        <v>2</v>
      </c>
      <c r="C93" s="4">
        <v>15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>
      <c r="A94" s="4">
        <v>373</v>
      </c>
      <c r="B94" s="4">
        <v>2</v>
      </c>
      <c r="C94" s="4">
        <v>17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</row>
    <row r="95" spans="1:8">
      <c r="A95" s="4">
        <v>373</v>
      </c>
      <c r="B95" s="4">
        <v>2</v>
      </c>
      <c r="C95" s="4">
        <v>19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>
      <c r="A96" s="4">
        <v>373</v>
      </c>
      <c r="B96" s="4">
        <v>2</v>
      </c>
      <c r="C96" s="4">
        <v>21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>
      <c r="A97" s="4">
        <v>373</v>
      </c>
      <c r="B97" s="4">
        <v>2</v>
      </c>
      <c r="C97" s="4">
        <v>23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>
      <c r="A98" s="4">
        <v>504</v>
      </c>
      <c r="B98" s="4">
        <v>2</v>
      </c>
      <c r="C98" s="4">
        <v>1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>
      <c r="A99" s="4">
        <v>504</v>
      </c>
      <c r="B99" s="4">
        <v>2</v>
      </c>
      <c r="C99" s="4">
        <v>3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>
      <c r="A100" s="4">
        <v>504</v>
      </c>
      <c r="B100" s="4">
        <v>2</v>
      </c>
      <c r="C100" s="4">
        <v>5</v>
      </c>
      <c r="D100" s="4">
        <v>0</v>
      </c>
      <c r="E100" s="4">
        <v>572</v>
      </c>
      <c r="F100" s="4">
        <v>0</v>
      </c>
      <c r="G100" s="4">
        <v>0</v>
      </c>
      <c r="H100" s="4">
        <v>572</v>
      </c>
    </row>
    <row r="101" spans="1:8">
      <c r="A101" s="4">
        <v>504</v>
      </c>
      <c r="B101" s="4">
        <v>2</v>
      </c>
      <c r="C101" s="4">
        <v>7</v>
      </c>
      <c r="D101" s="4">
        <v>0</v>
      </c>
      <c r="E101" s="4">
        <v>835.08771929824559</v>
      </c>
      <c r="F101" s="4">
        <v>24.060150375939848</v>
      </c>
      <c r="G101" s="4">
        <v>0</v>
      </c>
      <c r="H101" s="4">
        <v>859.14786967418547</v>
      </c>
    </row>
    <row r="102" spans="1:8">
      <c r="A102" s="4">
        <v>504</v>
      </c>
      <c r="B102" s="4">
        <v>2</v>
      </c>
      <c r="C102" s="4">
        <v>9</v>
      </c>
      <c r="D102" s="4">
        <v>0</v>
      </c>
      <c r="E102" s="4">
        <v>49</v>
      </c>
      <c r="F102" s="4">
        <v>31</v>
      </c>
      <c r="G102" s="4">
        <v>0</v>
      </c>
      <c r="H102" s="4">
        <v>80</v>
      </c>
    </row>
    <row r="103" spans="1:8">
      <c r="A103" s="4">
        <v>504</v>
      </c>
      <c r="B103" s="4">
        <v>2</v>
      </c>
      <c r="C103" s="4">
        <v>11</v>
      </c>
      <c r="D103" s="4">
        <v>0</v>
      </c>
      <c r="E103" s="4">
        <v>52</v>
      </c>
      <c r="F103" s="4">
        <v>0</v>
      </c>
      <c r="G103" s="4">
        <v>0</v>
      </c>
      <c r="H103" s="4">
        <v>52</v>
      </c>
    </row>
    <row r="104" spans="1:8">
      <c r="A104" s="4">
        <v>504</v>
      </c>
      <c r="B104" s="4">
        <v>2</v>
      </c>
      <c r="C104" s="4">
        <v>13</v>
      </c>
      <c r="D104" s="4">
        <v>0</v>
      </c>
      <c r="E104" s="4">
        <v>408</v>
      </c>
      <c r="F104" s="4">
        <v>0</v>
      </c>
      <c r="G104" s="4">
        <v>0</v>
      </c>
      <c r="H104" s="4">
        <v>408</v>
      </c>
    </row>
    <row r="105" spans="1:8">
      <c r="A105" s="4">
        <v>504</v>
      </c>
      <c r="B105" s="4">
        <v>2</v>
      </c>
      <c r="C105" s="4">
        <v>15</v>
      </c>
      <c r="D105" s="4">
        <v>0</v>
      </c>
      <c r="E105" s="4">
        <v>352.88220551378447</v>
      </c>
      <c r="F105" s="4">
        <v>99.248120300751879</v>
      </c>
      <c r="G105" s="4">
        <v>0</v>
      </c>
      <c r="H105" s="4">
        <v>452.13032581453632</v>
      </c>
    </row>
    <row r="106" spans="1:8">
      <c r="A106" s="4">
        <v>504</v>
      </c>
      <c r="B106" s="4">
        <v>2</v>
      </c>
      <c r="C106" s="4">
        <v>17</v>
      </c>
      <c r="D106" s="4">
        <v>0</v>
      </c>
      <c r="E106" s="4">
        <v>194</v>
      </c>
      <c r="F106" s="4">
        <v>125</v>
      </c>
      <c r="G106" s="4">
        <v>0</v>
      </c>
      <c r="H106" s="4">
        <v>319</v>
      </c>
    </row>
    <row r="107" spans="1:8">
      <c r="A107" s="4">
        <v>504</v>
      </c>
      <c r="B107" s="4">
        <v>2</v>
      </c>
      <c r="C107" s="4">
        <v>19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>
      <c r="A108" s="4">
        <v>504</v>
      </c>
      <c r="B108" s="4">
        <v>2</v>
      </c>
      <c r="C108" s="4">
        <v>21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>
      <c r="A109" s="4">
        <v>504</v>
      </c>
      <c r="B109" s="4">
        <v>2</v>
      </c>
      <c r="C109" s="4">
        <v>23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>
      <c r="A110" s="4">
        <v>514</v>
      </c>
      <c r="B110" s="4">
        <v>2</v>
      </c>
      <c r="C110" s="4">
        <v>1</v>
      </c>
      <c r="D110" s="4">
        <v>0</v>
      </c>
      <c r="E110" s="4">
        <v>0</v>
      </c>
      <c r="F110" s="4">
        <v>91</v>
      </c>
      <c r="G110" s="4">
        <v>0</v>
      </c>
      <c r="H110" s="4">
        <v>91</v>
      </c>
    </row>
    <row r="111" spans="1:8">
      <c r="A111" s="4">
        <v>514</v>
      </c>
      <c r="B111" s="4">
        <v>2</v>
      </c>
      <c r="C111" s="4">
        <v>3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>
      <c r="A112" s="4">
        <v>514</v>
      </c>
      <c r="B112" s="4">
        <v>2</v>
      </c>
      <c r="C112" s="4">
        <v>5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>
      <c r="A113" s="4">
        <v>514</v>
      </c>
      <c r="B113" s="4">
        <v>2</v>
      </c>
      <c r="C113" s="4">
        <v>7</v>
      </c>
      <c r="D113" s="4">
        <v>0</v>
      </c>
      <c r="E113" s="4">
        <v>740</v>
      </c>
      <c r="F113" s="4">
        <v>43</v>
      </c>
      <c r="G113" s="4">
        <v>0</v>
      </c>
      <c r="H113" s="4">
        <v>783</v>
      </c>
    </row>
    <row r="114" spans="1:8">
      <c r="A114" s="4">
        <v>514</v>
      </c>
      <c r="B114" s="4">
        <v>2</v>
      </c>
      <c r="C114" s="4">
        <v>9</v>
      </c>
      <c r="D114" s="4">
        <v>0</v>
      </c>
      <c r="E114" s="4">
        <v>335</v>
      </c>
      <c r="F114" s="4">
        <v>242</v>
      </c>
      <c r="G114" s="4">
        <v>0</v>
      </c>
      <c r="H114" s="4">
        <v>577</v>
      </c>
    </row>
    <row r="115" spans="1:8">
      <c r="A115" s="4">
        <v>514</v>
      </c>
      <c r="B115" s="4">
        <v>2</v>
      </c>
      <c r="C115" s="4">
        <v>11</v>
      </c>
      <c r="D115" s="4">
        <v>0</v>
      </c>
      <c r="E115" s="4">
        <v>466.77796327212019</v>
      </c>
      <c r="F115" s="4">
        <v>0</v>
      </c>
      <c r="G115" s="4">
        <v>0</v>
      </c>
      <c r="H115" s="4">
        <v>466.77796327212019</v>
      </c>
    </row>
    <row r="116" spans="1:8">
      <c r="A116" s="4">
        <v>514</v>
      </c>
      <c r="B116" s="4">
        <v>2</v>
      </c>
      <c r="C116" s="4">
        <v>13</v>
      </c>
      <c r="D116" s="4">
        <v>0</v>
      </c>
      <c r="E116" s="4">
        <v>241</v>
      </c>
      <c r="F116" s="4">
        <v>0</v>
      </c>
      <c r="G116" s="4">
        <v>0</v>
      </c>
      <c r="H116" s="4">
        <v>241</v>
      </c>
    </row>
    <row r="117" spans="1:8">
      <c r="A117" s="4">
        <v>514</v>
      </c>
      <c r="B117" s="4">
        <v>2</v>
      </c>
      <c r="C117" s="4">
        <v>15</v>
      </c>
      <c r="D117" s="4">
        <v>0</v>
      </c>
      <c r="E117" s="4">
        <v>285</v>
      </c>
      <c r="F117" s="4">
        <v>373</v>
      </c>
      <c r="G117" s="4">
        <v>0</v>
      </c>
      <c r="H117" s="4">
        <v>658</v>
      </c>
    </row>
    <row r="118" spans="1:8">
      <c r="A118" s="4">
        <v>514</v>
      </c>
      <c r="B118" s="4">
        <v>2</v>
      </c>
      <c r="C118" s="4">
        <v>17</v>
      </c>
      <c r="D118" s="4">
        <v>0</v>
      </c>
      <c r="E118" s="4">
        <v>831</v>
      </c>
      <c r="F118" s="4">
        <v>226</v>
      </c>
      <c r="G118" s="4">
        <v>0</v>
      </c>
      <c r="H118" s="4">
        <v>1057</v>
      </c>
    </row>
    <row r="119" spans="1:8">
      <c r="A119" s="4">
        <v>514</v>
      </c>
      <c r="B119" s="4">
        <v>2</v>
      </c>
      <c r="C119" s="4">
        <v>19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>
      <c r="A120" s="4">
        <v>514</v>
      </c>
      <c r="B120" s="4">
        <v>2</v>
      </c>
      <c r="C120" s="4">
        <v>21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</row>
    <row r="121" spans="1:8">
      <c r="A121" s="4">
        <v>514</v>
      </c>
      <c r="B121" s="4">
        <v>2</v>
      </c>
      <c r="C121" s="4">
        <v>23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</row>
    <row r="122" spans="1:8">
      <c r="A122" s="4">
        <v>515</v>
      </c>
      <c r="B122" s="4">
        <v>2</v>
      </c>
      <c r="C122" s="4">
        <v>1</v>
      </c>
      <c r="D122" s="4">
        <v>100</v>
      </c>
      <c r="E122" s="4">
        <v>0</v>
      </c>
      <c r="F122" s="4">
        <v>0</v>
      </c>
      <c r="G122" s="4">
        <v>0</v>
      </c>
      <c r="H122" s="4">
        <v>100</v>
      </c>
    </row>
    <row r="123" spans="1:8">
      <c r="A123" s="4">
        <v>515</v>
      </c>
      <c r="B123" s="4">
        <v>2</v>
      </c>
      <c r="C123" s="4">
        <v>3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</row>
    <row r="124" spans="1:8">
      <c r="A124" s="4">
        <v>515</v>
      </c>
      <c r="B124" s="4">
        <v>2</v>
      </c>
      <c r="C124" s="4">
        <v>5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</row>
    <row r="125" spans="1:8">
      <c r="A125" s="4">
        <v>515</v>
      </c>
      <c r="B125" s="4">
        <v>2</v>
      </c>
      <c r="C125" s="4">
        <v>7</v>
      </c>
      <c r="D125" s="4">
        <v>877</v>
      </c>
      <c r="E125" s="4">
        <v>0</v>
      </c>
      <c r="F125" s="4">
        <v>0</v>
      </c>
      <c r="G125" s="4">
        <v>0</v>
      </c>
      <c r="H125" s="4">
        <v>877</v>
      </c>
    </row>
    <row r="126" spans="1:8">
      <c r="A126" s="4">
        <v>515</v>
      </c>
      <c r="B126" s="4">
        <v>2</v>
      </c>
      <c r="C126" s="4">
        <v>9</v>
      </c>
      <c r="D126" s="4">
        <v>737</v>
      </c>
      <c r="E126" s="4">
        <v>0</v>
      </c>
      <c r="F126" s="4">
        <v>0</v>
      </c>
      <c r="G126" s="4">
        <v>0</v>
      </c>
      <c r="H126" s="4">
        <v>737</v>
      </c>
    </row>
    <row r="127" spans="1:8">
      <c r="A127" s="4">
        <v>515</v>
      </c>
      <c r="B127" s="4">
        <v>2</v>
      </c>
      <c r="C127" s="4">
        <v>11</v>
      </c>
      <c r="D127" s="4">
        <v>624</v>
      </c>
      <c r="E127" s="4">
        <v>0</v>
      </c>
      <c r="F127" s="4">
        <v>0</v>
      </c>
      <c r="G127" s="4">
        <v>0</v>
      </c>
      <c r="H127" s="4">
        <v>624</v>
      </c>
    </row>
    <row r="128" spans="1:8">
      <c r="A128" s="4">
        <v>515</v>
      </c>
      <c r="B128" s="4">
        <v>2</v>
      </c>
      <c r="C128" s="4">
        <v>13</v>
      </c>
      <c r="D128" s="4">
        <v>46</v>
      </c>
      <c r="E128" s="4">
        <v>6</v>
      </c>
      <c r="F128" s="4">
        <v>0</v>
      </c>
      <c r="G128" s="4">
        <v>0</v>
      </c>
      <c r="H128" s="4">
        <v>52</v>
      </c>
    </row>
    <row r="129" spans="1:8">
      <c r="A129" s="4">
        <v>515</v>
      </c>
      <c r="B129" s="4">
        <v>2</v>
      </c>
      <c r="C129" s="4">
        <v>15</v>
      </c>
      <c r="D129" s="4">
        <v>961</v>
      </c>
      <c r="E129" s="4">
        <v>0</v>
      </c>
      <c r="F129" s="4">
        <v>0</v>
      </c>
      <c r="G129" s="4">
        <v>0</v>
      </c>
      <c r="H129" s="4">
        <v>961</v>
      </c>
    </row>
    <row r="130" spans="1:8">
      <c r="A130" s="4">
        <v>515</v>
      </c>
      <c r="B130" s="4">
        <v>2</v>
      </c>
      <c r="C130" s="4">
        <v>17</v>
      </c>
      <c r="D130" s="4">
        <v>1016</v>
      </c>
      <c r="E130" s="4">
        <v>0</v>
      </c>
      <c r="F130" s="4">
        <v>0</v>
      </c>
      <c r="G130" s="4">
        <v>0</v>
      </c>
      <c r="H130" s="4">
        <v>1016</v>
      </c>
    </row>
    <row r="131" spans="1:8">
      <c r="A131" s="4">
        <v>515</v>
      </c>
      <c r="B131" s="4">
        <v>2</v>
      </c>
      <c r="C131" s="4">
        <v>19</v>
      </c>
      <c r="D131" s="4">
        <v>382</v>
      </c>
      <c r="E131" s="4">
        <v>0</v>
      </c>
      <c r="F131" s="4">
        <v>0</v>
      </c>
      <c r="G131" s="4">
        <v>0</v>
      </c>
      <c r="H131" s="4">
        <v>382</v>
      </c>
    </row>
    <row r="132" spans="1:8">
      <c r="A132" s="4">
        <v>515</v>
      </c>
      <c r="B132" s="4">
        <v>2</v>
      </c>
      <c r="C132" s="4">
        <v>21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>
      <c r="A133" s="4">
        <v>515</v>
      </c>
      <c r="B133" s="4">
        <v>2</v>
      </c>
      <c r="C133" s="4">
        <v>23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>
      <c r="A134" s="4">
        <v>808</v>
      </c>
      <c r="B134" s="4">
        <v>2</v>
      </c>
      <c r="C134" s="4">
        <v>1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>
      <c r="A135" s="4">
        <v>808</v>
      </c>
      <c r="B135" s="4">
        <v>2</v>
      </c>
      <c r="C135" s="4">
        <v>3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>
      <c r="A136" s="4">
        <v>808</v>
      </c>
      <c r="B136" s="4">
        <v>2</v>
      </c>
      <c r="C136" s="4">
        <v>5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>
      <c r="A137" s="4">
        <v>808</v>
      </c>
      <c r="B137" s="4">
        <v>2</v>
      </c>
      <c r="C137" s="4">
        <v>7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>
      <c r="A138" s="4">
        <v>808</v>
      </c>
      <c r="B138" s="4">
        <v>2</v>
      </c>
      <c r="C138" s="4">
        <v>9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>
      <c r="A139" s="4">
        <v>808</v>
      </c>
      <c r="B139" s="4">
        <v>2</v>
      </c>
      <c r="C139" s="4">
        <v>11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>
      <c r="A140" s="4">
        <v>808</v>
      </c>
      <c r="B140" s="4">
        <v>2</v>
      </c>
      <c r="C140" s="4">
        <v>13</v>
      </c>
      <c r="D140" s="4">
        <v>0</v>
      </c>
      <c r="E140" s="4">
        <v>0</v>
      </c>
      <c r="F140" s="4">
        <v>0</v>
      </c>
      <c r="G140" s="4">
        <v>57.142857142857146</v>
      </c>
      <c r="H140" s="4">
        <v>57.142857142857146</v>
      </c>
    </row>
    <row r="141" spans="1:8">
      <c r="A141" s="4">
        <v>808</v>
      </c>
      <c r="B141" s="4">
        <v>2</v>
      </c>
      <c r="C141" s="4">
        <v>15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>
      <c r="A142" s="4">
        <v>808</v>
      </c>
      <c r="B142" s="4">
        <v>2</v>
      </c>
      <c r="C142" s="4">
        <v>17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>
      <c r="A143" s="4">
        <v>808</v>
      </c>
      <c r="B143" s="4">
        <v>2</v>
      </c>
      <c r="C143" s="4">
        <v>19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>
      <c r="A144" s="4">
        <v>808</v>
      </c>
      <c r="B144" s="4">
        <v>2</v>
      </c>
      <c r="C144" s="4">
        <v>21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>
      <c r="A145" s="4">
        <v>808</v>
      </c>
      <c r="B145" s="4">
        <v>2</v>
      </c>
      <c r="C145" s="4">
        <v>23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5"/>
  <sheetViews>
    <sheetView workbookViewId="0">
      <selection activeCell="J6" sqref="J6"/>
    </sheetView>
  </sheetViews>
  <sheetFormatPr defaultColWidth="11.42578125" defaultRowHeight="15"/>
  <cols>
    <col min="1" max="4" width="11.5703125" style="1"/>
    <col min="5" max="5" width="12.28515625" style="1" customWidth="1"/>
    <col min="6" max="6" width="13.42578125" style="1" customWidth="1"/>
    <col min="7" max="9" width="11.5703125" style="1"/>
  </cols>
  <sheetData>
    <row r="1" spans="1:9">
      <c r="A1" s="6" t="s">
        <v>0</v>
      </c>
      <c r="B1" s="6" t="s">
        <v>1</v>
      </c>
      <c r="C1" s="6" t="s">
        <v>2</v>
      </c>
      <c r="D1" s="2" t="s">
        <v>10</v>
      </c>
      <c r="E1" s="2" t="s">
        <v>11</v>
      </c>
      <c r="F1" s="2" t="s">
        <v>12</v>
      </c>
      <c r="G1" s="2" t="s">
        <v>13</v>
      </c>
      <c r="H1" s="2" t="s">
        <v>14</v>
      </c>
      <c r="I1" s="2" t="s">
        <v>15</v>
      </c>
    </row>
    <row r="2" spans="1:9">
      <c r="A2" s="1">
        <v>3</v>
      </c>
      <c r="B2" s="1">
        <v>1</v>
      </c>
      <c r="C2" s="1">
        <v>1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</row>
    <row r="3" spans="1:9">
      <c r="A3" s="1">
        <v>3</v>
      </c>
      <c r="B3" s="1">
        <v>1</v>
      </c>
      <c r="C3" s="1">
        <v>3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</row>
    <row r="4" spans="1:9">
      <c r="A4" s="1">
        <v>3</v>
      </c>
      <c r="B4" s="1">
        <v>1</v>
      </c>
      <c r="C4" s="1">
        <v>5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</row>
    <row r="5" spans="1:9">
      <c r="A5" s="1">
        <v>3</v>
      </c>
      <c r="B5" s="1">
        <v>1</v>
      </c>
      <c r="C5" s="1">
        <v>7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</row>
    <row r="6" spans="1:9">
      <c r="A6" s="1">
        <v>3</v>
      </c>
      <c r="B6" s="1">
        <v>1</v>
      </c>
      <c r="C6" s="1">
        <v>9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</row>
    <row r="7" spans="1:9">
      <c r="A7" s="1">
        <v>3</v>
      </c>
      <c r="B7" s="1">
        <v>1</v>
      </c>
      <c r="C7" s="1">
        <v>11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</row>
    <row r="8" spans="1:9">
      <c r="A8" s="1">
        <v>3</v>
      </c>
      <c r="B8" s="1">
        <v>1</v>
      </c>
      <c r="C8" s="1">
        <v>13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</row>
    <row r="9" spans="1:9">
      <c r="A9" s="1">
        <v>3</v>
      </c>
      <c r="B9" s="1">
        <v>1</v>
      </c>
      <c r="C9" s="1">
        <v>15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</row>
    <row r="10" spans="1:9">
      <c r="A10" s="1">
        <v>3</v>
      </c>
      <c r="B10" s="1">
        <v>1</v>
      </c>
      <c r="C10" s="1">
        <v>17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</row>
    <row r="11" spans="1:9">
      <c r="A11" s="1">
        <v>3</v>
      </c>
      <c r="B11" s="1">
        <v>1</v>
      </c>
      <c r="C11" s="1">
        <v>19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</row>
    <row r="12" spans="1:9">
      <c r="A12" s="1">
        <v>3</v>
      </c>
      <c r="B12" s="1">
        <v>1</v>
      </c>
      <c r="C12" s="1">
        <v>21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</row>
    <row r="13" spans="1:9">
      <c r="A13" s="1">
        <v>3</v>
      </c>
      <c r="B13" s="1">
        <v>1</v>
      </c>
      <c r="C13" s="1">
        <v>23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</row>
    <row r="14" spans="1:9">
      <c r="A14" s="1">
        <v>373</v>
      </c>
      <c r="B14" s="1">
        <v>1</v>
      </c>
      <c r="C14" s="1">
        <v>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</row>
    <row r="15" spans="1:9">
      <c r="A15" s="1">
        <v>373</v>
      </c>
      <c r="B15" s="1">
        <v>1</v>
      </c>
      <c r="C15" s="1">
        <v>3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</row>
    <row r="16" spans="1:9">
      <c r="A16" s="1">
        <v>373</v>
      </c>
      <c r="B16" s="1">
        <v>1</v>
      </c>
      <c r="C16" s="1">
        <v>5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</row>
    <row r="17" spans="1:9">
      <c r="A17" s="1">
        <v>373</v>
      </c>
      <c r="B17" s="1">
        <v>1</v>
      </c>
      <c r="C17" s="1">
        <v>7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</row>
    <row r="18" spans="1:9">
      <c r="A18" s="1">
        <v>373</v>
      </c>
      <c r="B18" s="1">
        <v>1</v>
      </c>
      <c r="C18" s="1">
        <v>9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</row>
    <row r="19" spans="1:9">
      <c r="A19" s="1">
        <v>373</v>
      </c>
      <c r="B19" s="1">
        <v>1</v>
      </c>
      <c r="C19" s="1">
        <v>11</v>
      </c>
      <c r="D19" s="1">
        <v>0</v>
      </c>
      <c r="E19" s="1">
        <v>0</v>
      </c>
      <c r="F19" s="1">
        <v>6</v>
      </c>
      <c r="G19" s="1">
        <v>0</v>
      </c>
      <c r="H19" s="1">
        <v>0</v>
      </c>
      <c r="I19" s="1">
        <v>6</v>
      </c>
    </row>
    <row r="20" spans="1:9">
      <c r="A20" s="1">
        <v>373</v>
      </c>
      <c r="B20" s="1">
        <v>1</v>
      </c>
      <c r="C20" s="1">
        <v>13</v>
      </c>
      <c r="D20" s="1">
        <v>0</v>
      </c>
      <c r="E20" s="1">
        <v>12</v>
      </c>
      <c r="F20" s="1">
        <v>0</v>
      </c>
      <c r="G20" s="1">
        <v>0</v>
      </c>
      <c r="H20" s="1">
        <v>0</v>
      </c>
      <c r="I20" s="1">
        <v>12</v>
      </c>
    </row>
    <row r="21" spans="1:9">
      <c r="A21" s="1">
        <v>373</v>
      </c>
      <c r="B21" s="1">
        <v>1</v>
      </c>
      <c r="C21" s="1">
        <v>15</v>
      </c>
      <c r="D21" s="1">
        <v>0</v>
      </c>
      <c r="E21" s="1">
        <v>0</v>
      </c>
      <c r="F21" s="1">
        <v>10</v>
      </c>
      <c r="G21" s="1">
        <v>0</v>
      </c>
      <c r="H21" s="1">
        <v>0</v>
      </c>
      <c r="I21" s="1">
        <v>10</v>
      </c>
    </row>
    <row r="22" spans="1:9">
      <c r="A22" s="1">
        <v>373</v>
      </c>
      <c r="B22" s="1">
        <v>1</v>
      </c>
      <c r="C22" s="1">
        <v>17</v>
      </c>
      <c r="D22" s="1">
        <v>0</v>
      </c>
      <c r="E22" s="1">
        <v>0</v>
      </c>
      <c r="F22" s="1">
        <v>2</v>
      </c>
      <c r="G22" s="1">
        <v>0</v>
      </c>
      <c r="H22" s="1">
        <v>0</v>
      </c>
      <c r="I22" s="1">
        <v>2</v>
      </c>
    </row>
    <row r="23" spans="1:9">
      <c r="A23" s="1">
        <v>373</v>
      </c>
      <c r="B23" s="1">
        <v>1</v>
      </c>
      <c r="C23" s="1">
        <v>19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</row>
    <row r="24" spans="1:9">
      <c r="A24" s="1">
        <v>373</v>
      </c>
      <c r="B24" s="1">
        <v>1</v>
      </c>
      <c r="C24" s="1">
        <v>21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</row>
    <row r="25" spans="1:9">
      <c r="A25" s="1">
        <v>373</v>
      </c>
      <c r="B25" s="1">
        <v>1</v>
      </c>
      <c r="C25" s="1">
        <v>23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</row>
    <row r="26" spans="1:9">
      <c r="A26" s="1">
        <v>504</v>
      </c>
      <c r="B26" s="1">
        <v>1</v>
      </c>
      <c r="C26" s="1">
        <v>1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</row>
    <row r="27" spans="1:9">
      <c r="A27" s="1">
        <v>504</v>
      </c>
      <c r="B27" s="1">
        <v>1</v>
      </c>
      <c r="C27" s="1">
        <v>3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</row>
    <row r="28" spans="1:9">
      <c r="A28" s="1">
        <v>504</v>
      </c>
      <c r="B28" s="1">
        <v>1</v>
      </c>
      <c r="C28" s="1">
        <v>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</row>
    <row r="29" spans="1:9">
      <c r="A29" s="1">
        <v>504</v>
      </c>
      <c r="B29" s="1">
        <v>1</v>
      </c>
      <c r="C29" s="1">
        <v>7</v>
      </c>
      <c r="D29" s="1">
        <v>55</v>
      </c>
      <c r="E29" s="1">
        <v>0</v>
      </c>
      <c r="F29" s="1">
        <v>0</v>
      </c>
      <c r="G29" s="1">
        <v>0</v>
      </c>
      <c r="H29" s="1">
        <v>0</v>
      </c>
      <c r="I29" s="1">
        <v>55</v>
      </c>
    </row>
    <row r="30" spans="1:9">
      <c r="A30" s="1">
        <v>504</v>
      </c>
      <c r="B30" s="1">
        <v>1</v>
      </c>
      <c r="C30" s="1">
        <v>9</v>
      </c>
      <c r="D30" s="1">
        <v>11</v>
      </c>
      <c r="E30" s="1">
        <v>0</v>
      </c>
      <c r="F30" s="1">
        <v>0</v>
      </c>
      <c r="G30" s="1">
        <v>2</v>
      </c>
      <c r="H30" s="1">
        <v>0</v>
      </c>
      <c r="I30" s="1">
        <v>13</v>
      </c>
    </row>
    <row r="31" spans="1:9">
      <c r="A31" s="1">
        <v>504</v>
      </c>
      <c r="B31" s="1">
        <v>1</v>
      </c>
      <c r="C31" s="1">
        <v>11</v>
      </c>
      <c r="D31" s="1">
        <v>18</v>
      </c>
      <c r="E31" s="1">
        <v>0</v>
      </c>
      <c r="F31" s="1">
        <v>0</v>
      </c>
      <c r="G31" s="1">
        <v>1</v>
      </c>
      <c r="H31" s="1">
        <v>0</v>
      </c>
      <c r="I31" s="1">
        <v>19</v>
      </c>
    </row>
    <row r="32" spans="1:9">
      <c r="A32" s="1">
        <v>504</v>
      </c>
      <c r="B32" s="1">
        <v>1</v>
      </c>
      <c r="C32" s="1">
        <v>13</v>
      </c>
      <c r="D32" s="1">
        <v>26</v>
      </c>
      <c r="E32" s="1">
        <v>0</v>
      </c>
      <c r="F32" s="1">
        <v>1</v>
      </c>
      <c r="G32" s="1">
        <v>1</v>
      </c>
      <c r="H32" s="1">
        <v>0</v>
      </c>
      <c r="I32" s="1">
        <v>28</v>
      </c>
    </row>
    <row r="33" spans="1:9">
      <c r="A33" s="1">
        <v>504</v>
      </c>
      <c r="B33" s="1">
        <v>1</v>
      </c>
      <c r="C33" s="1">
        <v>15</v>
      </c>
      <c r="D33" s="1">
        <v>23</v>
      </c>
      <c r="E33" s="1">
        <v>1</v>
      </c>
      <c r="F33" s="1">
        <v>0</v>
      </c>
      <c r="G33" s="1">
        <v>8</v>
      </c>
      <c r="H33" s="1">
        <v>0</v>
      </c>
      <c r="I33" s="1">
        <v>32</v>
      </c>
    </row>
    <row r="34" spans="1:9">
      <c r="A34" s="1">
        <v>504</v>
      </c>
      <c r="B34" s="1">
        <v>1</v>
      </c>
      <c r="C34" s="1">
        <v>17</v>
      </c>
      <c r="D34" s="1">
        <v>47</v>
      </c>
      <c r="E34" s="1">
        <v>0</v>
      </c>
      <c r="F34" s="1">
        <v>0</v>
      </c>
      <c r="G34" s="1">
        <v>0</v>
      </c>
      <c r="H34" s="1">
        <v>0</v>
      </c>
      <c r="I34" s="1">
        <v>47</v>
      </c>
    </row>
    <row r="35" spans="1:9">
      <c r="A35" s="1">
        <v>504</v>
      </c>
      <c r="B35" s="1">
        <v>1</v>
      </c>
      <c r="C35" s="1">
        <v>19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</row>
    <row r="36" spans="1:9">
      <c r="A36" s="1">
        <v>504</v>
      </c>
      <c r="B36" s="1">
        <v>1</v>
      </c>
      <c r="C36" s="1">
        <v>21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</row>
    <row r="37" spans="1:9">
      <c r="A37" s="1">
        <v>504</v>
      </c>
      <c r="B37" s="1">
        <v>1</v>
      </c>
      <c r="C37" s="1">
        <v>23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</row>
    <row r="38" spans="1:9">
      <c r="A38" s="1">
        <v>514</v>
      </c>
      <c r="B38" s="1">
        <v>1</v>
      </c>
      <c r="C38" s="1">
        <v>1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</row>
    <row r="39" spans="1:9">
      <c r="A39" s="1">
        <v>514</v>
      </c>
      <c r="B39" s="1">
        <v>1</v>
      </c>
      <c r="C39" s="1">
        <v>3</v>
      </c>
      <c r="D39" s="1">
        <v>18</v>
      </c>
      <c r="E39" s="1">
        <v>7</v>
      </c>
      <c r="F39" s="1">
        <v>0</v>
      </c>
      <c r="G39" s="1">
        <v>0</v>
      </c>
      <c r="H39" s="1">
        <v>0</v>
      </c>
      <c r="I39" s="1">
        <v>25</v>
      </c>
    </row>
    <row r="40" spans="1:9">
      <c r="A40" s="1">
        <v>514</v>
      </c>
      <c r="B40" s="1">
        <v>1</v>
      </c>
      <c r="C40" s="1">
        <v>5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</row>
    <row r="41" spans="1:9">
      <c r="A41" s="1">
        <v>514</v>
      </c>
      <c r="B41" s="1">
        <v>1</v>
      </c>
      <c r="C41" s="1">
        <v>7</v>
      </c>
      <c r="D41" s="1">
        <v>20</v>
      </c>
      <c r="E41" s="1">
        <v>7</v>
      </c>
      <c r="F41" s="1">
        <v>0</v>
      </c>
      <c r="G41" s="1">
        <v>0</v>
      </c>
      <c r="H41" s="1">
        <v>0</v>
      </c>
      <c r="I41" s="1">
        <v>27</v>
      </c>
    </row>
    <row r="42" spans="1:9">
      <c r="A42" s="1">
        <v>514</v>
      </c>
      <c r="B42" s="1">
        <v>1</v>
      </c>
      <c r="C42" s="1">
        <v>9</v>
      </c>
      <c r="D42" s="1">
        <v>25</v>
      </c>
      <c r="E42" s="1">
        <v>23</v>
      </c>
      <c r="F42" s="1">
        <v>0</v>
      </c>
      <c r="G42" s="1">
        <v>0</v>
      </c>
      <c r="H42" s="1">
        <v>0</v>
      </c>
      <c r="I42" s="1">
        <v>48</v>
      </c>
    </row>
    <row r="43" spans="1:9">
      <c r="A43" s="1">
        <v>514</v>
      </c>
      <c r="B43" s="1">
        <v>1</v>
      </c>
      <c r="C43" s="1">
        <v>11</v>
      </c>
      <c r="D43" s="1">
        <v>13</v>
      </c>
      <c r="E43" s="1">
        <v>28</v>
      </c>
      <c r="F43" s="1">
        <v>0</v>
      </c>
      <c r="G43" s="1">
        <v>0</v>
      </c>
      <c r="H43" s="1">
        <v>0</v>
      </c>
      <c r="I43" s="1">
        <v>41</v>
      </c>
    </row>
    <row r="44" spans="1:9">
      <c r="A44" s="1">
        <v>514</v>
      </c>
      <c r="B44" s="1">
        <v>1</v>
      </c>
      <c r="C44" s="1">
        <v>13</v>
      </c>
      <c r="D44" s="1">
        <v>11</v>
      </c>
      <c r="E44" s="1">
        <v>2</v>
      </c>
      <c r="F44" s="1">
        <v>0</v>
      </c>
      <c r="G44" s="1">
        <v>0</v>
      </c>
      <c r="H44" s="1">
        <v>0</v>
      </c>
      <c r="I44" s="1">
        <v>13</v>
      </c>
    </row>
    <row r="45" spans="1:9">
      <c r="A45" s="1">
        <v>514</v>
      </c>
      <c r="B45" s="1">
        <v>1</v>
      </c>
      <c r="C45" s="1">
        <v>15</v>
      </c>
      <c r="D45" s="1">
        <v>46</v>
      </c>
      <c r="E45" s="1">
        <v>15</v>
      </c>
      <c r="F45" s="1">
        <v>4</v>
      </c>
      <c r="G45" s="1">
        <v>0</v>
      </c>
      <c r="H45" s="1">
        <v>0</v>
      </c>
      <c r="I45" s="1">
        <v>65</v>
      </c>
    </row>
    <row r="46" spans="1:9">
      <c r="A46" s="1">
        <v>514</v>
      </c>
      <c r="B46" s="1">
        <v>1</v>
      </c>
      <c r="C46" s="1">
        <v>17</v>
      </c>
      <c r="D46" s="1">
        <v>41</v>
      </c>
      <c r="E46" s="1">
        <v>2</v>
      </c>
      <c r="F46" s="1">
        <v>0</v>
      </c>
      <c r="G46" s="1">
        <v>0</v>
      </c>
      <c r="H46" s="1">
        <v>0</v>
      </c>
      <c r="I46" s="1">
        <v>43</v>
      </c>
    </row>
    <row r="47" spans="1:9">
      <c r="A47" s="1">
        <v>514</v>
      </c>
      <c r="B47" s="1">
        <v>1</v>
      </c>
      <c r="C47" s="1">
        <v>19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</row>
    <row r="48" spans="1:9">
      <c r="A48" s="1">
        <v>514</v>
      </c>
      <c r="B48" s="1">
        <v>1</v>
      </c>
      <c r="C48" s="1">
        <v>21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</row>
    <row r="49" spans="1:9">
      <c r="A49" s="1">
        <v>514</v>
      </c>
      <c r="B49" s="1">
        <v>1</v>
      </c>
      <c r="C49" s="1">
        <v>23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</row>
    <row r="50" spans="1:9">
      <c r="A50" s="1">
        <v>515</v>
      </c>
      <c r="B50" s="1">
        <v>1</v>
      </c>
      <c r="C50" s="1">
        <v>1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</row>
    <row r="51" spans="1:9">
      <c r="A51" s="1">
        <v>515</v>
      </c>
      <c r="B51" s="1">
        <v>1</v>
      </c>
      <c r="C51" s="1">
        <v>3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</row>
    <row r="52" spans="1:9">
      <c r="A52" s="1">
        <v>515</v>
      </c>
      <c r="B52" s="1">
        <v>1</v>
      </c>
      <c r="C52" s="1">
        <v>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</row>
    <row r="53" spans="1:9">
      <c r="A53" s="1">
        <v>515</v>
      </c>
      <c r="B53" s="1">
        <v>1</v>
      </c>
      <c r="C53" s="1">
        <v>7</v>
      </c>
      <c r="D53" s="1">
        <v>0</v>
      </c>
      <c r="E53" s="1">
        <v>0</v>
      </c>
      <c r="F53" s="1">
        <v>0</v>
      </c>
      <c r="G53" s="1">
        <v>0</v>
      </c>
      <c r="H53" s="1">
        <v>3</v>
      </c>
      <c r="I53" s="1">
        <v>3</v>
      </c>
    </row>
    <row r="54" spans="1:9">
      <c r="A54" s="1">
        <v>515</v>
      </c>
      <c r="B54" s="1">
        <v>1</v>
      </c>
      <c r="C54" s="1">
        <v>9</v>
      </c>
      <c r="D54" s="1">
        <v>0</v>
      </c>
      <c r="E54" s="1">
        <v>0</v>
      </c>
      <c r="F54" s="1">
        <v>0</v>
      </c>
      <c r="G54" s="1">
        <v>0</v>
      </c>
      <c r="H54" s="1">
        <v>5</v>
      </c>
      <c r="I54" s="1">
        <v>5</v>
      </c>
    </row>
    <row r="55" spans="1:9">
      <c r="A55" s="1">
        <v>515</v>
      </c>
      <c r="B55" s="1">
        <v>1</v>
      </c>
      <c r="C55" s="1">
        <v>11</v>
      </c>
      <c r="D55" s="1">
        <v>0</v>
      </c>
      <c r="E55" s="1">
        <v>0</v>
      </c>
      <c r="F55" s="1">
        <v>0</v>
      </c>
      <c r="G55" s="1">
        <v>0</v>
      </c>
      <c r="H55" s="1">
        <v>9</v>
      </c>
      <c r="I55" s="1">
        <v>9</v>
      </c>
    </row>
    <row r="56" spans="1:9">
      <c r="A56" s="1">
        <v>515</v>
      </c>
      <c r="B56" s="1">
        <v>1</v>
      </c>
      <c r="C56" s="1">
        <v>13</v>
      </c>
      <c r="D56" s="1">
        <v>0</v>
      </c>
      <c r="E56" s="1">
        <v>0</v>
      </c>
      <c r="F56" s="1">
        <v>0</v>
      </c>
      <c r="G56" s="1">
        <v>0</v>
      </c>
      <c r="H56" s="1">
        <v>5</v>
      </c>
      <c r="I56" s="1">
        <v>5</v>
      </c>
    </row>
    <row r="57" spans="1:9">
      <c r="A57" s="1">
        <v>515</v>
      </c>
      <c r="B57" s="1">
        <v>1</v>
      </c>
      <c r="C57" s="1">
        <v>15</v>
      </c>
      <c r="D57" s="1">
        <v>0</v>
      </c>
      <c r="E57" s="1">
        <v>0</v>
      </c>
      <c r="F57" s="1">
        <v>0</v>
      </c>
      <c r="G57" s="1">
        <v>0</v>
      </c>
      <c r="H57" s="1">
        <v>5</v>
      </c>
      <c r="I57" s="1">
        <v>5</v>
      </c>
    </row>
    <row r="58" spans="1:9">
      <c r="A58" s="1">
        <v>515</v>
      </c>
      <c r="B58" s="1">
        <v>1</v>
      </c>
      <c r="C58" s="1">
        <v>17</v>
      </c>
      <c r="D58" s="1">
        <v>0</v>
      </c>
      <c r="E58" s="1">
        <v>0</v>
      </c>
      <c r="F58" s="1">
        <v>0</v>
      </c>
      <c r="G58" s="1">
        <v>0</v>
      </c>
      <c r="H58" s="1">
        <v>3</v>
      </c>
      <c r="I58" s="1">
        <v>3</v>
      </c>
    </row>
    <row r="59" spans="1:9">
      <c r="A59" s="1">
        <v>515</v>
      </c>
      <c r="B59" s="1">
        <v>1</v>
      </c>
      <c r="C59" s="1">
        <v>19</v>
      </c>
      <c r="D59" s="1">
        <v>0</v>
      </c>
      <c r="E59" s="1">
        <v>0</v>
      </c>
      <c r="F59" s="1">
        <v>0</v>
      </c>
      <c r="G59" s="1">
        <v>0</v>
      </c>
      <c r="H59" s="1">
        <v>1</v>
      </c>
      <c r="I59" s="1">
        <v>1</v>
      </c>
    </row>
    <row r="60" spans="1:9">
      <c r="A60" s="1">
        <v>515</v>
      </c>
      <c r="B60" s="1">
        <v>1</v>
      </c>
      <c r="C60" s="1">
        <v>21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</row>
    <row r="61" spans="1:9">
      <c r="A61" s="1">
        <v>515</v>
      </c>
      <c r="B61" s="1">
        <v>1</v>
      </c>
      <c r="C61" s="1">
        <v>23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</row>
    <row r="62" spans="1:9">
      <c r="A62" s="1">
        <v>808</v>
      </c>
      <c r="B62" s="1">
        <v>1</v>
      </c>
      <c r="C62" s="1">
        <v>1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</row>
    <row r="63" spans="1:9">
      <c r="A63" s="1">
        <v>808</v>
      </c>
      <c r="B63" s="1">
        <v>1</v>
      </c>
      <c r="C63" s="1">
        <v>3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</row>
    <row r="64" spans="1:9">
      <c r="A64" s="1">
        <v>808</v>
      </c>
      <c r="B64" s="1">
        <v>1</v>
      </c>
      <c r="C64" s="1">
        <v>5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</row>
    <row r="65" spans="1:9">
      <c r="A65" s="1">
        <v>808</v>
      </c>
      <c r="B65" s="1">
        <v>1</v>
      </c>
      <c r="C65" s="1">
        <v>7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</row>
    <row r="66" spans="1:9">
      <c r="A66" s="1">
        <v>808</v>
      </c>
      <c r="B66" s="1">
        <v>1</v>
      </c>
      <c r="C66" s="1">
        <v>9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</row>
    <row r="67" spans="1:9">
      <c r="A67" s="1">
        <v>808</v>
      </c>
      <c r="B67" s="1">
        <v>1</v>
      </c>
      <c r="C67" s="1">
        <v>11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</row>
    <row r="68" spans="1:9">
      <c r="A68" s="1">
        <v>808</v>
      </c>
      <c r="B68" s="1">
        <v>1</v>
      </c>
      <c r="C68" s="1">
        <v>13</v>
      </c>
      <c r="D68" s="1">
        <v>0</v>
      </c>
      <c r="E68" s="1">
        <v>0</v>
      </c>
      <c r="F68" s="1">
        <v>1</v>
      </c>
      <c r="G68" s="1">
        <v>0</v>
      </c>
      <c r="H68" s="1">
        <v>0</v>
      </c>
      <c r="I68" s="1">
        <v>1</v>
      </c>
    </row>
    <row r="69" spans="1:9">
      <c r="A69" s="1">
        <v>808</v>
      </c>
      <c r="B69" s="1">
        <v>1</v>
      </c>
      <c r="C69" s="1">
        <v>15</v>
      </c>
      <c r="D69" s="1">
        <v>17</v>
      </c>
      <c r="E69" s="1">
        <v>0</v>
      </c>
      <c r="F69" s="3">
        <v>42</v>
      </c>
      <c r="G69" s="1">
        <v>0</v>
      </c>
      <c r="H69" s="1">
        <v>0</v>
      </c>
      <c r="I69" s="1">
        <v>59</v>
      </c>
    </row>
    <row r="70" spans="1:9">
      <c r="A70" s="1">
        <v>808</v>
      </c>
      <c r="B70" s="1">
        <v>1</v>
      </c>
      <c r="C70" s="1">
        <v>17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</row>
    <row r="71" spans="1:9">
      <c r="A71" s="1">
        <v>808</v>
      </c>
      <c r="B71" s="1">
        <v>1</v>
      </c>
      <c r="C71" s="1">
        <v>19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</row>
    <row r="72" spans="1:9">
      <c r="A72" s="1">
        <v>808</v>
      </c>
      <c r="B72" s="1">
        <v>1</v>
      </c>
      <c r="C72" s="1">
        <v>21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</row>
    <row r="73" spans="1:9">
      <c r="A73" s="1">
        <v>808</v>
      </c>
      <c r="B73" s="1">
        <v>1</v>
      </c>
      <c r="C73" s="1">
        <v>23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</row>
    <row r="74" spans="1:9">
      <c r="A74" s="1">
        <v>3</v>
      </c>
      <c r="B74" s="1">
        <v>2</v>
      </c>
      <c r="C74" s="1">
        <v>1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</row>
    <row r="75" spans="1:9">
      <c r="A75" s="1">
        <v>3</v>
      </c>
      <c r="B75" s="1">
        <v>2</v>
      </c>
      <c r="C75" s="1">
        <v>3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</row>
    <row r="76" spans="1:9">
      <c r="A76" s="1">
        <v>3</v>
      </c>
      <c r="B76" s="1">
        <v>2</v>
      </c>
      <c r="C76" s="1">
        <v>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</row>
    <row r="77" spans="1:9">
      <c r="A77" s="1">
        <v>3</v>
      </c>
      <c r="B77" s="1">
        <v>2</v>
      </c>
      <c r="C77" s="1">
        <v>7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</row>
    <row r="78" spans="1:9">
      <c r="A78" s="1">
        <v>3</v>
      </c>
      <c r="B78" s="1">
        <v>2</v>
      </c>
      <c r="C78" s="1">
        <v>9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</row>
    <row r="79" spans="1:9">
      <c r="A79" s="1">
        <v>3</v>
      </c>
      <c r="B79" s="1">
        <v>2</v>
      </c>
      <c r="C79" s="1">
        <v>11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</row>
    <row r="80" spans="1:9">
      <c r="A80" s="1">
        <v>3</v>
      </c>
      <c r="B80" s="1">
        <v>2</v>
      </c>
      <c r="C80" s="1">
        <v>13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</row>
    <row r="81" spans="1:9">
      <c r="A81" s="1">
        <v>3</v>
      </c>
      <c r="B81" s="1">
        <v>2</v>
      </c>
      <c r="C81" s="1">
        <v>15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</row>
    <row r="82" spans="1:9">
      <c r="A82" s="1">
        <v>3</v>
      </c>
      <c r="B82" s="1">
        <v>2</v>
      </c>
      <c r="C82" s="1">
        <v>17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</row>
    <row r="83" spans="1:9">
      <c r="A83" s="1">
        <v>3</v>
      </c>
      <c r="B83" s="1">
        <v>2</v>
      </c>
      <c r="C83" s="1">
        <v>19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</row>
    <row r="84" spans="1:9">
      <c r="A84" s="1">
        <v>3</v>
      </c>
      <c r="B84" s="1">
        <v>2</v>
      </c>
      <c r="C84" s="1">
        <v>21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</row>
    <row r="85" spans="1:9">
      <c r="A85" s="1">
        <v>3</v>
      </c>
      <c r="B85" s="1">
        <v>2</v>
      </c>
      <c r="C85" s="1">
        <v>23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</row>
    <row r="86" spans="1:9">
      <c r="A86" s="1">
        <v>373</v>
      </c>
      <c r="B86" s="1">
        <v>2</v>
      </c>
      <c r="C86" s="1">
        <v>1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</row>
    <row r="87" spans="1:9">
      <c r="A87" s="1">
        <v>373</v>
      </c>
      <c r="B87" s="1">
        <v>2</v>
      </c>
      <c r="C87" s="1">
        <v>3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</row>
    <row r="88" spans="1:9">
      <c r="A88" s="1">
        <v>373</v>
      </c>
      <c r="B88" s="1">
        <v>2</v>
      </c>
      <c r="C88" s="1">
        <v>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</row>
    <row r="89" spans="1:9">
      <c r="A89" s="1">
        <v>373</v>
      </c>
      <c r="B89" s="1">
        <v>2</v>
      </c>
      <c r="C89" s="1">
        <v>7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</row>
    <row r="90" spans="1:9">
      <c r="A90" s="1">
        <v>373</v>
      </c>
      <c r="B90" s="1">
        <v>2</v>
      </c>
      <c r="C90" s="1">
        <v>9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</row>
    <row r="91" spans="1:9">
      <c r="A91" s="1">
        <v>373</v>
      </c>
      <c r="B91" s="1">
        <v>2</v>
      </c>
      <c r="C91" s="1">
        <v>11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</row>
    <row r="92" spans="1:9">
      <c r="A92" s="1">
        <v>373</v>
      </c>
      <c r="B92" s="1">
        <v>2</v>
      </c>
      <c r="C92" s="1">
        <v>13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</row>
    <row r="93" spans="1:9">
      <c r="A93" s="1">
        <v>373</v>
      </c>
      <c r="B93" s="1">
        <v>2</v>
      </c>
      <c r="C93" s="1">
        <v>15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</row>
    <row r="94" spans="1:9">
      <c r="A94" s="1">
        <v>373</v>
      </c>
      <c r="B94" s="1">
        <v>2</v>
      </c>
      <c r="C94" s="1">
        <v>17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</row>
    <row r="95" spans="1:9">
      <c r="A95" s="1">
        <v>373</v>
      </c>
      <c r="B95" s="1">
        <v>2</v>
      </c>
      <c r="C95" s="1">
        <v>19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</row>
    <row r="96" spans="1:9">
      <c r="A96" s="1">
        <v>373</v>
      </c>
      <c r="B96" s="1">
        <v>2</v>
      </c>
      <c r="C96" s="1">
        <v>21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</row>
    <row r="97" spans="1:9">
      <c r="A97" s="1">
        <v>373</v>
      </c>
      <c r="B97" s="1">
        <v>2</v>
      </c>
      <c r="C97" s="1">
        <v>23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</row>
    <row r="98" spans="1:9">
      <c r="A98" s="1">
        <v>504</v>
      </c>
      <c r="B98" s="1">
        <v>2</v>
      </c>
      <c r="C98" s="1">
        <v>1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</row>
    <row r="99" spans="1:9">
      <c r="A99" s="1">
        <v>504</v>
      </c>
      <c r="B99" s="1">
        <v>2</v>
      </c>
      <c r="C99" s="1">
        <v>3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</row>
    <row r="100" spans="1:9">
      <c r="A100" s="1">
        <v>504</v>
      </c>
      <c r="B100" s="1">
        <v>2</v>
      </c>
      <c r="C100" s="1">
        <v>5</v>
      </c>
      <c r="D100" s="1">
        <v>34</v>
      </c>
      <c r="E100" s="1">
        <v>0</v>
      </c>
      <c r="F100" s="1">
        <v>0</v>
      </c>
      <c r="G100" s="1">
        <v>1</v>
      </c>
      <c r="H100" s="1">
        <v>0</v>
      </c>
      <c r="I100" s="1">
        <v>35</v>
      </c>
    </row>
    <row r="101" spans="1:9">
      <c r="A101" s="1">
        <v>504</v>
      </c>
      <c r="B101" s="1">
        <v>2</v>
      </c>
      <c r="C101" s="1">
        <v>7</v>
      </c>
      <c r="D101" s="1">
        <v>53</v>
      </c>
      <c r="E101" s="1">
        <v>1</v>
      </c>
      <c r="F101" s="1">
        <v>0</v>
      </c>
      <c r="G101" s="1">
        <v>4</v>
      </c>
      <c r="H101" s="1">
        <v>0</v>
      </c>
      <c r="I101" s="1">
        <v>58</v>
      </c>
    </row>
    <row r="102" spans="1:9">
      <c r="A102" s="1">
        <v>504</v>
      </c>
      <c r="B102" s="1">
        <v>2</v>
      </c>
      <c r="C102" s="1">
        <v>9</v>
      </c>
      <c r="D102" s="1">
        <v>9</v>
      </c>
      <c r="E102" s="1">
        <v>2</v>
      </c>
      <c r="F102" s="1">
        <v>0</v>
      </c>
      <c r="G102" s="1">
        <v>6</v>
      </c>
      <c r="H102" s="1">
        <v>0</v>
      </c>
      <c r="I102" s="1">
        <v>17</v>
      </c>
    </row>
    <row r="103" spans="1:9">
      <c r="A103" s="1">
        <v>504</v>
      </c>
      <c r="B103" s="1">
        <v>2</v>
      </c>
      <c r="C103" s="1">
        <v>11</v>
      </c>
      <c r="D103" s="1">
        <v>5</v>
      </c>
      <c r="E103" s="1">
        <v>0</v>
      </c>
      <c r="F103" s="1">
        <v>0</v>
      </c>
      <c r="G103" s="1">
        <v>1</v>
      </c>
      <c r="H103" s="1">
        <v>0</v>
      </c>
      <c r="I103" s="1">
        <v>6</v>
      </c>
    </row>
    <row r="104" spans="1:9">
      <c r="A104" s="1">
        <v>504</v>
      </c>
      <c r="B104" s="1">
        <v>2</v>
      </c>
      <c r="C104" s="1">
        <v>13</v>
      </c>
      <c r="D104" s="1">
        <v>38</v>
      </c>
      <c r="E104" s="1">
        <v>0</v>
      </c>
      <c r="F104" s="1">
        <v>0</v>
      </c>
      <c r="G104" s="1">
        <v>0</v>
      </c>
      <c r="H104" s="1">
        <v>0</v>
      </c>
      <c r="I104" s="1">
        <v>38</v>
      </c>
    </row>
    <row r="105" spans="1:9">
      <c r="A105" s="1">
        <v>504</v>
      </c>
      <c r="B105" s="1">
        <v>2</v>
      </c>
      <c r="C105" s="1">
        <v>15</v>
      </c>
      <c r="D105" s="1">
        <v>52</v>
      </c>
      <c r="E105" s="1">
        <v>5</v>
      </c>
      <c r="F105" s="1">
        <v>0</v>
      </c>
      <c r="G105" s="1">
        <v>4</v>
      </c>
      <c r="H105" s="1">
        <v>0</v>
      </c>
      <c r="I105" s="1">
        <v>61</v>
      </c>
    </row>
    <row r="106" spans="1:9">
      <c r="A106" s="1">
        <v>504</v>
      </c>
      <c r="B106" s="1">
        <v>2</v>
      </c>
      <c r="C106" s="1">
        <v>17</v>
      </c>
      <c r="D106" s="1">
        <v>39</v>
      </c>
      <c r="E106" s="1">
        <v>7</v>
      </c>
      <c r="F106" s="1">
        <v>0</v>
      </c>
      <c r="G106" s="1">
        <v>8</v>
      </c>
      <c r="H106" s="1">
        <v>0</v>
      </c>
      <c r="I106" s="1">
        <v>54</v>
      </c>
    </row>
    <row r="107" spans="1:9">
      <c r="A107" s="1">
        <v>504</v>
      </c>
      <c r="B107" s="1">
        <v>2</v>
      </c>
      <c r="C107" s="1">
        <v>19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</row>
    <row r="108" spans="1:9">
      <c r="A108" s="1">
        <v>504</v>
      </c>
      <c r="B108" s="1">
        <v>2</v>
      </c>
      <c r="C108" s="1">
        <v>21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</row>
    <row r="109" spans="1:9">
      <c r="A109" s="1">
        <v>504</v>
      </c>
      <c r="B109" s="1">
        <v>2</v>
      </c>
      <c r="C109" s="1">
        <v>23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</row>
    <row r="110" spans="1:9">
      <c r="A110" s="1">
        <v>514</v>
      </c>
      <c r="B110" s="1">
        <v>2</v>
      </c>
      <c r="C110" s="1">
        <v>1</v>
      </c>
      <c r="D110" s="1">
        <v>7</v>
      </c>
      <c r="E110" s="1">
        <v>7</v>
      </c>
      <c r="F110" s="1">
        <v>0</v>
      </c>
      <c r="G110" s="1">
        <v>0</v>
      </c>
      <c r="H110" s="1">
        <v>0</v>
      </c>
      <c r="I110" s="1">
        <v>14</v>
      </c>
    </row>
    <row r="111" spans="1:9">
      <c r="A111" s="1">
        <v>514</v>
      </c>
      <c r="B111" s="1">
        <v>2</v>
      </c>
      <c r="C111" s="1">
        <v>3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</row>
    <row r="112" spans="1:9">
      <c r="A112" s="1">
        <v>514</v>
      </c>
      <c r="B112" s="1">
        <v>2</v>
      </c>
      <c r="C112" s="1">
        <v>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</row>
    <row r="113" spans="1:9">
      <c r="A113" s="1">
        <v>514</v>
      </c>
      <c r="B113" s="1">
        <v>2</v>
      </c>
      <c r="C113" s="1">
        <v>7</v>
      </c>
      <c r="D113" s="1">
        <v>27</v>
      </c>
      <c r="E113" s="1">
        <v>3</v>
      </c>
      <c r="F113" s="1">
        <v>0</v>
      </c>
      <c r="G113" s="1">
        <v>0</v>
      </c>
      <c r="H113" s="1">
        <v>0</v>
      </c>
      <c r="I113" s="1">
        <v>30</v>
      </c>
    </row>
    <row r="114" spans="1:9">
      <c r="A114" s="1">
        <v>514</v>
      </c>
      <c r="B114" s="1">
        <v>2</v>
      </c>
      <c r="C114" s="1">
        <v>9</v>
      </c>
      <c r="D114" s="1">
        <v>30</v>
      </c>
      <c r="E114" s="1">
        <v>18</v>
      </c>
      <c r="F114" s="1">
        <v>0</v>
      </c>
      <c r="G114" s="1">
        <v>0</v>
      </c>
      <c r="H114" s="1">
        <v>0</v>
      </c>
      <c r="I114" s="1">
        <v>48</v>
      </c>
    </row>
    <row r="115" spans="1:9">
      <c r="A115" s="1">
        <v>514</v>
      </c>
      <c r="B115" s="1">
        <v>2</v>
      </c>
      <c r="C115" s="1">
        <v>11</v>
      </c>
      <c r="D115" s="1">
        <v>25</v>
      </c>
      <c r="E115" s="1">
        <v>0</v>
      </c>
      <c r="F115" s="1">
        <v>0</v>
      </c>
      <c r="G115" s="1">
        <v>0</v>
      </c>
      <c r="H115" s="1">
        <v>0</v>
      </c>
      <c r="I115" s="1">
        <v>25</v>
      </c>
    </row>
    <row r="116" spans="1:9">
      <c r="A116" s="1">
        <v>514</v>
      </c>
      <c r="B116" s="1">
        <v>2</v>
      </c>
      <c r="C116" s="1">
        <v>13</v>
      </c>
      <c r="D116" s="1">
        <v>15</v>
      </c>
      <c r="E116" s="1">
        <v>0</v>
      </c>
      <c r="F116" s="1">
        <v>0</v>
      </c>
      <c r="G116" s="1">
        <v>0</v>
      </c>
      <c r="H116" s="1">
        <v>0</v>
      </c>
      <c r="I116" s="1">
        <v>15</v>
      </c>
    </row>
    <row r="117" spans="1:9">
      <c r="A117" s="1">
        <v>514</v>
      </c>
      <c r="B117" s="1">
        <v>2</v>
      </c>
      <c r="C117" s="1">
        <v>15</v>
      </c>
      <c r="D117" s="1">
        <v>28</v>
      </c>
      <c r="E117" s="1">
        <v>28</v>
      </c>
      <c r="F117" s="1">
        <v>0</v>
      </c>
      <c r="G117" s="1">
        <v>0</v>
      </c>
      <c r="H117" s="1">
        <v>0</v>
      </c>
      <c r="I117" s="1">
        <v>56</v>
      </c>
    </row>
    <row r="118" spans="1:9">
      <c r="A118" s="1">
        <v>514</v>
      </c>
      <c r="B118" s="1">
        <v>2</v>
      </c>
      <c r="C118" s="1">
        <v>17</v>
      </c>
      <c r="D118" s="1">
        <v>20</v>
      </c>
      <c r="E118" s="1">
        <v>13</v>
      </c>
      <c r="F118" s="1">
        <v>0</v>
      </c>
      <c r="G118" s="1">
        <v>0</v>
      </c>
      <c r="H118" s="1">
        <v>0</v>
      </c>
      <c r="I118" s="1">
        <v>33</v>
      </c>
    </row>
    <row r="119" spans="1:9">
      <c r="A119" s="1">
        <v>514</v>
      </c>
      <c r="B119" s="1">
        <v>2</v>
      </c>
      <c r="C119" s="1">
        <v>19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</row>
    <row r="120" spans="1:9">
      <c r="A120" s="1">
        <v>514</v>
      </c>
      <c r="B120" s="1">
        <v>2</v>
      </c>
      <c r="C120" s="1">
        <v>21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</row>
    <row r="121" spans="1:9">
      <c r="A121" s="1">
        <v>514</v>
      </c>
      <c r="B121" s="1">
        <v>2</v>
      </c>
      <c r="C121" s="1">
        <v>23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</row>
    <row r="122" spans="1:9">
      <c r="A122" s="1">
        <v>515</v>
      </c>
      <c r="B122" s="1">
        <v>2</v>
      </c>
      <c r="C122" s="1">
        <v>1</v>
      </c>
      <c r="D122" s="1">
        <v>0</v>
      </c>
      <c r="E122" s="1">
        <v>0</v>
      </c>
      <c r="F122" s="1">
        <v>0</v>
      </c>
      <c r="G122" s="1">
        <v>0</v>
      </c>
      <c r="H122" s="1">
        <v>2</v>
      </c>
      <c r="I122" s="1">
        <v>2</v>
      </c>
    </row>
    <row r="123" spans="1:9">
      <c r="A123" s="1">
        <v>515</v>
      </c>
      <c r="B123" s="1">
        <v>2</v>
      </c>
      <c r="C123" s="1">
        <v>3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</row>
    <row r="124" spans="1:9">
      <c r="A124" s="1">
        <v>515</v>
      </c>
      <c r="B124" s="1">
        <v>2</v>
      </c>
      <c r="C124" s="1">
        <v>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</row>
    <row r="125" spans="1:9">
      <c r="A125" s="1">
        <v>515</v>
      </c>
      <c r="B125" s="1">
        <v>2</v>
      </c>
      <c r="C125" s="1">
        <v>7</v>
      </c>
      <c r="D125" s="1">
        <v>0</v>
      </c>
      <c r="E125" s="1">
        <v>0</v>
      </c>
      <c r="F125" s="1">
        <v>0</v>
      </c>
      <c r="G125" s="1">
        <v>0</v>
      </c>
      <c r="H125" s="1">
        <v>9</v>
      </c>
      <c r="I125" s="1">
        <v>9</v>
      </c>
    </row>
    <row r="126" spans="1:9">
      <c r="A126" s="1">
        <v>515</v>
      </c>
      <c r="B126" s="1">
        <v>2</v>
      </c>
      <c r="C126" s="1">
        <v>9</v>
      </c>
      <c r="D126" s="1">
        <v>0</v>
      </c>
      <c r="E126" s="1">
        <v>0</v>
      </c>
      <c r="F126" s="1">
        <v>0</v>
      </c>
      <c r="G126" s="1">
        <v>0</v>
      </c>
      <c r="H126" s="1">
        <v>7</v>
      </c>
      <c r="I126" s="1">
        <v>7</v>
      </c>
    </row>
    <row r="127" spans="1:9">
      <c r="A127" s="1">
        <v>515</v>
      </c>
      <c r="B127" s="1">
        <v>2</v>
      </c>
      <c r="C127" s="1">
        <v>11</v>
      </c>
      <c r="D127" s="1">
        <v>2</v>
      </c>
      <c r="E127" s="1">
        <v>0</v>
      </c>
      <c r="F127" s="1">
        <v>0</v>
      </c>
      <c r="G127" s="1">
        <v>0</v>
      </c>
      <c r="H127" s="1">
        <v>6</v>
      </c>
      <c r="I127" s="1">
        <v>8</v>
      </c>
    </row>
    <row r="128" spans="1:9">
      <c r="A128" s="1">
        <v>515</v>
      </c>
      <c r="B128" s="1">
        <v>2</v>
      </c>
      <c r="C128" s="1">
        <v>13</v>
      </c>
      <c r="D128" s="1">
        <v>2</v>
      </c>
      <c r="E128" s="1">
        <v>0</v>
      </c>
      <c r="F128" s="1">
        <v>0</v>
      </c>
      <c r="G128" s="1">
        <v>0</v>
      </c>
      <c r="H128" s="1">
        <v>1</v>
      </c>
      <c r="I128" s="1">
        <v>3</v>
      </c>
    </row>
    <row r="129" spans="1:9">
      <c r="A129" s="1">
        <v>515</v>
      </c>
      <c r="B129" s="1">
        <v>2</v>
      </c>
      <c r="C129" s="1">
        <v>15</v>
      </c>
      <c r="D129" s="1">
        <v>0</v>
      </c>
      <c r="E129" s="1">
        <v>0</v>
      </c>
      <c r="F129" s="1">
        <v>0</v>
      </c>
      <c r="G129" s="1">
        <v>0</v>
      </c>
      <c r="H129" s="1">
        <v>4</v>
      </c>
      <c r="I129" s="1">
        <v>4</v>
      </c>
    </row>
    <row r="130" spans="1:9">
      <c r="A130" s="1">
        <v>515</v>
      </c>
      <c r="B130" s="1">
        <v>2</v>
      </c>
      <c r="C130" s="1">
        <v>17</v>
      </c>
      <c r="D130" s="1">
        <v>0</v>
      </c>
      <c r="E130" s="1">
        <v>0</v>
      </c>
      <c r="F130" s="1">
        <v>0</v>
      </c>
      <c r="G130" s="1">
        <v>0</v>
      </c>
      <c r="H130" s="1">
        <v>7</v>
      </c>
      <c r="I130" s="1">
        <v>7</v>
      </c>
    </row>
    <row r="131" spans="1:9">
      <c r="A131" s="1">
        <v>515</v>
      </c>
      <c r="B131" s="1">
        <v>2</v>
      </c>
      <c r="C131" s="1">
        <v>19</v>
      </c>
      <c r="D131" s="1">
        <v>0</v>
      </c>
      <c r="E131" s="1">
        <v>0</v>
      </c>
      <c r="F131" s="1">
        <v>0</v>
      </c>
      <c r="G131" s="1">
        <v>0</v>
      </c>
      <c r="H131" s="1">
        <v>2</v>
      </c>
      <c r="I131" s="1">
        <v>2</v>
      </c>
    </row>
    <row r="132" spans="1:9">
      <c r="A132" s="1">
        <v>515</v>
      </c>
      <c r="B132" s="1">
        <v>2</v>
      </c>
      <c r="C132" s="1">
        <v>21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</row>
    <row r="133" spans="1:9">
      <c r="A133" s="1">
        <v>515</v>
      </c>
      <c r="B133" s="1">
        <v>2</v>
      </c>
      <c r="C133" s="1">
        <v>23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</row>
    <row r="134" spans="1:9">
      <c r="A134" s="1">
        <v>808</v>
      </c>
      <c r="B134" s="1">
        <v>2</v>
      </c>
      <c r="C134" s="1">
        <v>1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</row>
    <row r="135" spans="1:9">
      <c r="A135" s="1">
        <v>808</v>
      </c>
      <c r="B135" s="1">
        <v>2</v>
      </c>
      <c r="C135" s="1">
        <v>3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</row>
    <row r="136" spans="1:9">
      <c r="A136" s="1">
        <v>808</v>
      </c>
      <c r="B136" s="1">
        <v>2</v>
      </c>
      <c r="C136" s="1">
        <v>5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</row>
    <row r="137" spans="1:9">
      <c r="A137" s="1">
        <v>808</v>
      </c>
      <c r="B137" s="1">
        <v>2</v>
      </c>
      <c r="C137" s="1">
        <v>7</v>
      </c>
      <c r="D137" s="1">
        <v>3</v>
      </c>
      <c r="E137" s="1">
        <v>0</v>
      </c>
      <c r="F137" s="1">
        <v>6</v>
      </c>
      <c r="G137" s="1">
        <v>0</v>
      </c>
      <c r="H137" s="1">
        <v>0</v>
      </c>
      <c r="I137" s="1">
        <v>9</v>
      </c>
    </row>
    <row r="138" spans="1:9">
      <c r="A138" s="1">
        <v>808</v>
      </c>
      <c r="B138" s="1">
        <v>2</v>
      </c>
      <c r="C138" s="1">
        <v>9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</row>
    <row r="139" spans="1:9">
      <c r="A139" s="1">
        <v>808</v>
      </c>
      <c r="B139" s="1">
        <v>2</v>
      </c>
      <c r="C139" s="1">
        <v>11</v>
      </c>
      <c r="D139" s="1">
        <v>0</v>
      </c>
      <c r="E139" s="1">
        <v>0</v>
      </c>
      <c r="F139" s="1">
        <v>2</v>
      </c>
      <c r="G139" s="1">
        <v>0</v>
      </c>
      <c r="H139" s="1">
        <v>0</v>
      </c>
      <c r="I139" s="1">
        <v>2</v>
      </c>
    </row>
    <row r="140" spans="1:9">
      <c r="A140" s="1">
        <v>808</v>
      </c>
      <c r="B140" s="1">
        <v>2</v>
      </c>
      <c r="C140" s="1">
        <v>13</v>
      </c>
      <c r="D140" s="1">
        <v>0</v>
      </c>
      <c r="E140" s="1">
        <v>0</v>
      </c>
      <c r="F140" s="1">
        <v>9</v>
      </c>
      <c r="G140" s="1">
        <v>0</v>
      </c>
      <c r="H140" s="1">
        <v>0</v>
      </c>
      <c r="I140" s="1">
        <v>9</v>
      </c>
    </row>
    <row r="141" spans="1:9">
      <c r="A141" s="1">
        <v>808</v>
      </c>
      <c r="B141" s="1">
        <v>2</v>
      </c>
      <c r="C141" s="1">
        <v>15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</row>
    <row r="142" spans="1:9">
      <c r="A142" s="1">
        <v>808</v>
      </c>
      <c r="B142" s="1">
        <v>2</v>
      </c>
      <c r="C142" s="1">
        <v>17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</row>
    <row r="143" spans="1:9">
      <c r="A143" s="1">
        <v>808</v>
      </c>
      <c r="B143" s="1">
        <v>2</v>
      </c>
      <c r="C143" s="1">
        <v>19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</row>
    <row r="144" spans="1:9">
      <c r="A144" s="1">
        <v>808</v>
      </c>
      <c r="B144" s="1">
        <v>2</v>
      </c>
      <c r="C144" s="1">
        <v>21</v>
      </c>
      <c r="D144" s="1">
        <v>5</v>
      </c>
      <c r="E144" s="1">
        <v>0</v>
      </c>
      <c r="F144" s="1">
        <v>0</v>
      </c>
      <c r="G144" s="1">
        <v>0</v>
      </c>
      <c r="H144" s="1">
        <v>0</v>
      </c>
      <c r="I144" s="1">
        <v>5</v>
      </c>
    </row>
    <row r="145" spans="1:9">
      <c r="A145" s="1">
        <v>808</v>
      </c>
      <c r="B145" s="1">
        <v>2</v>
      </c>
      <c r="C145" s="1">
        <v>23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5"/>
  <sheetViews>
    <sheetView workbookViewId="0">
      <selection sqref="A1:D145"/>
    </sheetView>
  </sheetViews>
  <sheetFormatPr defaultRowHeight="15"/>
  <sheetData>
    <row r="1" spans="1:4">
      <c r="A1" s="2" t="s">
        <v>19</v>
      </c>
      <c r="B1" s="2" t="s">
        <v>1</v>
      </c>
      <c r="C1" s="2" t="s">
        <v>2</v>
      </c>
      <c r="D1" s="2" t="s">
        <v>20</v>
      </c>
    </row>
    <row r="2" spans="1:4">
      <c r="A2" s="1">
        <v>3</v>
      </c>
      <c r="B2" s="1" t="s">
        <v>21</v>
      </c>
      <c r="C2" s="1">
        <v>14</v>
      </c>
      <c r="D2" s="1">
        <v>19</v>
      </c>
    </row>
    <row r="3" spans="1:4">
      <c r="A3" s="1">
        <v>3</v>
      </c>
      <c r="B3" s="1" t="s">
        <v>21</v>
      </c>
      <c r="C3" s="1">
        <v>16</v>
      </c>
      <c r="D3" s="1">
        <v>17</v>
      </c>
    </row>
    <row r="4" spans="1:4">
      <c r="A4" s="1">
        <v>3</v>
      </c>
      <c r="B4" s="1" t="s">
        <v>21</v>
      </c>
      <c r="C4" s="1">
        <v>18</v>
      </c>
      <c r="D4" s="1">
        <v>16.25</v>
      </c>
    </row>
    <row r="5" spans="1:4">
      <c r="A5" s="1">
        <v>3</v>
      </c>
      <c r="B5" s="1" t="s">
        <v>21</v>
      </c>
      <c r="C5" s="1">
        <v>20</v>
      </c>
      <c r="D5" s="1">
        <v>27</v>
      </c>
    </row>
    <row r="6" spans="1:4">
      <c r="A6" s="1">
        <v>3</v>
      </c>
      <c r="B6" s="1" t="s">
        <v>21</v>
      </c>
      <c r="C6" s="1">
        <v>22</v>
      </c>
      <c r="D6" s="1">
        <v>21.5</v>
      </c>
    </row>
    <row r="7" spans="1:4">
      <c r="A7" s="1">
        <v>3</v>
      </c>
      <c r="B7" s="1" t="s">
        <v>21</v>
      </c>
      <c r="C7" s="1">
        <v>24</v>
      </c>
      <c r="D7" s="1">
        <v>25.5</v>
      </c>
    </row>
    <row r="8" spans="1:4">
      <c r="A8" s="1">
        <v>3</v>
      </c>
      <c r="B8" s="1" t="s">
        <v>21</v>
      </c>
      <c r="C8" s="1">
        <v>2</v>
      </c>
      <c r="D8" s="1">
        <v>31</v>
      </c>
    </row>
    <row r="9" spans="1:4">
      <c r="A9" s="1">
        <v>3</v>
      </c>
      <c r="B9" s="1" t="s">
        <v>21</v>
      </c>
      <c r="C9" s="1">
        <v>4</v>
      </c>
      <c r="D9" s="1">
        <v>18.5</v>
      </c>
    </row>
    <row r="10" spans="1:4">
      <c r="A10" s="1">
        <v>3</v>
      </c>
      <c r="B10" s="1" t="s">
        <v>21</v>
      </c>
      <c r="C10" s="1">
        <v>6</v>
      </c>
      <c r="D10" s="1">
        <v>21.5</v>
      </c>
    </row>
    <row r="11" spans="1:4">
      <c r="A11" s="1">
        <v>3</v>
      </c>
      <c r="B11" s="1" t="s">
        <v>21</v>
      </c>
      <c r="C11" s="1">
        <v>8</v>
      </c>
      <c r="D11" s="1">
        <v>18.5</v>
      </c>
    </row>
    <row r="12" spans="1:4">
      <c r="A12" s="1">
        <v>3</v>
      </c>
      <c r="B12" s="1" t="s">
        <v>21</v>
      </c>
      <c r="C12" s="1">
        <v>10</v>
      </c>
      <c r="D12" s="1">
        <v>33.75</v>
      </c>
    </row>
    <row r="13" spans="1:4">
      <c r="A13" s="1">
        <v>3</v>
      </c>
      <c r="B13" s="1" t="s">
        <v>21</v>
      </c>
      <c r="C13" s="1">
        <v>12</v>
      </c>
      <c r="D13" s="1">
        <v>25.5</v>
      </c>
    </row>
    <row r="14" spans="1:4">
      <c r="A14" s="1">
        <v>373</v>
      </c>
      <c r="B14" s="1" t="s">
        <v>21</v>
      </c>
      <c r="C14" s="1">
        <v>14</v>
      </c>
      <c r="D14" s="1">
        <v>31</v>
      </c>
    </row>
    <row r="15" spans="1:4">
      <c r="A15" s="1">
        <v>373</v>
      </c>
      <c r="B15" s="1" t="s">
        <v>21</v>
      </c>
      <c r="C15" s="1">
        <v>16</v>
      </c>
      <c r="D15" s="1">
        <v>36.5</v>
      </c>
    </row>
    <row r="16" spans="1:4">
      <c r="A16" s="1">
        <v>373</v>
      </c>
      <c r="B16" s="1" t="s">
        <v>21</v>
      </c>
      <c r="C16" s="1">
        <v>18</v>
      </c>
      <c r="D16" s="1">
        <v>28.25</v>
      </c>
    </row>
    <row r="17" spans="1:4">
      <c r="A17" s="1">
        <v>373</v>
      </c>
      <c r="B17" s="1" t="s">
        <v>21</v>
      </c>
      <c r="C17" s="1">
        <v>20</v>
      </c>
      <c r="D17" s="1">
        <v>18.5</v>
      </c>
    </row>
    <row r="18" spans="1:4">
      <c r="A18" s="1">
        <v>373</v>
      </c>
      <c r="B18" s="1" t="s">
        <v>21</v>
      </c>
      <c r="C18" s="1">
        <v>22</v>
      </c>
      <c r="D18" s="1">
        <v>20</v>
      </c>
    </row>
    <row r="19" spans="1:4">
      <c r="A19" s="1">
        <v>373</v>
      </c>
      <c r="B19" s="1" t="s">
        <v>21</v>
      </c>
      <c r="C19" s="1">
        <v>24</v>
      </c>
      <c r="D19" s="1">
        <v>25.5</v>
      </c>
    </row>
    <row r="20" spans="1:4">
      <c r="A20" s="1">
        <v>373</v>
      </c>
      <c r="B20" s="1" t="s">
        <v>21</v>
      </c>
      <c r="C20" s="1">
        <v>2</v>
      </c>
      <c r="D20" s="1">
        <v>40.5</v>
      </c>
    </row>
    <row r="21" spans="1:4">
      <c r="A21" s="1">
        <v>373</v>
      </c>
      <c r="B21" s="1" t="s">
        <v>21</v>
      </c>
      <c r="C21" s="1">
        <v>4</v>
      </c>
      <c r="D21" s="1">
        <v>33.75</v>
      </c>
    </row>
    <row r="22" spans="1:4">
      <c r="A22" s="1">
        <v>373</v>
      </c>
      <c r="B22" s="1" t="s">
        <v>21</v>
      </c>
      <c r="C22" s="1">
        <v>6</v>
      </c>
      <c r="D22" s="1">
        <v>36.5</v>
      </c>
    </row>
    <row r="23" spans="1:4">
      <c r="A23" s="1">
        <v>373</v>
      </c>
      <c r="B23" s="1" t="s">
        <v>21</v>
      </c>
      <c r="C23" s="1">
        <v>8</v>
      </c>
      <c r="D23" s="1">
        <v>27</v>
      </c>
    </row>
    <row r="24" spans="1:4">
      <c r="A24" s="1">
        <v>373</v>
      </c>
      <c r="B24" s="1" t="s">
        <v>21</v>
      </c>
      <c r="C24" s="1">
        <v>10</v>
      </c>
      <c r="D24" s="1">
        <v>33</v>
      </c>
    </row>
    <row r="25" spans="1:4">
      <c r="A25" s="1">
        <v>373</v>
      </c>
      <c r="B25" s="1" t="s">
        <v>21</v>
      </c>
      <c r="C25" s="1">
        <v>12</v>
      </c>
      <c r="D25" s="1">
        <v>31</v>
      </c>
    </row>
    <row r="26" spans="1:4">
      <c r="A26" s="1">
        <v>504</v>
      </c>
      <c r="B26" s="1" t="s">
        <v>21</v>
      </c>
      <c r="C26" s="1">
        <v>14</v>
      </c>
      <c r="D26" s="1">
        <v>18.5</v>
      </c>
    </row>
    <row r="27" spans="1:4">
      <c r="A27" s="1">
        <v>504</v>
      </c>
      <c r="B27" s="1" t="s">
        <v>21</v>
      </c>
      <c r="C27" s="1">
        <v>16</v>
      </c>
      <c r="D27" s="1">
        <v>17.5</v>
      </c>
    </row>
    <row r="28" spans="1:4">
      <c r="A28" s="1">
        <v>504</v>
      </c>
      <c r="B28" s="1" t="s">
        <v>21</v>
      </c>
      <c r="C28" s="1">
        <v>18</v>
      </c>
      <c r="D28" s="1">
        <v>18</v>
      </c>
    </row>
    <row r="29" spans="1:4">
      <c r="A29" s="1">
        <v>504</v>
      </c>
      <c r="B29" s="1" t="s">
        <v>21</v>
      </c>
      <c r="C29" s="1">
        <v>20</v>
      </c>
      <c r="D29" s="1">
        <v>16.25</v>
      </c>
    </row>
    <row r="30" spans="1:4">
      <c r="A30" s="1">
        <v>504</v>
      </c>
      <c r="B30" s="1" t="s">
        <v>21</v>
      </c>
      <c r="C30" s="1">
        <v>22</v>
      </c>
      <c r="D30" s="1">
        <v>14.75</v>
      </c>
    </row>
    <row r="31" spans="1:4">
      <c r="A31" s="1">
        <v>504</v>
      </c>
      <c r="B31" s="1" t="s">
        <v>21</v>
      </c>
      <c r="C31" s="1">
        <v>24</v>
      </c>
      <c r="D31" s="1">
        <v>15.5</v>
      </c>
    </row>
    <row r="32" spans="1:4">
      <c r="A32" s="1">
        <v>504</v>
      </c>
      <c r="B32" s="1" t="s">
        <v>21</v>
      </c>
      <c r="C32" s="1">
        <v>2</v>
      </c>
      <c r="D32" s="1">
        <v>18</v>
      </c>
    </row>
    <row r="33" spans="1:4">
      <c r="A33" s="1">
        <v>504</v>
      </c>
      <c r="B33" s="1" t="s">
        <v>21</v>
      </c>
      <c r="C33" s="1">
        <v>4</v>
      </c>
      <c r="D33" s="1">
        <v>17.5</v>
      </c>
    </row>
    <row r="34" spans="1:4">
      <c r="A34" s="1">
        <v>504</v>
      </c>
      <c r="B34" s="1" t="s">
        <v>21</v>
      </c>
      <c r="C34" s="1">
        <v>6</v>
      </c>
      <c r="D34" s="1">
        <v>18.5</v>
      </c>
    </row>
    <row r="35" spans="1:4">
      <c r="A35" s="1">
        <v>504</v>
      </c>
      <c r="B35" s="1" t="s">
        <v>21</v>
      </c>
      <c r="C35" s="1">
        <v>8</v>
      </c>
      <c r="D35" s="1">
        <v>28.25</v>
      </c>
    </row>
    <row r="36" spans="1:4">
      <c r="A36" s="1">
        <v>504</v>
      </c>
      <c r="B36" s="1" t="s">
        <v>21</v>
      </c>
      <c r="C36" s="1">
        <v>10</v>
      </c>
      <c r="D36" s="1">
        <v>23</v>
      </c>
    </row>
    <row r="37" spans="1:4">
      <c r="A37" s="1">
        <v>504</v>
      </c>
      <c r="B37" s="1" t="s">
        <v>21</v>
      </c>
      <c r="C37" s="1">
        <v>12</v>
      </c>
      <c r="D37" s="1">
        <v>31</v>
      </c>
    </row>
    <row r="38" spans="1:4">
      <c r="A38" s="1">
        <v>514</v>
      </c>
      <c r="B38" s="1" t="s">
        <v>21</v>
      </c>
      <c r="C38" s="1">
        <v>14</v>
      </c>
      <c r="D38" s="1">
        <v>16.25</v>
      </c>
    </row>
    <row r="39" spans="1:4">
      <c r="A39" s="1">
        <v>514</v>
      </c>
      <c r="B39" s="1" t="s">
        <v>21</v>
      </c>
      <c r="C39" s="1">
        <v>16</v>
      </c>
      <c r="D39" s="1">
        <v>18.5</v>
      </c>
    </row>
    <row r="40" spans="1:4">
      <c r="A40" s="1">
        <v>514</v>
      </c>
      <c r="B40" s="1" t="s">
        <v>21</v>
      </c>
      <c r="C40" s="1">
        <v>18</v>
      </c>
      <c r="D40" s="1">
        <v>19</v>
      </c>
    </row>
    <row r="41" spans="1:4">
      <c r="A41" s="1">
        <v>514</v>
      </c>
      <c r="B41" s="1" t="s">
        <v>21</v>
      </c>
      <c r="C41" s="1">
        <v>20</v>
      </c>
      <c r="D41" s="1">
        <v>18</v>
      </c>
    </row>
    <row r="42" spans="1:4">
      <c r="A42" s="1">
        <v>514</v>
      </c>
      <c r="B42" s="1" t="s">
        <v>21</v>
      </c>
      <c r="C42" s="1">
        <v>22</v>
      </c>
      <c r="D42" s="1">
        <v>16.25</v>
      </c>
    </row>
    <row r="43" spans="1:4">
      <c r="A43" s="1">
        <v>514</v>
      </c>
      <c r="B43" s="1" t="s">
        <v>21</v>
      </c>
      <c r="C43" s="1">
        <v>24</v>
      </c>
      <c r="D43" s="1">
        <v>16.25</v>
      </c>
    </row>
    <row r="44" spans="1:4">
      <c r="A44" s="1">
        <v>514</v>
      </c>
      <c r="B44" s="1" t="s">
        <v>21</v>
      </c>
      <c r="C44" s="1">
        <v>2</v>
      </c>
      <c r="D44" s="1">
        <v>18</v>
      </c>
    </row>
    <row r="45" spans="1:4">
      <c r="A45" s="1">
        <v>514</v>
      </c>
      <c r="B45" s="1" t="s">
        <v>21</v>
      </c>
      <c r="C45" s="1">
        <v>4</v>
      </c>
      <c r="D45" s="1">
        <v>25.5</v>
      </c>
    </row>
    <row r="46" spans="1:4">
      <c r="A46" s="1">
        <v>514</v>
      </c>
      <c r="B46" s="1" t="s">
        <v>21</v>
      </c>
      <c r="C46" s="1">
        <v>6</v>
      </c>
      <c r="D46" s="1">
        <v>16.75</v>
      </c>
    </row>
    <row r="47" spans="1:4">
      <c r="A47" s="1">
        <v>514</v>
      </c>
      <c r="B47" s="1" t="s">
        <v>21</v>
      </c>
      <c r="C47" s="1">
        <v>8</v>
      </c>
      <c r="D47" s="1">
        <v>20</v>
      </c>
    </row>
    <row r="48" spans="1:4">
      <c r="A48" s="1">
        <v>514</v>
      </c>
      <c r="B48" s="1" t="s">
        <v>21</v>
      </c>
      <c r="C48" s="1">
        <v>10</v>
      </c>
      <c r="D48" s="1">
        <v>18</v>
      </c>
    </row>
    <row r="49" spans="1:4">
      <c r="A49" s="1">
        <v>514</v>
      </c>
      <c r="B49" s="1" t="s">
        <v>21</v>
      </c>
      <c r="C49" s="1">
        <v>12</v>
      </c>
      <c r="D49" s="1">
        <v>21.5</v>
      </c>
    </row>
    <row r="50" spans="1:4">
      <c r="A50" s="1">
        <v>515</v>
      </c>
      <c r="B50" s="1" t="s">
        <v>21</v>
      </c>
      <c r="C50" s="1">
        <v>14</v>
      </c>
      <c r="D50" s="1">
        <v>18</v>
      </c>
    </row>
    <row r="51" spans="1:4">
      <c r="A51" s="1">
        <v>515</v>
      </c>
      <c r="B51" s="1" t="s">
        <v>21</v>
      </c>
      <c r="C51" s="1">
        <v>16</v>
      </c>
      <c r="D51" s="1">
        <v>18</v>
      </c>
    </row>
    <row r="52" spans="1:4">
      <c r="A52" s="1">
        <v>515</v>
      </c>
      <c r="B52" s="1" t="s">
        <v>21</v>
      </c>
      <c r="C52" s="1">
        <v>18</v>
      </c>
      <c r="D52" s="1">
        <v>17.5</v>
      </c>
    </row>
    <row r="53" spans="1:4">
      <c r="A53" s="1">
        <v>515</v>
      </c>
      <c r="B53" s="1" t="s">
        <v>21</v>
      </c>
      <c r="C53" s="1">
        <v>20</v>
      </c>
      <c r="D53" s="1">
        <v>15.25</v>
      </c>
    </row>
    <row r="54" spans="1:4">
      <c r="A54" s="1">
        <v>515</v>
      </c>
      <c r="B54" s="1" t="s">
        <v>21</v>
      </c>
      <c r="C54" s="1">
        <v>22</v>
      </c>
      <c r="D54" s="1">
        <v>16.25</v>
      </c>
    </row>
    <row r="55" spans="1:4">
      <c r="A55" s="1">
        <v>515</v>
      </c>
      <c r="B55" s="1" t="s">
        <v>21</v>
      </c>
      <c r="C55" s="1">
        <v>24</v>
      </c>
      <c r="D55" s="1">
        <v>14.75</v>
      </c>
    </row>
    <row r="56" spans="1:4">
      <c r="A56" s="1">
        <v>515</v>
      </c>
      <c r="B56" s="1" t="s">
        <v>21</v>
      </c>
      <c r="C56" s="1">
        <v>2</v>
      </c>
      <c r="D56" s="1">
        <v>17.5</v>
      </c>
    </row>
    <row r="57" spans="1:4">
      <c r="A57" s="1">
        <v>515</v>
      </c>
      <c r="B57" s="1" t="s">
        <v>21</v>
      </c>
      <c r="C57" s="1">
        <v>4</v>
      </c>
      <c r="D57" s="1">
        <v>17.5</v>
      </c>
    </row>
    <row r="58" spans="1:4">
      <c r="A58" s="1">
        <v>515</v>
      </c>
      <c r="B58" s="1" t="s">
        <v>21</v>
      </c>
      <c r="C58" s="1">
        <v>6</v>
      </c>
      <c r="D58" s="1">
        <v>18</v>
      </c>
    </row>
    <row r="59" spans="1:4">
      <c r="A59" s="1">
        <v>515</v>
      </c>
      <c r="B59" s="1" t="s">
        <v>21</v>
      </c>
      <c r="C59" s="1">
        <v>8</v>
      </c>
      <c r="D59" s="1">
        <v>18</v>
      </c>
    </row>
    <row r="60" spans="1:4">
      <c r="A60" s="1">
        <v>515</v>
      </c>
      <c r="B60" s="1" t="s">
        <v>21</v>
      </c>
      <c r="C60" s="1">
        <v>10</v>
      </c>
      <c r="D60" s="1">
        <v>34.75</v>
      </c>
    </row>
    <row r="61" spans="1:4">
      <c r="A61" s="1">
        <v>515</v>
      </c>
      <c r="B61" s="1" t="s">
        <v>21</v>
      </c>
      <c r="C61" s="1">
        <v>12</v>
      </c>
      <c r="D61" s="1">
        <v>25.5</v>
      </c>
    </row>
    <row r="62" spans="1:4">
      <c r="A62" s="1">
        <v>808</v>
      </c>
      <c r="B62" s="1" t="s">
        <v>21</v>
      </c>
      <c r="C62" s="1">
        <v>14</v>
      </c>
      <c r="D62" s="1">
        <v>23</v>
      </c>
    </row>
    <row r="63" spans="1:4">
      <c r="A63" s="1">
        <v>808</v>
      </c>
      <c r="B63" s="1" t="s">
        <v>21</v>
      </c>
      <c r="C63" s="1">
        <v>16</v>
      </c>
      <c r="D63" s="1">
        <v>19</v>
      </c>
    </row>
    <row r="64" spans="1:4">
      <c r="A64" s="1">
        <v>808</v>
      </c>
      <c r="B64" s="1" t="s">
        <v>21</v>
      </c>
      <c r="C64" s="1">
        <v>18</v>
      </c>
      <c r="D64" s="1">
        <v>16.75</v>
      </c>
    </row>
    <row r="65" spans="1:4">
      <c r="A65" s="1">
        <v>808</v>
      </c>
      <c r="B65" s="1" t="s">
        <v>21</v>
      </c>
      <c r="C65" s="1">
        <v>20</v>
      </c>
      <c r="D65" s="1">
        <v>16</v>
      </c>
    </row>
    <row r="66" spans="1:4">
      <c r="A66" s="1">
        <v>808</v>
      </c>
      <c r="B66" s="1" t="s">
        <v>21</v>
      </c>
      <c r="C66" s="1">
        <v>22</v>
      </c>
      <c r="D66" s="1">
        <v>20</v>
      </c>
    </row>
    <row r="67" spans="1:4">
      <c r="A67" s="1">
        <v>808</v>
      </c>
      <c r="B67" s="1" t="s">
        <v>21</v>
      </c>
      <c r="C67" s="1">
        <v>24</v>
      </c>
      <c r="D67" s="1">
        <v>21.5</v>
      </c>
    </row>
    <row r="68" spans="1:4">
      <c r="A68" s="1">
        <v>808</v>
      </c>
      <c r="B68" s="1" t="s">
        <v>21</v>
      </c>
      <c r="C68" s="1">
        <v>2</v>
      </c>
      <c r="D68" s="1">
        <v>19</v>
      </c>
    </row>
    <row r="69" spans="1:4">
      <c r="A69" s="1">
        <v>808</v>
      </c>
      <c r="B69" s="1" t="s">
        <v>21</v>
      </c>
      <c r="C69" s="1">
        <v>4</v>
      </c>
      <c r="D69" s="1">
        <v>23</v>
      </c>
    </row>
    <row r="70" spans="1:4">
      <c r="A70" s="1">
        <v>808</v>
      </c>
      <c r="B70" s="1" t="s">
        <v>21</v>
      </c>
      <c r="C70" s="1">
        <v>6</v>
      </c>
      <c r="D70" s="1">
        <v>29.75</v>
      </c>
    </row>
    <row r="71" spans="1:4">
      <c r="A71" s="1">
        <v>808</v>
      </c>
      <c r="B71" s="1" t="s">
        <v>21</v>
      </c>
      <c r="C71" s="1">
        <v>8</v>
      </c>
      <c r="D71" s="1">
        <v>24.25</v>
      </c>
    </row>
    <row r="72" spans="1:4">
      <c r="A72" s="1">
        <v>808</v>
      </c>
      <c r="B72" s="1" t="s">
        <v>21</v>
      </c>
      <c r="C72" s="1">
        <v>10</v>
      </c>
      <c r="D72" s="1">
        <v>24.25</v>
      </c>
    </row>
    <row r="73" spans="1:4">
      <c r="A73" s="1">
        <v>808</v>
      </c>
      <c r="B73" s="1" t="s">
        <v>21</v>
      </c>
      <c r="C73" s="1">
        <v>12</v>
      </c>
      <c r="D73" s="1">
        <v>24.25</v>
      </c>
    </row>
    <row r="74" spans="1:4">
      <c r="A74" s="1">
        <v>3</v>
      </c>
      <c r="B74" s="1" t="s">
        <v>22</v>
      </c>
      <c r="C74" s="1">
        <v>14</v>
      </c>
      <c r="D74" s="1">
        <v>29.75</v>
      </c>
    </row>
    <row r="75" spans="1:4">
      <c r="A75" s="1">
        <v>3</v>
      </c>
      <c r="B75" s="1" t="s">
        <v>22</v>
      </c>
      <c r="C75" s="1">
        <v>16</v>
      </c>
      <c r="D75" s="1">
        <v>31</v>
      </c>
    </row>
    <row r="76" spans="1:4">
      <c r="A76" s="1">
        <v>3</v>
      </c>
      <c r="B76" s="1" t="s">
        <v>22</v>
      </c>
      <c r="C76" s="1">
        <v>18</v>
      </c>
      <c r="D76" s="1">
        <v>13.5</v>
      </c>
    </row>
    <row r="77" spans="1:4">
      <c r="A77" s="1">
        <v>3</v>
      </c>
      <c r="B77" s="1" t="s">
        <v>22</v>
      </c>
      <c r="C77" s="1">
        <v>20</v>
      </c>
      <c r="D77" s="1">
        <v>6.25</v>
      </c>
    </row>
    <row r="78" spans="1:4">
      <c r="A78" s="1">
        <v>3</v>
      </c>
      <c r="B78" s="1" t="s">
        <v>22</v>
      </c>
      <c r="C78" s="1">
        <v>22</v>
      </c>
      <c r="D78" s="1">
        <v>11.25</v>
      </c>
    </row>
    <row r="79" spans="1:4">
      <c r="A79" s="1">
        <v>3</v>
      </c>
      <c r="B79" s="1" t="s">
        <v>22</v>
      </c>
      <c r="C79" s="1">
        <v>24</v>
      </c>
      <c r="D79" s="1">
        <v>13.5</v>
      </c>
    </row>
    <row r="80" spans="1:4">
      <c r="A80" s="1">
        <v>3</v>
      </c>
      <c r="B80" s="1" t="s">
        <v>22</v>
      </c>
      <c r="C80" s="1">
        <v>2</v>
      </c>
      <c r="D80" s="1">
        <v>5</v>
      </c>
    </row>
    <row r="81" spans="1:4">
      <c r="A81" s="1">
        <v>3</v>
      </c>
      <c r="B81" s="1" t="s">
        <v>22</v>
      </c>
      <c r="C81" s="1">
        <v>4</v>
      </c>
      <c r="D81" s="1">
        <v>12.5</v>
      </c>
    </row>
    <row r="82" spans="1:4">
      <c r="A82" s="1">
        <v>3</v>
      </c>
      <c r="B82" s="1" t="s">
        <v>22</v>
      </c>
      <c r="C82" s="1">
        <v>6</v>
      </c>
      <c r="D82" s="1">
        <v>14.75</v>
      </c>
    </row>
    <row r="83" spans="1:4">
      <c r="A83" s="1">
        <v>3</v>
      </c>
      <c r="B83" s="1" t="s">
        <v>22</v>
      </c>
      <c r="C83" s="1">
        <v>8</v>
      </c>
      <c r="D83" s="1">
        <v>9.5</v>
      </c>
    </row>
    <row r="84" spans="1:4">
      <c r="A84" s="1">
        <v>3</v>
      </c>
      <c r="B84" s="1" t="s">
        <v>22</v>
      </c>
      <c r="C84" s="1">
        <v>10</v>
      </c>
      <c r="D84" s="1">
        <v>9.75</v>
      </c>
    </row>
    <row r="85" spans="1:4">
      <c r="A85" s="1">
        <v>3</v>
      </c>
      <c r="B85" s="1" t="s">
        <v>22</v>
      </c>
      <c r="C85" s="1">
        <v>12</v>
      </c>
      <c r="D85" s="1">
        <v>11.25</v>
      </c>
    </row>
    <row r="86" spans="1:4">
      <c r="A86" s="1">
        <v>373</v>
      </c>
      <c r="B86" s="1" t="s">
        <v>22</v>
      </c>
      <c r="C86" s="1">
        <v>14</v>
      </c>
      <c r="D86" s="1">
        <v>36.5</v>
      </c>
    </row>
    <row r="87" spans="1:4">
      <c r="A87" s="1">
        <v>373</v>
      </c>
      <c r="B87" s="1" t="s">
        <v>22</v>
      </c>
      <c r="C87" s="1">
        <v>16</v>
      </c>
      <c r="D87" s="1">
        <v>23</v>
      </c>
    </row>
    <row r="88" spans="1:4">
      <c r="A88" s="1">
        <v>373</v>
      </c>
      <c r="B88" s="1" t="s">
        <v>22</v>
      </c>
      <c r="C88" s="1">
        <v>18</v>
      </c>
      <c r="D88" s="1">
        <v>34.75</v>
      </c>
    </row>
    <row r="89" spans="1:4">
      <c r="A89" s="1">
        <v>373</v>
      </c>
      <c r="B89" s="1" t="s">
        <v>22</v>
      </c>
      <c r="C89" s="1">
        <v>20</v>
      </c>
      <c r="D89" s="1">
        <v>13.5</v>
      </c>
    </row>
    <row r="90" spans="1:4">
      <c r="A90" s="1">
        <v>373</v>
      </c>
      <c r="B90" s="1" t="s">
        <v>22</v>
      </c>
      <c r="C90" s="1">
        <v>22</v>
      </c>
      <c r="D90" s="1">
        <v>17.5</v>
      </c>
    </row>
    <row r="91" spans="1:4">
      <c r="A91" s="1">
        <v>373</v>
      </c>
      <c r="B91" s="1" t="s">
        <v>22</v>
      </c>
      <c r="C91" s="1">
        <v>24</v>
      </c>
      <c r="D91" s="1">
        <v>14.5</v>
      </c>
    </row>
    <row r="92" spans="1:4">
      <c r="A92" s="1">
        <v>373</v>
      </c>
      <c r="B92" s="1" t="s">
        <v>22</v>
      </c>
      <c r="C92" s="1">
        <v>2</v>
      </c>
      <c r="D92" s="1">
        <v>16</v>
      </c>
    </row>
    <row r="93" spans="1:4">
      <c r="A93" s="1">
        <v>373</v>
      </c>
      <c r="B93" s="1" t="s">
        <v>22</v>
      </c>
      <c r="C93" s="1">
        <v>4</v>
      </c>
      <c r="D93" s="1">
        <v>17</v>
      </c>
    </row>
    <row r="94" spans="1:4">
      <c r="A94" s="1">
        <v>373</v>
      </c>
      <c r="B94" s="1" t="s">
        <v>22</v>
      </c>
      <c r="C94" s="1">
        <v>6</v>
      </c>
      <c r="D94" s="1">
        <v>23</v>
      </c>
    </row>
    <row r="95" spans="1:4">
      <c r="A95" s="1">
        <v>373</v>
      </c>
      <c r="B95" s="1" t="s">
        <v>22</v>
      </c>
      <c r="C95" s="1">
        <v>8</v>
      </c>
      <c r="D95" s="1">
        <v>16.25</v>
      </c>
    </row>
    <row r="96" spans="1:4">
      <c r="A96" s="1">
        <v>373</v>
      </c>
      <c r="B96" s="1" t="s">
        <v>22</v>
      </c>
      <c r="C96" s="1">
        <v>10</v>
      </c>
      <c r="D96" s="1">
        <v>14.75</v>
      </c>
    </row>
    <row r="97" spans="1:4">
      <c r="A97" s="1">
        <v>373</v>
      </c>
      <c r="B97" s="1" t="s">
        <v>22</v>
      </c>
      <c r="C97" s="1">
        <v>12</v>
      </c>
      <c r="D97" s="1">
        <v>14</v>
      </c>
    </row>
    <row r="98" spans="1:4">
      <c r="A98" s="1">
        <v>504</v>
      </c>
      <c r="B98" s="1" t="s">
        <v>22</v>
      </c>
      <c r="C98" s="1">
        <v>14</v>
      </c>
      <c r="D98" s="1">
        <v>24.25</v>
      </c>
    </row>
    <row r="99" spans="1:4">
      <c r="A99" s="1">
        <v>504</v>
      </c>
      <c r="B99" s="1" t="s">
        <v>22</v>
      </c>
      <c r="C99" s="1">
        <v>16</v>
      </c>
      <c r="D99" s="1">
        <v>27</v>
      </c>
    </row>
    <row r="100" spans="1:4">
      <c r="A100" s="1">
        <v>504</v>
      </c>
      <c r="B100" s="1" t="s">
        <v>22</v>
      </c>
      <c r="C100" s="1">
        <v>18</v>
      </c>
      <c r="D100" s="1">
        <v>28.25</v>
      </c>
    </row>
    <row r="101" spans="1:4">
      <c r="A101" s="1">
        <v>504</v>
      </c>
      <c r="B101" s="1" t="s">
        <v>22</v>
      </c>
      <c r="C101" s="1">
        <v>20</v>
      </c>
      <c r="D101" s="1">
        <v>5.75</v>
      </c>
    </row>
    <row r="102" spans="1:4">
      <c r="A102" s="1">
        <v>504</v>
      </c>
      <c r="B102" s="1" t="s">
        <v>22</v>
      </c>
      <c r="C102" s="1">
        <v>22</v>
      </c>
      <c r="D102" s="1">
        <v>6.25</v>
      </c>
    </row>
    <row r="103" spans="1:4">
      <c r="A103" s="1">
        <v>504</v>
      </c>
      <c r="B103" s="1" t="s">
        <v>22</v>
      </c>
      <c r="C103" s="1">
        <v>24</v>
      </c>
      <c r="D103" s="1">
        <v>12.5</v>
      </c>
    </row>
    <row r="104" spans="1:4">
      <c r="A104" s="1">
        <v>504</v>
      </c>
      <c r="B104" s="1" t="s">
        <v>22</v>
      </c>
      <c r="C104" s="1">
        <v>2</v>
      </c>
      <c r="D104" s="1">
        <v>9.75</v>
      </c>
    </row>
    <row r="105" spans="1:4">
      <c r="A105" s="1">
        <v>504</v>
      </c>
      <c r="B105" s="1" t="s">
        <v>22</v>
      </c>
      <c r="C105" s="1">
        <v>4</v>
      </c>
      <c r="D105" s="1">
        <v>12</v>
      </c>
    </row>
    <row r="106" spans="1:4">
      <c r="A106" s="1">
        <v>504</v>
      </c>
      <c r="B106" s="1" t="s">
        <v>22</v>
      </c>
      <c r="C106" s="1">
        <v>6</v>
      </c>
      <c r="D106" s="1">
        <v>16</v>
      </c>
    </row>
    <row r="107" spans="1:4">
      <c r="A107" s="1">
        <v>504</v>
      </c>
      <c r="B107" s="1" t="s">
        <v>22</v>
      </c>
      <c r="C107" s="1">
        <v>8</v>
      </c>
      <c r="D107" s="1">
        <v>15.5</v>
      </c>
    </row>
    <row r="108" spans="1:4">
      <c r="A108" s="1">
        <v>504</v>
      </c>
      <c r="B108" s="1" t="s">
        <v>22</v>
      </c>
      <c r="C108" s="1">
        <v>10</v>
      </c>
      <c r="D108" s="1">
        <v>10.5</v>
      </c>
    </row>
    <row r="109" spans="1:4">
      <c r="A109" s="1">
        <v>504</v>
      </c>
      <c r="B109" s="1" t="s">
        <v>22</v>
      </c>
      <c r="C109" s="1">
        <v>12</v>
      </c>
      <c r="D109" s="1">
        <v>9.75</v>
      </c>
    </row>
    <row r="110" spans="1:4">
      <c r="A110" s="1">
        <v>514</v>
      </c>
      <c r="B110" s="1" t="s">
        <v>22</v>
      </c>
      <c r="C110" s="1">
        <v>14</v>
      </c>
      <c r="D110" s="1">
        <v>19</v>
      </c>
    </row>
    <row r="111" spans="1:4">
      <c r="A111" s="1">
        <v>514</v>
      </c>
      <c r="B111" s="1" t="s">
        <v>22</v>
      </c>
      <c r="C111" s="1">
        <v>16</v>
      </c>
      <c r="D111" s="1">
        <v>21.5</v>
      </c>
    </row>
    <row r="112" spans="1:4">
      <c r="A112" s="1">
        <v>514</v>
      </c>
      <c r="B112" s="1" t="s">
        <v>22</v>
      </c>
      <c r="C112" s="1">
        <v>18</v>
      </c>
      <c r="D112" s="1">
        <v>19</v>
      </c>
    </row>
    <row r="113" spans="1:4">
      <c r="A113" s="1">
        <v>514</v>
      </c>
      <c r="B113" s="1" t="s">
        <v>22</v>
      </c>
      <c r="C113" s="1">
        <v>20</v>
      </c>
      <c r="D113" s="1">
        <v>5.75</v>
      </c>
    </row>
    <row r="114" spans="1:4">
      <c r="A114" s="1">
        <v>514</v>
      </c>
      <c r="B114" s="1" t="s">
        <v>22</v>
      </c>
      <c r="C114" s="1">
        <v>22</v>
      </c>
      <c r="D114" s="1">
        <v>8.5</v>
      </c>
    </row>
    <row r="115" spans="1:4">
      <c r="A115" s="1">
        <v>514</v>
      </c>
      <c r="B115" s="1" t="s">
        <v>22</v>
      </c>
      <c r="C115" s="1">
        <v>24</v>
      </c>
      <c r="D115" s="1">
        <v>11.25</v>
      </c>
    </row>
    <row r="116" spans="1:4">
      <c r="A116" s="1">
        <v>514</v>
      </c>
      <c r="B116" s="1" t="s">
        <v>22</v>
      </c>
      <c r="C116" s="1">
        <v>2</v>
      </c>
      <c r="D116" s="1">
        <v>10.5</v>
      </c>
    </row>
    <row r="117" spans="1:4">
      <c r="A117" s="1">
        <v>514</v>
      </c>
      <c r="B117" s="1" t="s">
        <v>22</v>
      </c>
      <c r="C117" s="1">
        <v>4</v>
      </c>
      <c r="D117" s="1">
        <v>9.5</v>
      </c>
    </row>
    <row r="118" spans="1:4">
      <c r="A118" s="1">
        <v>514</v>
      </c>
      <c r="B118" s="1" t="s">
        <v>22</v>
      </c>
      <c r="C118" s="1">
        <v>6</v>
      </c>
      <c r="D118" s="1">
        <v>11.75</v>
      </c>
    </row>
    <row r="119" spans="1:4">
      <c r="A119" s="1">
        <v>514</v>
      </c>
      <c r="B119" s="1" t="s">
        <v>22</v>
      </c>
      <c r="C119" s="1">
        <v>8</v>
      </c>
      <c r="D119" s="1">
        <v>10</v>
      </c>
    </row>
    <row r="120" spans="1:4">
      <c r="A120" s="1">
        <v>514</v>
      </c>
      <c r="B120" s="1" t="s">
        <v>22</v>
      </c>
      <c r="C120" s="1">
        <v>10</v>
      </c>
      <c r="D120" s="1">
        <v>9</v>
      </c>
    </row>
    <row r="121" spans="1:4">
      <c r="A121" s="1">
        <v>514</v>
      </c>
      <c r="B121" s="1" t="s">
        <v>22</v>
      </c>
      <c r="C121" s="1">
        <v>12</v>
      </c>
      <c r="D121" s="1">
        <v>11.25</v>
      </c>
    </row>
    <row r="122" spans="1:4">
      <c r="A122" s="1">
        <v>515</v>
      </c>
      <c r="B122" s="1" t="s">
        <v>22</v>
      </c>
      <c r="C122" s="1">
        <v>14</v>
      </c>
      <c r="D122" s="1">
        <v>27</v>
      </c>
    </row>
    <row r="123" spans="1:4">
      <c r="A123" s="1">
        <v>515</v>
      </c>
      <c r="B123" s="1" t="s">
        <v>22</v>
      </c>
      <c r="C123" s="1">
        <v>16</v>
      </c>
      <c r="D123" s="1">
        <v>24.25</v>
      </c>
    </row>
    <row r="124" spans="1:4">
      <c r="A124" s="1">
        <v>515</v>
      </c>
      <c r="B124" s="1" t="s">
        <v>22</v>
      </c>
      <c r="C124" s="1">
        <v>18</v>
      </c>
      <c r="D124" s="1">
        <v>28.25</v>
      </c>
    </row>
    <row r="125" spans="1:4">
      <c r="A125" s="1">
        <v>515</v>
      </c>
      <c r="B125" s="1" t="s">
        <v>22</v>
      </c>
      <c r="C125" s="1">
        <v>20</v>
      </c>
      <c r="D125" s="1">
        <v>7.75</v>
      </c>
    </row>
    <row r="126" spans="1:4">
      <c r="A126" s="1">
        <v>515</v>
      </c>
      <c r="B126" s="1" t="s">
        <v>22</v>
      </c>
      <c r="C126" s="1">
        <v>22</v>
      </c>
      <c r="D126" s="1">
        <v>4.25</v>
      </c>
    </row>
    <row r="127" spans="1:4">
      <c r="A127" s="1">
        <v>515</v>
      </c>
      <c r="B127" s="1" t="s">
        <v>22</v>
      </c>
      <c r="C127" s="1">
        <v>24</v>
      </c>
      <c r="D127" s="1">
        <v>7</v>
      </c>
    </row>
    <row r="128" spans="1:4">
      <c r="A128" s="1">
        <v>515</v>
      </c>
      <c r="B128" s="1" t="s">
        <v>22</v>
      </c>
      <c r="C128" s="1">
        <v>2</v>
      </c>
      <c r="D128" s="1">
        <v>11.25</v>
      </c>
    </row>
    <row r="129" spans="1:4">
      <c r="A129" s="1">
        <v>515</v>
      </c>
      <c r="B129" s="1" t="s">
        <v>22</v>
      </c>
      <c r="C129" s="1">
        <v>4</v>
      </c>
      <c r="D129" s="1">
        <v>5.5</v>
      </c>
    </row>
    <row r="130" spans="1:4">
      <c r="A130" s="1">
        <v>515</v>
      </c>
      <c r="B130" s="1" t="s">
        <v>22</v>
      </c>
      <c r="C130" s="1">
        <v>6</v>
      </c>
      <c r="D130" s="1">
        <v>11.25</v>
      </c>
    </row>
    <row r="131" spans="1:4">
      <c r="A131" s="1">
        <v>515</v>
      </c>
      <c r="B131" s="1" t="s">
        <v>22</v>
      </c>
      <c r="C131" s="1">
        <v>8</v>
      </c>
      <c r="D131" s="1">
        <v>14.5</v>
      </c>
    </row>
    <row r="132" spans="1:4">
      <c r="A132" s="1">
        <v>515</v>
      </c>
      <c r="B132" s="1" t="s">
        <v>22</v>
      </c>
      <c r="C132" s="1">
        <v>10</v>
      </c>
      <c r="D132" s="1">
        <v>7.5</v>
      </c>
    </row>
    <row r="133" spans="1:4">
      <c r="A133" s="1">
        <v>515</v>
      </c>
      <c r="B133" s="1" t="s">
        <v>22</v>
      </c>
      <c r="C133" s="1">
        <v>12</v>
      </c>
      <c r="D133" s="1">
        <v>8.5</v>
      </c>
    </row>
    <row r="134" spans="1:4">
      <c r="A134" s="1">
        <v>808</v>
      </c>
      <c r="B134" s="1" t="s">
        <v>22</v>
      </c>
      <c r="C134" s="1">
        <v>14</v>
      </c>
      <c r="D134" s="1">
        <v>38</v>
      </c>
    </row>
    <row r="135" spans="1:4">
      <c r="A135" s="1">
        <v>808</v>
      </c>
      <c r="B135" s="1" t="s">
        <v>22</v>
      </c>
      <c r="C135" s="1">
        <v>16</v>
      </c>
      <c r="D135" s="1">
        <v>24.25</v>
      </c>
    </row>
    <row r="136" spans="1:4">
      <c r="A136" s="1">
        <v>808</v>
      </c>
      <c r="B136" s="1" t="s">
        <v>22</v>
      </c>
      <c r="C136" s="1">
        <v>18</v>
      </c>
      <c r="D136" s="1">
        <v>27</v>
      </c>
    </row>
    <row r="137" spans="1:4">
      <c r="A137" s="1">
        <v>808</v>
      </c>
      <c r="B137" s="1" t="s">
        <v>22</v>
      </c>
      <c r="C137" s="1">
        <v>20</v>
      </c>
      <c r="D137" s="1">
        <v>9</v>
      </c>
    </row>
    <row r="138" spans="1:4">
      <c r="A138" s="1">
        <v>808</v>
      </c>
      <c r="B138" s="1" t="s">
        <v>22</v>
      </c>
      <c r="C138" s="1">
        <v>22</v>
      </c>
      <c r="D138" s="1">
        <v>9</v>
      </c>
    </row>
    <row r="139" spans="1:4">
      <c r="A139" s="1">
        <v>808</v>
      </c>
      <c r="B139" s="1" t="s">
        <v>22</v>
      </c>
      <c r="C139" s="1">
        <v>24</v>
      </c>
      <c r="D139" s="1">
        <v>8.5</v>
      </c>
    </row>
    <row r="140" spans="1:4">
      <c r="A140" s="1">
        <v>808</v>
      </c>
      <c r="B140" s="1" t="s">
        <v>22</v>
      </c>
      <c r="C140" s="1">
        <v>2</v>
      </c>
      <c r="D140" s="1">
        <v>11</v>
      </c>
    </row>
    <row r="141" spans="1:4">
      <c r="A141" s="1">
        <v>808</v>
      </c>
      <c r="B141" s="1" t="s">
        <v>22</v>
      </c>
      <c r="C141" s="1">
        <v>4</v>
      </c>
      <c r="D141" s="1">
        <v>9.75</v>
      </c>
    </row>
    <row r="142" spans="1:4">
      <c r="A142" s="1">
        <v>808</v>
      </c>
      <c r="B142" s="1" t="s">
        <v>22</v>
      </c>
      <c r="C142" s="1">
        <v>6</v>
      </c>
      <c r="D142" s="1">
        <v>16</v>
      </c>
    </row>
    <row r="143" spans="1:4">
      <c r="A143" s="1">
        <v>808</v>
      </c>
      <c r="B143" s="1" t="s">
        <v>22</v>
      </c>
      <c r="C143" s="1">
        <v>8</v>
      </c>
      <c r="D143" s="1">
        <v>15.5</v>
      </c>
    </row>
    <row r="144" spans="1:4">
      <c r="A144" s="1">
        <v>808</v>
      </c>
      <c r="B144" s="1" t="s">
        <v>22</v>
      </c>
      <c r="C144" s="1">
        <v>10</v>
      </c>
      <c r="D144" s="1">
        <v>11</v>
      </c>
    </row>
    <row r="145" spans="1:4">
      <c r="A145" s="1">
        <v>808</v>
      </c>
      <c r="B145" s="1" t="s">
        <v>22</v>
      </c>
      <c r="C145" s="1">
        <v>12</v>
      </c>
      <c r="D145" s="1">
        <v>13.5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9"/>
  <sheetViews>
    <sheetView tabSelected="1" workbookViewId="0">
      <selection sqref="A1:E1048576"/>
    </sheetView>
  </sheetViews>
  <sheetFormatPr defaultRowHeight="15"/>
  <cols>
    <col min="1" max="1" width="6.7109375" bestFit="1" customWidth="1"/>
    <col min="2" max="2" width="4.5703125" bestFit="1" customWidth="1"/>
    <col min="3" max="3" width="5.5703125" bestFit="1" customWidth="1"/>
    <col min="4" max="4" width="4.5703125" bestFit="1" customWidth="1"/>
    <col min="5" max="5" width="6.140625" style="4" bestFit="1" customWidth="1"/>
  </cols>
  <sheetData>
    <row r="1" spans="1:5" ht="15.75">
      <c r="A1" s="15" t="s">
        <v>0</v>
      </c>
      <c r="B1" s="15" t="s">
        <v>1</v>
      </c>
      <c r="C1" s="15" t="s">
        <v>23</v>
      </c>
      <c r="D1" s="15" t="s">
        <v>24</v>
      </c>
      <c r="E1" s="16" t="s">
        <v>25</v>
      </c>
    </row>
    <row r="2" spans="1:5">
      <c r="A2" s="4">
        <v>504</v>
      </c>
      <c r="B2" s="4">
        <v>1</v>
      </c>
      <c r="C2" s="4" t="s">
        <v>26</v>
      </c>
      <c r="D2" s="4">
        <v>1</v>
      </c>
      <c r="E2" s="17">
        <v>1.19</v>
      </c>
    </row>
    <row r="3" spans="1:5">
      <c r="A3" s="4">
        <v>504</v>
      </c>
      <c r="B3" s="4">
        <v>1</v>
      </c>
      <c r="C3" s="4" t="s">
        <v>26</v>
      </c>
      <c r="D3" s="4">
        <v>2</v>
      </c>
      <c r="E3" s="17">
        <v>1.25</v>
      </c>
    </row>
    <row r="4" spans="1:5">
      <c r="A4" s="4">
        <v>504</v>
      </c>
      <c r="B4" s="4">
        <v>1</v>
      </c>
      <c r="C4" s="4" t="s">
        <v>27</v>
      </c>
      <c r="D4" s="4">
        <v>1</v>
      </c>
      <c r="E4" s="17">
        <v>1.41</v>
      </c>
    </row>
    <row r="5" spans="1:5">
      <c r="A5" s="4">
        <v>504</v>
      </c>
      <c r="B5" s="4">
        <v>1</v>
      </c>
      <c r="C5" s="4" t="s">
        <v>27</v>
      </c>
      <c r="D5" s="4">
        <v>2</v>
      </c>
      <c r="E5" s="17">
        <v>1.44</v>
      </c>
    </row>
    <row r="6" spans="1:5">
      <c r="A6" s="4">
        <v>504</v>
      </c>
      <c r="B6" s="4">
        <v>1</v>
      </c>
      <c r="C6" s="4" t="s">
        <v>28</v>
      </c>
      <c r="D6" s="4">
        <v>1</v>
      </c>
      <c r="E6" s="17">
        <v>3.17</v>
      </c>
    </row>
    <row r="7" spans="1:5">
      <c r="A7" s="4">
        <v>504</v>
      </c>
      <c r="B7" s="4">
        <v>1</v>
      </c>
      <c r="C7" s="4" t="s">
        <v>28</v>
      </c>
      <c r="D7" s="4">
        <v>2</v>
      </c>
      <c r="E7" s="17">
        <v>3.29</v>
      </c>
    </row>
    <row r="8" spans="1:5">
      <c r="A8" s="4">
        <v>504</v>
      </c>
      <c r="B8" s="4">
        <v>1</v>
      </c>
      <c r="C8" s="4" t="s">
        <v>29</v>
      </c>
      <c r="D8" s="4">
        <v>1</v>
      </c>
      <c r="E8" s="17">
        <v>2.69</v>
      </c>
    </row>
    <row r="9" spans="1:5">
      <c r="A9" s="4">
        <v>504</v>
      </c>
      <c r="B9" s="4">
        <v>1</v>
      </c>
      <c r="C9" s="4" t="s">
        <v>29</v>
      </c>
      <c r="D9" s="4">
        <v>2</v>
      </c>
      <c r="E9" s="17">
        <v>2.74</v>
      </c>
    </row>
    <row r="10" spans="1:5">
      <c r="A10" s="4">
        <v>504</v>
      </c>
      <c r="B10" s="4">
        <v>1</v>
      </c>
      <c r="C10" s="4" t="s">
        <v>30</v>
      </c>
      <c r="D10" s="4">
        <v>1</v>
      </c>
      <c r="E10" s="17">
        <v>1.77</v>
      </c>
    </row>
    <row r="11" spans="1:5">
      <c r="A11" s="4">
        <v>504</v>
      </c>
      <c r="B11" s="4">
        <v>1</v>
      </c>
      <c r="C11" s="4" t="s">
        <v>30</v>
      </c>
      <c r="D11" s="4">
        <v>2</v>
      </c>
      <c r="E11" s="17">
        <v>1.69</v>
      </c>
    </row>
    <row r="12" spans="1:5">
      <c r="A12" s="4">
        <v>504</v>
      </c>
      <c r="B12" s="4">
        <v>1</v>
      </c>
      <c r="C12" s="4" t="s">
        <v>31</v>
      </c>
      <c r="D12" s="4">
        <v>1</v>
      </c>
      <c r="E12" s="17">
        <v>7.07</v>
      </c>
    </row>
    <row r="13" spans="1:5">
      <c r="A13" s="4">
        <v>504</v>
      </c>
      <c r="B13" s="4">
        <v>1</v>
      </c>
      <c r="C13" s="4" t="s">
        <v>31</v>
      </c>
      <c r="D13" s="4">
        <v>2</v>
      </c>
      <c r="E13" s="17">
        <v>6.74</v>
      </c>
    </row>
    <row r="14" spans="1:5">
      <c r="A14" s="4">
        <v>504</v>
      </c>
      <c r="B14" s="4">
        <v>1</v>
      </c>
      <c r="C14" s="4" t="s">
        <v>32</v>
      </c>
      <c r="D14" s="4">
        <v>1</v>
      </c>
      <c r="E14" s="17">
        <v>3.66</v>
      </c>
    </row>
    <row r="15" spans="1:5">
      <c r="A15" s="4">
        <v>504</v>
      </c>
      <c r="B15" s="4">
        <v>1</v>
      </c>
      <c r="C15" s="4" t="s">
        <v>32</v>
      </c>
      <c r="D15" s="4">
        <v>2</v>
      </c>
      <c r="E15" s="17">
        <v>3.69</v>
      </c>
    </row>
    <row r="16" spans="1:5">
      <c r="A16" s="4">
        <v>504</v>
      </c>
      <c r="B16" s="4">
        <v>1</v>
      </c>
      <c r="C16" s="4" t="s">
        <v>33</v>
      </c>
      <c r="D16" s="4">
        <v>1</v>
      </c>
      <c r="E16" s="17">
        <v>0.74</v>
      </c>
    </row>
    <row r="17" spans="1:5">
      <c r="A17" s="4">
        <v>504</v>
      </c>
      <c r="B17" s="4">
        <v>1</v>
      </c>
      <c r="C17" s="4" t="s">
        <v>33</v>
      </c>
      <c r="D17" s="4">
        <v>2</v>
      </c>
      <c r="E17" s="17">
        <v>0.73</v>
      </c>
    </row>
    <row r="18" spans="1:5">
      <c r="A18" s="4">
        <v>504</v>
      </c>
      <c r="B18" s="4">
        <v>1</v>
      </c>
      <c r="C18" s="4" t="s">
        <v>34</v>
      </c>
      <c r="D18" s="4">
        <v>1</v>
      </c>
      <c r="E18" s="17">
        <v>0.45</v>
      </c>
    </row>
    <row r="19" spans="1:5">
      <c r="A19" s="4">
        <v>504</v>
      </c>
      <c r="B19" s="4">
        <v>1</v>
      </c>
      <c r="C19" s="4" t="s">
        <v>34</v>
      </c>
      <c r="D19" s="4">
        <v>2</v>
      </c>
      <c r="E19" s="17">
        <v>0.45</v>
      </c>
    </row>
    <row r="20" spans="1:5">
      <c r="A20" s="4">
        <v>504</v>
      </c>
      <c r="B20" s="4">
        <v>1</v>
      </c>
      <c r="C20" s="4" t="s">
        <v>35</v>
      </c>
      <c r="D20" s="4">
        <v>1</v>
      </c>
      <c r="E20" s="17">
        <v>0.5</v>
      </c>
    </row>
    <row r="21" spans="1:5">
      <c r="A21" s="4">
        <v>504</v>
      </c>
      <c r="B21" s="4">
        <v>1</v>
      </c>
      <c r="C21" s="4" t="s">
        <v>35</v>
      </c>
      <c r="D21" s="4">
        <v>2</v>
      </c>
      <c r="E21" s="17">
        <v>0.51</v>
      </c>
    </row>
    <row r="22" spans="1:5">
      <c r="A22" s="4">
        <v>504</v>
      </c>
      <c r="B22" s="4">
        <v>1</v>
      </c>
      <c r="C22" s="4" t="s">
        <v>36</v>
      </c>
      <c r="D22" s="4">
        <v>1</v>
      </c>
      <c r="E22" s="17">
        <v>11.67</v>
      </c>
    </row>
    <row r="23" spans="1:5">
      <c r="A23" s="4">
        <v>504</v>
      </c>
      <c r="B23" s="4">
        <v>1</v>
      </c>
      <c r="C23" s="4" t="s">
        <v>36</v>
      </c>
      <c r="D23" s="4">
        <v>2</v>
      </c>
      <c r="E23" s="17">
        <v>11.09</v>
      </c>
    </row>
    <row r="24" spans="1:5">
      <c r="A24" s="4">
        <v>504</v>
      </c>
      <c r="B24" s="4">
        <v>1</v>
      </c>
      <c r="C24" s="4" t="s">
        <v>37</v>
      </c>
      <c r="D24" s="4">
        <v>1</v>
      </c>
      <c r="E24" s="17">
        <v>14.49</v>
      </c>
    </row>
    <row r="25" spans="1:5">
      <c r="A25" s="4">
        <v>504</v>
      </c>
      <c r="B25" s="4">
        <v>1</v>
      </c>
      <c r="C25" s="4" t="s">
        <v>37</v>
      </c>
      <c r="D25" s="4">
        <v>2</v>
      </c>
      <c r="E25" s="17">
        <v>13.75</v>
      </c>
    </row>
    <row r="26" spans="1:5">
      <c r="A26" s="4">
        <v>373</v>
      </c>
      <c r="B26" s="4">
        <v>1</v>
      </c>
      <c r="C26" s="4" t="s">
        <v>26</v>
      </c>
      <c r="D26" s="4">
        <v>1</v>
      </c>
      <c r="E26" s="17">
        <v>1.26</v>
      </c>
    </row>
    <row r="27" spans="1:5">
      <c r="A27" s="4">
        <v>373</v>
      </c>
      <c r="B27" s="4">
        <v>1</v>
      </c>
      <c r="C27" s="4" t="s">
        <v>26</v>
      </c>
      <c r="D27" s="4">
        <v>2</v>
      </c>
      <c r="E27" s="17">
        <v>1.29</v>
      </c>
    </row>
    <row r="28" spans="1:5">
      <c r="A28" s="4">
        <v>373</v>
      </c>
      <c r="B28" s="4">
        <v>1</v>
      </c>
      <c r="C28" s="4" t="s">
        <v>27</v>
      </c>
      <c r="D28" s="4">
        <v>1</v>
      </c>
      <c r="E28" s="17">
        <v>2.39</v>
      </c>
    </row>
    <row r="29" spans="1:5">
      <c r="A29" s="4">
        <v>373</v>
      </c>
      <c r="B29" s="4">
        <v>1</v>
      </c>
      <c r="C29" s="4" t="s">
        <v>27</v>
      </c>
      <c r="D29" s="4">
        <v>2</v>
      </c>
      <c r="E29" s="17">
        <v>2.5499999999999998</v>
      </c>
    </row>
    <row r="30" spans="1:5">
      <c r="A30" s="4">
        <v>373</v>
      </c>
      <c r="B30" s="4">
        <v>1</v>
      </c>
      <c r="C30" s="4" t="s">
        <v>28</v>
      </c>
      <c r="D30" s="4">
        <v>1</v>
      </c>
      <c r="E30" s="17">
        <v>4.17</v>
      </c>
    </row>
    <row r="31" spans="1:5">
      <c r="A31" s="4">
        <v>373</v>
      </c>
      <c r="B31" s="4">
        <v>1</v>
      </c>
      <c r="C31" s="4" t="s">
        <v>28</v>
      </c>
      <c r="D31" s="4">
        <v>2</v>
      </c>
      <c r="E31" s="17">
        <v>3.96</v>
      </c>
    </row>
    <row r="32" spans="1:5">
      <c r="A32" s="4">
        <v>373</v>
      </c>
      <c r="B32" s="4">
        <v>1</v>
      </c>
      <c r="C32" s="4" t="s">
        <v>29</v>
      </c>
      <c r="D32" s="4">
        <v>1</v>
      </c>
      <c r="E32" s="17">
        <v>11.56</v>
      </c>
    </row>
    <row r="33" spans="1:5">
      <c r="A33" s="4">
        <v>373</v>
      </c>
      <c r="B33" s="4">
        <v>1</v>
      </c>
      <c r="C33" s="4" t="s">
        <v>29</v>
      </c>
      <c r="D33" s="4">
        <v>2</v>
      </c>
      <c r="E33" s="17">
        <v>11.82</v>
      </c>
    </row>
    <row r="34" spans="1:5">
      <c r="A34" s="4">
        <v>373</v>
      </c>
      <c r="B34" s="4">
        <v>1</v>
      </c>
      <c r="C34" s="4" t="s">
        <v>30</v>
      </c>
      <c r="D34" s="4">
        <v>1</v>
      </c>
      <c r="E34" s="17">
        <v>13.01</v>
      </c>
    </row>
    <row r="35" spans="1:5">
      <c r="A35" s="4">
        <v>373</v>
      </c>
      <c r="B35" s="4">
        <v>1</v>
      </c>
      <c r="C35" s="4" t="s">
        <v>30</v>
      </c>
      <c r="D35" s="4">
        <v>2</v>
      </c>
      <c r="E35" s="17">
        <v>12.99</v>
      </c>
    </row>
    <row r="36" spans="1:5">
      <c r="A36" s="4">
        <v>373</v>
      </c>
      <c r="B36" s="4">
        <v>1</v>
      </c>
      <c r="C36" s="4" t="s">
        <v>31</v>
      </c>
      <c r="D36" s="4">
        <v>1</v>
      </c>
      <c r="E36" s="17">
        <v>9.0299999999999994</v>
      </c>
    </row>
    <row r="37" spans="1:5">
      <c r="A37" s="4">
        <v>373</v>
      </c>
      <c r="B37" s="4">
        <v>1</v>
      </c>
      <c r="C37" s="4" t="s">
        <v>31</v>
      </c>
      <c r="D37" s="4">
        <v>2</v>
      </c>
      <c r="E37" s="17">
        <v>9.25</v>
      </c>
    </row>
    <row r="38" spans="1:5">
      <c r="A38" s="4">
        <v>373</v>
      </c>
      <c r="B38" s="4">
        <v>1</v>
      </c>
      <c r="C38" s="4" t="s">
        <v>32</v>
      </c>
      <c r="D38" s="4">
        <v>1</v>
      </c>
      <c r="E38" s="17">
        <v>4.32</v>
      </c>
    </row>
    <row r="39" spans="1:5">
      <c r="A39" s="4">
        <v>373</v>
      </c>
      <c r="B39" s="4">
        <v>1</v>
      </c>
      <c r="C39" s="4" t="s">
        <v>32</v>
      </c>
      <c r="D39" s="4">
        <v>2</v>
      </c>
      <c r="E39" s="17">
        <v>4.4000000000000004</v>
      </c>
    </row>
    <row r="40" spans="1:5">
      <c r="A40" s="4">
        <v>373</v>
      </c>
      <c r="B40" s="4">
        <v>1</v>
      </c>
      <c r="C40" s="4" t="s">
        <v>33</v>
      </c>
      <c r="D40" s="4">
        <v>1</v>
      </c>
      <c r="E40" s="17">
        <v>3.86</v>
      </c>
    </row>
    <row r="41" spans="1:5">
      <c r="A41" s="4">
        <v>373</v>
      </c>
      <c r="B41" s="4">
        <v>1</v>
      </c>
      <c r="C41" s="4" t="s">
        <v>33</v>
      </c>
      <c r="D41" s="4">
        <v>2</v>
      </c>
      <c r="E41" s="17">
        <v>4.04</v>
      </c>
    </row>
    <row r="42" spans="1:5">
      <c r="A42" s="4">
        <v>373</v>
      </c>
      <c r="B42" s="4">
        <v>1</v>
      </c>
      <c r="C42" s="4" t="s">
        <v>34</v>
      </c>
      <c r="D42" s="4">
        <v>1</v>
      </c>
      <c r="E42" s="17">
        <v>4.0599999999999996</v>
      </c>
    </row>
    <row r="43" spans="1:5">
      <c r="A43" s="4">
        <v>373</v>
      </c>
      <c r="B43" s="4">
        <v>1</v>
      </c>
      <c r="C43" s="4" t="s">
        <v>34</v>
      </c>
      <c r="D43" s="4">
        <v>2</v>
      </c>
      <c r="E43" s="17">
        <v>4.17</v>
      </c>
    </row>
    <row r="44" spans="1:5">
      <c r="A44" s="4">
        <v>373</v>
      </c>
      <c r="B44" s="4">
        <v>1</v>
      </c>
      <c r="C44" s="4" t="s">
        <v>35</v>
      </c>
      <c r="D44" s="4">
        <v>1</v>
      </c>
      <c r="E44" s="17">
        <v>3.96</v>
      </c>
    </row>
    <row r="45" spans="1:5">
      <c r="A45" s="4">
        <v>373</v>
      </c>
      <c r="B45" s="4">
        <v>1</v>
      </c>
      <c r="C45" s="4" t="s">
        <v>35</v>
      </c>
      <c r="D45" s="4">
        <v>2</v>
      </c>
      <c r="E45" s="17">
        <v>3.95</v>
      </c>
    </row>
    <row r="46" spans="1:5">
      <c r="A46" s="4">
        <v>373</v>
      </c>
      <c r="B46" s="4">
        <v>1</v>
      </c>
      <c r="C46" s="4" t="s">
        <v>36</v>
      </c>
      <c r="D46" s="4">
        <v>1</v>
      </c>
      <c r="E46" s="17">
        <v>3.64</v>
      </c>
    </row>
    <row r="47" spans="1:5">
      <c r="A47" s="4">
        <v>373</v>
      </c>
      <c r="B47" s="4">
        <v>1</v>
      </c>
      <c r="C47" s="4" t="s">
        <v>36</v>
      </c>
      <c r="D47" s="4">
        <v>2</v>
      </c>
      <c r="E47" s="17">
        <v>3.41</v>
      </c>
    </row>
    <row r="48" spans="1:5">
      <c r="A48" s="4">
        <v>373</v>
      </c>
      <c r="B48" s="4">
        <v>1</v>
      </c>
      <c r="C48" s="4" t="s">
        <v>37</v>
      </c>
      <c r="D48" s="4">
        <v>1</v>
      </c>
      <c r="E48" s="17">
        <v>1.47</v>
      </c>
    </row>
    <row r="49" spans="1:5">
      <c r="A49" s="4">
        <v>373</v>
      </c>
      <c r="B49" s="4">
        <v>1</v>
      </c>
      <c r="C49" s="4" t="s">
        <v>37</v>
      </c>
      <c r="D49" s="4">
        <v>2</v>
      </c>
      <c r="E49" s="17">
        <v>1.49</v>
      </c>
    </row>
    <row r="50" spans="1:5">
      <c r="A50" s="4">
        <v>808</v>
      </c>
      <c r="B50" s="4">
        <v>1</v>
      </c>
      <c r="C50" s="4" t="s">
        <v>26</v>
      </c>
      <c r="D50" s="4">
        <v>1</v>
      </c>
      <c r="E50" s="17">
        <v>0.76</v>
      </c>
    </row>
    <row r="51" spans="1:5">
      <c r="A51" s="4">
        <v>808</v>
      </c>
      <c r="B51" s="4">
        <v>1</v>
      </c>
      <c r="C51" s="4" t="s">
        <v>26</v>
      </c>
      <c r="D51" s="4">
        <v>2</v>
      </c>
      <c r="E51" s="17">
        <v>0.8</v>
      </c>
    </row>
    <row r="52" spans="1:5">
      <c r="A52" s="4">
        <v>808</v>
      </c>
      <c r="B52" s="4">
        <v>1</v>
      </c>
      <c r="C52" s="4" t="s">
        <v>27</v>
      </c>
      <c r="D52" s="4">
        <v>1</v>
      </c>
      <c r="E52" s="17">
        <v>0.83</v>
      </c>
    </row>
    <row r="53" spans="1:5">
      <c r="A53" s="4">
        <v>808</v>
      </c>
      <c r="B53" s="4">
        <v>1</v>
      </c>
      <c r="C53" s="4" t="s">
        <v>27</v>
      </c>
      <c r="D53" s="4">
        <v>2</v>
      </c>
      <c r="E53" s="17">
        <v>0.83</v>
      </c>
    </row>
    <row r="54" spans="1:5">
      <c r="A54" s="4">
        <v>808</v>
      </c>
      <c r="B54" s="4">
        <v>1</v>
      </c>
      <c r="C54" s="4" t="s">
        <v>28</v>
      </c>
      <c r="D54" s="4">
        <v>1</v>
      </c>
      <c r="E54" s="17">
        <v>1.97</v>
      </c>
    </row>
    <row r="55" spans="1:5">
      <c r="A55" s="4">
        <v>808</v>
      </c>
      <c r="B55" s="4">
        <v>1</v>
      </c>
      <c r="C55" s="4" t="s">
        <v>28</v>
      </c>
      <c r="D55" s="4">
        <v>2</v>
      </c>
      <c r="E55" s="17">
        <v>2.16</v>
      </c>
    </row>
    <row r="56" spans="1:5">
      <c r="A56" s="4">
        <v>808</v>
      </c>
      <c r="B56" s="4">
        <v>1</v>
      </c>
      <c r="C56" s="4" t="s">
        <v>29</v>
      </c>
      <c r="D56" s="4">
        <v>1</v>
      </c>
      <c r="E56" s="17">
        <v>2.04</v>
      </c>
    </row>
    <row r="57" spans="1:5">
      <c r="A57" s="4">
        <v>808</v>
      </c>
      <c r="B57" s="4">
        <v>1</v>
      </c>
      <c r="C57" s="4" t="s">
        <v>29</v>
      </c>
      <c r="D57" s="4">
        <v>2</v>
      </c>
      <c r="E57" s="17">
        <v>2.1</v>
      </c>
    </row>
    <row r="58" spans="1:5">
      <c r="A58" s="4">
        <v>808</v>
      </c>
      <c r="B58" s="4">
        <v>1</v>
      </c>
      <c r="C58" s="4" t="s">
        <v>30</v>
      </c>
      <c r="D58" s="4">
        <v>1</v>
      </c>
      <c r="E58" s="17">
        <v>0.35</v>
      </c>
    </row>
    <row r="59" spans="1:5">
      <c r="A59" s="4">
        <v>808</v>
      </c>
      <c r="B59" s="4">
        <v>1</v>
      </c>
      <c r="C59" s="4" t="s">
        <v>30</v>
      </c>
      <c r="D59" s="4">
        <v>2</v>
      </c>
      <c r="E59" s="17">
        <v>0.38</v>
      </c>
    </row>
    <row r="60" spans="1:5">
      <c r="A60" s="4">
        <v>808</v>
      </c>
      <c r="B60" s="4">
        <v>1</v>
      </c>
      <c r="C60" s="4" t="s">
        <v>31</v>
      </c>
      <c r="D60" s="4">
        <v>1</v>
      </c>
      <c r="E60" s="17">
        <v>0.16</v>
      </c>
    </row>
    <row r="61" spans="1:5">
      <c r="A61" s="4">
        <v>808</v>
      </c>
      <c r="B61" s="4">
        <v>1</v>
      </c>
      <c r="C61" s="4" t="s">
        <v>31</v>
      </c>
      <c r="D61" s="4">
        <v>2</v>
      </c>
      <c r="E61" s="17">
        <v>0.17</v>
      </c>
    </row>
    <row r="62" spans="1:5">
      <c r="A62" s="4">
        <v>808</v>
      </c>
      <c r="B62" s="4">
        <v>1</v>
      </c>
      <c r="C62" s="4" t="s">
        <v>32</v>
      </c>
      <c r="D62" s="4">
        <v>1</v>
      </c>
      <c r="E62" s="17">
        <v>1.72</v>
      </c>
    </row>
    <row r="63" spans="1:5">
      <c r="A63" s="4">
        <v>808</v>
      </c>
      <c r="B63" s="4">
        <v>1</v>
      </c>
      <c r="C63" s="4" t="s">
        <v>32</v>
      </c>
      <c r="D63" s="4">
        <v>2</v>
      </c>
      <c r="E63" s="17">
        <v>1.78</v>
      </c>
    </row>
    <row r="64" spans="1:5">
      <c r="A64" s="4">
        <v>808</v>
      </c>
      <c r="B64" s="4">
        <v>1</v>
      </c>
      <c r="C64" s="4" t="s">
        <v>33</v>
      </c>
      <c r="D64" s="4">
        <v>1</v>
      </c>
      <c r="E64" s="17">
        <v>0.53</v>
      </c>
    </row>
    <row r="65" spans="1:5">
      <c r="A65" s="4">
        <v>808</v>
      </c>
      <c r="B65" s="4">
        <v>1</v>
      </c>
      <c r="C65" s="4" t="s">
        <v>33</v>
      </c>
      <c r="D65" s="4">
        <v>2</v>
      </c>
      <c r="E65" s="17">
        <v>0.57999999999999996</v>
      </c>
    </row>
    <row r="66" spans="1:5">
      <c r="A66" s="4">
        <v>808</v>
      </c>
      <c r="B66" s="4">
        <v>1</v>
      </c>
      <c r="C66" s="4" t="s">
        <v>34</v>
      </c>
      <c r="D66" s="4">
        <v>1</v>
      </c>
      <c r="E66" s="17">
        <v>0.4</v>
      </c>
    </row>
    <row r="67" spans="1:5">
      <c r="A67" s="4">
        <v>808</v>
      </c>
      <c r="B67" s="4">
        <v>1</v>
      </c>
      <c r="C67" s="4" t="s">
        <v>34</v>
      </c>
      <c r="D67" s="4">
        <v>2</v>
      </c>
      <c r="E67" s="17">
        <v>0.43</v>
      </c>
    </row>
    <row r="68" spans="1:5">
      <c r="A68" s="4">
        <v>808</v>
      </c>
      <c r="B68" s="4">
        <v>1</v>
      </c>
      <c r="C68" s="4" t="s">
        <v>35</v>
      </c>
      <c r="D68" s="4">
        <v>1</v>
      </c>
      <c r="E68" s="17">
        <v>0.51</v>
      </c>
    </row>
    <row r="69" spans="1:5">
      <c r="A69" s="4">
        <v>808</v>
      </c>
      <c r="B69" s="4">
        <v>1</v>
      </c>
      <c r="C69" s="4" t="s">
        <v>35</v>
      </c>
      <c r="D69" s="4">
        <v>2</v>
      </c>
      <c r="E69" s="17">
        <v>0.48</v>
      </c>
    </row>
    <row r="70" spans="1:5">
      <c r="A70" s="4">
        <v>808</v>
      </c>
      <c r="B70" s="4">
        <v>1</v>
      </c>
      <c r="C70" s="4" t="s">
        <v>36</v>
      </c>
      <c r="D70" s="4">
        <v>1</v>
      </c>
      <c r="E70" s="17">
        <v>1.02</v>
      </c>
    </row>
    <row r="71" spans="1:5">
      <c r="A71" s="4">
        <v>808</v>
      </c>
      <c r="B71" s="4">
        <v>1</v>
      </c>
      <c r="C71" s="4" t="s">
        <v>36</v>
      </c>
      <c r="D71" s="4">
        <v>2</v>
      </c>
      <c r="E71" s="17">
        <v>1.03</v>
      </c>
    </row>
    <row r="72" spans="1:5">
      <c r="A72" s="4">
        <v>808</v>
      </c>
      <c r="B72" s="4">
        <v>1</v>
      </c>
      <c r="C72" s="4" t="s">
        <v>37</v>
      </c>
      <c r="D72" s="4">
        <v>1</v>
      </c>
      <c r="E72" s="17">
        <v>5.29</v>
      </c>
    </row>
    <row r="73" spans="1:5">
      <c r="A73" s="4">
        <v>808</v>
      </c>
      <c r="B73" s="4">
        <v>1</v>
      </c>
      <c r="C73" s="4" t="s">
        <v>37</v>
      </c>
      <c r="D73" s="4">
        <v>2</v>
      </c>
      <c r="E73" s="17">
        <v>5.55</v>
      </c>
    </row>
    <row r="74" spans="1:5">
      <c r="A74" s="4">
        <v>3</v>
      </c>
      <c r="B74" s="4">
        <v>1</v>
      </c>
      <c r="C74" s="4" t="s">
        <v>26</v>
      </c>
      <c r="D74" s="4">
        <v>1</v>
      </c>
      <c r="E74" s="17">
        <v>1.58</v>
      </c>
    </row>
    <row r="75" spans="1:5">
      <c r="A75" s="4">
        <v>3</v>
      </c>
      <c r="B75" s="4">
        <v>1</v>
      </c>
      <c r="C75" s="4" t="s">
        <v>26</v>
      </c>
      <c r="D75" s="4">
        <v>2</v>
      </c>
      <c r="E75" s="17">
        <v>1.53</v>
      </c>
    </row>
    <row r="76" spans="1:5">
      <c r="A76" s="4">
        <v>3</v>
      </c>
      <c r="B76" s="4">
        <v>1</v>
      </c>
      <c r="C76" s="4" t="s">
        <v>27</v>
      </c>
      <c r="D76" s="4">
        <v>1</v>
      </c>
      <c r="E76" s="17">
        <v>0.06</v>
      </c>
    </row>
    <row r="77" spans="1:5">
      <c r="A77" s="4">
        <v>3</v>
      </c>
      <c r="B77" s="4">
        <v>1</v>
      </c>
      <c r="C77" s="4" t="s">
        <v>27</v>
      </c>
      <c r="D77" s="4">
        <v>2</v>
      </c>
      <c r="E77" s="17">
        <v>0.06</v>
      </c>
    </row>
    <row r="78" spans="1:5">
      <c r="A78" s="4">
        <v>3</v>
      </c>
      <c r="B78" s="4">
        <v>1</v>
      </c>
      <c r="C78" s="4" t="s">
        <v>28</v>
      </c>
      <c r="D78" s="4">
        <v>1</v>
      </c>
      <c r="E78" s="17">
        <v>1.22</v>
      </c>
    </row>
    <row r="79" spans="1:5">
      <c r="A79" s="4">
        <v>3</v>
      </c>
      <c r="B79" s="4">
        <v>1</v>
      </c>
      <c r="C79" s="4" t="s">
        <v>28</v>
      </c>
      <c r="D79" s="4">
        <v>2</v>
      </c>
      <c r="E79" s="17">
        <v>1.2</v>
      </c>
    </row>
    <row r="80" spans="1:5">
      <c r="A80" s="4">
        <v>3</v>
      </c>
      <c r="B80" s="4">
        <v>1</v>
      </c>
      <c r="C80" s="4" t="s">
        <v>29</v>
      </c>
      <c r="D80" s="4">
        <v>1</v>
      </c>
      <c r="E80" s="17">
        <v>5.41</v>
      </c>
    </row>
    <row r="81" spans="1:5">
      <c r="A81" s="4">
        <v>3</v>
      </c>
      <c r="B81" s="4">
        <v>1</v>
      </c>
      <c r="C81" s="4" t="s">
        <v>29</v>
      </c>
      <c r="D81" s="4">
        <v>2</v>
      </c>
      <c r="E81" s="17">
        <v>5.08</v>
      </c>
    </row>
    <row r="82" spans="1:5">
      <c r="A82" s="4">
        <v>3</v>
      </c>
      <c r="B82" s="4">
        <v>1</v>
      </c>
      <c r="C82" s="4" t="s">
        <v>30</v>
      </c>
      <c r="D82" s="4">
        <v>1</v>
      </c>
      <c r="E82" s="17">
        <v>3.38</v>
      </c>
    </row>
    <row r="83" spans="1:5">
      <c r="A83" s="4">
        <v>3</v>
      </c>
      <c r="B83" s="4">
        <v>1</v>
      </c>
      <c r="C83" s="4" t="s">
        <v>30</v>
      </c>
      <c r="D83" s="4">
        <v>2</v>
      </c>
      <c r="E83" s="17">
        <v>3.39</v>
      </c>
    </row>
    <row r="84" spans="1:5">
      <c r="A84" s="4">
        <v>3</v>
      </c>
      <c r="B84" s="4">
        <v>1</v>
      </c>
      <c r="C84" s="4" t="s">
        <v>31</v>
      </c>
      <c r="D84" s="4">
        <v>1</v>
      </c>
      <c r="E84" s="17">
        <v>1.1499999999999999</v>
      </c>
    </row>
    <row r="85" spans="1:5">
      <c r="A85" s="4">
        <v>3</v>
      </c>
      <c r="B85" s="4">
        <v>1</v>
      </c>
      <c r="C85" s="4" t="s">
        <v>31</v>
      </c>
      <c r="D85" s="4">
        <v>2</v>
      </c>
      <c r="E85" s="17">
        <v>1.18</v>
      </c>
    </row>
    <row r="86" spans="1:5">
      <c r="A86" s="4">
        <v>3</v>
      </c>
      <c r="B86" s="4">
        <v>1</v>
      </c>
      <c r="C86" s="4" t="s">
        <v>32</v>
      </c>
      <c r="D86" s="4">
        <v>1</v>
      </c>
      <c r="E86" s="17">
        <v>2.4700000000000002</v>
      </c>
    </row>
    <row r="87" spans="1:5">
      <c r="A87" s="4">
        <v>3</v>
      </c>
      <c r="B87" s="4">
        <v>1</v>
      </c>
      <c r="C87" s="4" t="s">
        <v>32</v>
      </c>
      <c r="D87" s="4">
        <v>2</v>
      </c>
      <c r="E87" s="17">
        <v>2.41</v>
      </c>
    </row>
    <row r="88" spans="1:5">
      <c r="A88" s="4">
        <v>3</v>
      </c>
      <c r="B88" s="4">
        <v>1</v>
      </c>
      <c r="C88" s="4" t="s">
        <v>33</v>
      </c>
      <c r="D88" s="4">
        <v>1</v>
      </c>
      <c r="E88" s="17">
        <v>0.8</v>
      </c>
    </row>
    <row r="89" spans="1:5">
      <c r="A89" s="4">
        <v>3</v>
      </c>
      <c r="B89" s="4">
        <v>1</v>
      </c>
      <c r="C89" s="4" t="s">
        <v>33</v>
      </c>
      <c r="D89" s="4">
        <v>2</v>
      </c>
      <c r="E89" s="17">
        <v>0.81</v>
      </c>
    </row>
    <row r="90" spans="1:5">
      <c r="A90" s="4">
        <v>3</v>
      </c>
      <c r="B90" s="4">
        <v>1</v>
      </c>
      <c r="C90" s="4" t="s">
        <v>34</v>
      </c>
      <c r="D90" s="4">
        <v>1</v>
      </c>
      <c r="E90" s="17">
        <v>1.52</v>
      </c>
    </row>
    <row r="91" spans="1:5">
      <c r="A91" s="4">
        <v>3</v>
      </c>
      <c r="B91" s="4">
        <v>1</v>
      </c>
      <c r="C91" s="4" t="s">
        <v>34</v>
      </c>
      <c r="D91" s="4">
        <v>2</v>
      </c>
      <c r="E91" s="17">
        <v>1.43</v>
      </c>
    </row>
    <row r="92" spans="1:5">
      <c r="A92" s="4">
        <v>3</v>
      </c>
      <c r="B92" s="4">
        <v>1</v>
      </c>
      <c r="C92" s="4" t="s">
        <v>35</v>
      </c>
      <c r="D92" s="4">
        <v>1</v>
      </c>
      <c r="E92" s="17">
        <v>1.39</v>
      </c>
    </row>
    <row r="93" spans="1:5">
      <c r="A93" s="4">
        <v>3</v>
      </c>
      <c r="B93" s="4">
        <v>1</v>
      </c>
      <c r="C93" s="4" t="s">
        <v>35</v>
      </c>
      <c r="D93" s="4">
        <v>2</v>
      </c>
      <c r="E93" s="17">
        <v>1.44</v>
      </c>
    </row>
    <row r="94" spans="1:5">
      <c r="A94" s="4">
        <v>3</v>
      </c>
      <c r="B94" s="4">
        <v>1</v>
      </c>
      <c r="C94" s="4" t="s">
        <v>36</v>
      </c>
      <c r="D94" s="4">
        <v>1</v>
      </c>
      <c r="E94" s="17">
        <v>14.33</v>
      </c>
    </row>
    <row r="95" spans="1:5">
      <c r="A95" s="4">
        <v>3</v>
      </c>
      <c r="B95" s="4">
        <v>1</v>
      </c>
      <c r="C95" s="4" t="s">
        <v>36</v>
      </c>
      <c r="D95" s="4">
        <v>2</v>
      </c>
      <c r="E95" s="17">
        <v>14.22</v>
      </c>
    </row>
    <row r="96" spans="1:5">
      <c r="A96" s="4">
        <v>3</v>
      </c>
      <c r="B96" s="4">
        <v>1</v>
      </c>
      <c r="C96" s="4" t="s">
        <v>37</v>
      </c>
      <c r="D96" s="4">
        <v>1</v>
      </c>
      <c r="E96" s="17">
        <v>3.85</v>
      </c>
    </row>
    <row r="97" spans="1:5">
      <c r="A97" s="4">
        <v>3</v>
      </c>
      <c r="B97" s="4">
        <v>1</v>
      </c>
      <c r="C97" s="4" t="s">
        <v>37</v>
      </c>
      <c r="D97" s="4">
        <v>2</v>
      </c>
      <c r="E97" s="17">
        <v>3.59</v>
      </c>
    </row>
    <row r="98" spans="1:5">
      <c r="A98" s="4">
        <v>515</v>
      </c>
      <c r="B98" s="4">
        <v>1</v>
      </c>
      <c r="C98" s="4" t="s">
        <v>26</v>
      </c>
      <c r="D98" s="4">
        <v>1</v>
      </c>
      <c r="E98" s="17">
        <v>14.85</v>
      </c>
    </row>
    <row r="99" spans="1:5">
      <c r="A99" s="4">
        <v>515</v>
      </c>
      <c r="B99" s="4">
        <v>1</v>
      </c>
      <c r="C99" s="4" t="s">
        <v>26</v>
      </c>
      <c r="D99" s="4">
        <v>2</v>
      </c>
      <c r="E99" s="17">
        <v>14.22</v>
      </c>
    </row>
    <row r="100" spans="1:5">
      <c r="A100" s="4">
        <v>515</v>
      </c>
      <c r="B100" s="4">
        <v>1</v>
      </c>
      <c r="C100" s="4" t="s">
        <v>27</v>
      </c>
      <c r="D100" s="4">
        <v>1</v>
      </c>
      <c r="E100" s="17">
        <f>6.65*4</f>
        <v>26.6</v>
      </c>
    </row>
    <row r="101" spans="1:5">
      <c r="A101" s="4">
        <v>515</v>
      </c>
      <c r="B101" s="4">
        <v>1</v>
      </c>
      <c r="C101" s="4" t="s">
        <v>27</v>
      </c>
      <c r="D101" s="4">
        <v>2</v>
      </c>
      <c r="E101" s="17">
        <f>6.89*4</f>
        <v>27.56</v>
      </c>
    </row>
    <row r="102" spans="1:5">
      <c r="A102" s="4">
        <v>515</v>
      </c>
      <c r="B102" s="4">
        <v>1</v>
      </c>
      <c r="C102" s="4" t="s">
        <v>28</v>
      </c>
      <c r="D102" s="4">
        <v>1</v>
      </c>
      <c r="E102" s="17">
        <f>6.66*4</f>
        <v>26.64</v>
      </c>
    </row>
    <row r="103" spans="1:5">
      <c r="A103" s="4">
        <v>515</v>
      </c>
      <c r="B103" s="4">
        <v>1</v>
      </c>
      <c r="C103" s="4" t="s">
        <v>28</v>
      </c>
      <c r="D103" s="4">
        <v>2</v>
      </c>
      <c r="E103" s="17">
        <f>6.17*4</f>
        <v>24.68</v>
      </c>
    </row>
    <row r="104" spans="1:5">
      <c r="A104" s="4">
        <v>515</v>
      </c>
      <c r="B104" s="4">
        <v>1</v>
      </c>
      <c r="C104" s="4" t="s">
        <v>29</v>
      </c>
      <c r="D104" s="4">
        <v>1</v>
      </c>
      <c r="E104" s="17">
        <v>16.309999999999999</v>
      </c>
    </row>
    <row r="105" spans="1:5">
      <c r="A105" s="4">
        <v>515</v>
      </c>
      <c r="B105" s="4">
        <v>1</v>
      </c>
      <c r="C105" s="4" t="s">
        <v>29</v>
      </c>
      <c r="D105" s="4">
        <v>2</v>
      </c>
      <c r="E105" s="17">
        <v>15.87</v>
      </c>
    </row>
    <row r="106" spans="1:5">
      <c r="A106" s="4">
        <v>515</v>
      </c>
      <c r="B106" s="4">
        <v>1</v>
      </c>
      <c r="C106" s="4" t="s">
        <v>30</v>
      </c>
      <c r="D106" s="4">
        <v>1</v>
      </c>
      <c r="E106" s="17">
        <v>16.3</v>
      </c>
    </row>
    <row r="107" spans="1:5">
      <c r="A107" s="4">
        <v>515</v>
      </c>
      <c r="B107" s="4">
        <v>1</v>
      </c>
      <c r="C107" s="4" t="s">
        <v>30</v>
      </c>
      <c r="D107" s="4">
        <v>2</v>
      </c>
      <c r="E107" s="17">
        <v>15.86</v>
      </c>
    </row>
    <row r="108" spans="1:5">
      <c r="A108" s="4">
        <v>515</v>
      </c>
      <c r="B108" s="4">
        <v>1</v>
      </c>
      <c r="C108" s="4" t="s">
        <v>31</v>
      </c>
      <c r="D108" s="4">
        <v>1</v>
      </c>
      <c r="E108" s="17">
        <v>16.03</v>
      </c>
    </row>
    <row r="109" spans="1:5">
      <c r="A109" s="4">
        <v>515</v>
      </c>
      <c r="B109" s="4">
        <v>1</v>
      </c>
      <c r="C109" s="4" t="s">
        <v>31</v>
      </c>
      <c r="D109" s="4">
        <v>2</v>
      </c>
      <c r="E109" s="17">
        <v>16.45</v>
      </c>
    </row>
    <row r="110" spans="1:5">
      <c r="A110" s="4">
        <v>515</v>
      </c>
      <c r="B110" s="4">
        <v>1</v>
      </c>
      <c r="C110" s="4" t="s">
        <v>32</v>
      </c>
      <c r="D110" s="4">
        <v>1</v>
      </c>
      <c r="E110" s="17">
        <f>4.9*4</f>
        <v>19.600000000000001</v>
      </c>
    </row>
    <row r="111" spans="1:5">
      <c r="A111" s="4">
        <v>515</v>
      </c>
      <c r="B111" s="4">
        <v>1</v>
      </c>
      <c r="C111" s="4" t="s">
        <v>32</v>
      </c>
      <c r="D111" s="4">
        <v>2</v>
      </c>
      <c r="E111" s="17">
        <f>4.77*4</f>
        <v>19.079999999999998</v>
      </c>
    </row>
    <row r="112" spans="1:5">
      <c r="A112" s="4">
        <v>515</v>
      </c>
      <c r="B112" s="4">
        <v>1</v>
      </c>
      <c r="C112" s="4" t="s">
        <v>33</v>
      </c>
      <c r="D112" s="4">
        <v>1</v>
      </c>
      <c r="E112" s="17">
        <f>4.83*4</f>
        <v>19.32</v>
      </c>
    </row>
    <row r="113" spans="1:5">
      <c r="A113" s="4">
        <v>515</v>
      </c>
      <c r="B113" s="4">
        <v>1</v>
      </c>
      <c r="C113" s="4" t="s">
        <v>33</v>
      </c>
      <c r="D113" s="4">
        <v>2</v>
      </c>
      <c r="E113" s="17">
        <f>4.83*4</f>
        <v>19.32</v>
      </c>
    </row>
    <row r="114" spans="1:5">
      <c r="A114" s="4">
        <v>515</v>
      </c>
      <c r="B114" s="4">
        <v>1</v>
      </c>
      <c r="C114" s="4" t="s">
        <v>34</v>
      </c>
      <c r="D114" s="4">
        <v>1</v>
      </c>
      <c r="E114" s="17">
        <v>17.03</v>
      </c>
    </row>
    <row r="115" spans="1:5">
      <c r="A115" s="4">
        <v>515</v>
      </c>
      <c r="B115" s="4">
        <v>1</v>
      </c>
      <c r="C115" s="4" t="s">
        <v>34</v>
      </c>
      <c r="D115" s="4">
        <v>2</v>
      </c>
      <c r="E115" s="17">
        <v>17.28</v>
      </c>
    </row>
    <row r="116" spans="1:5">
      <c r="A116" s="4">
        <v>515</v>
      </c>
      <c r="B116" s="4">
        <v>1</v>
      </c>
      <c r="C116" s="4" t="s">
        <v>35</v>
      </c>
      <c r="D116" s="4">
        <v>1</v>
      </c>
      <c r="E116" s="17">
        <f>8.74*4</f>
        <v>34.96</v>
      </c>
    </row>
    <row r="117" spans="1:5">
      <c r="A117" s="4">
        <v>515</v>
      </c>
      <c r="B117" s="4">
        <v>1</v>
      </c>
      <c r="C117" s="4" t="s">
        <v>35</v>
      </c>
      <c r="D117" s="4">
        <v>2</v>
      </c>
      <c r="E117" s="17">
        <f>8.42*4</f>
        <v>33.68</v>
      </c>
    </row>
    <row r="118" spans="1:5">
      <c r="A118" s="4">
        <v>515</v>
      </c>
      <c r="B118" s="4">
        <v>1</v>
      </c>
      <c r="C118" s="4" t="s">
        <v>36</v>
      </c>
      <c r="D118" s="4">
        <v>1</v>
      </c>
      <c r="E118" s="17">
        <f>8.24*4</f>
        <v>32.96</v>
      </c>
    </row>
    <row r="119" spans="1:5">
      <c r="A119" s="4">
        <v>515</v>
      </c>
      <c r="B119" s="4">
        <v>1</v>
      </c>
      <c r="C119" s="4" t="s">
        <v>36</v>
      </c>
      <c r="D119" s="4">
        <v>2</v>
      </c>
      <c r="E119" s="17">
        <f>8.98*4</f>
        <v>35.92</v>
      </c>
    </row>
    <row r="120" spans="1:5">
      <c r="A120" s="4">
        <v>515</v>
      </c>
      <c r="B120" s="4">
        <v>1</v>
      </c>
      <c r="C120" s="4" t="s">
        <v>37</v>
      </c>
      <c r="D120" s="4">
        <v>1</v>
      </c>
      <c r="E120" s="17">
        <f>5.14*4</f>
        <v>20.56</v>
      </c>
    </row>
    <row r="121" spans="1:5">
      <c r="A121" s="4">
        <v>515</v>
      </c>
      <c r="B121" s="4">
        <v>1</v>
      </c>
      <c r="C121" s="4" t="s">
        <v>37</v>
      </c>
      <c r="D121" s="4">
        <v>2</v>
      </c>
      <c r="E121" s="17">
        <f>5.03*4</f>
        <v>20.12</v>
      </c>
    </row>
    <row r="122" spans="1:5">
      <c r="A122" s="4">
        <v>514</v>
      </c>
      <c r="B122" s="4">
        <v>1</v>
      </c>
      <c r="C122" s="4" t="s">
        <v>26</v>
      </c>
      <c r="D122" s="4">
        <v>1</v>
      </c>
      <c r="E122" s="17">
        <v>10.33</v>
      </c>
    </row>
    <row r="123" spans="1:5">
      <c r="A123" s="4">
        <v>514</v>
      </c>
      <c r="B123" s="4">
        <v>1</v>
      </c>
      <c r="C123" s="4" t="s">
        <v>26</v>
      </c>
      <c r="D123" s="4">
        <v>2</v>
      </c>
      <c r="E123" s="17">
        <v>10.88</v>
      </c>
    </row>
    <row r="124" spans="1:5">
      <c r="A124" s="4">
        <v>514</v>
      </c>
      <c r="B124" s="4">
        <v>1</v>
      </c>
      <c r="C124" s="4" t="s">
        <v>27</v>
      </c>
      <c r="D124" s="4">
        <v>1</v>
      </c>
      <c r="E124" s="17">
        <v>3.76</v>
      </c>
    </row>
    <row r="125" spans="1:5">
      <c r="A125" s="4">
        <v>514</v>
      </c>
      <c r="B125" s="4">
        <v>1</v>
      </c>
      <c r="C125" s="4" t="s">
        <v>27</v>
      </c>
      <c r="D125" s="4">
        <v>2</v>
      </c>
      <c r="E125" s="17">
        <v>3.74</v>
      </c>
    </row>
    <row r="126" spans="1:5">
      <c r="A126" s="4">
        <v>514</v>
      </c>
      <c r="B126" s="4">
        <v>1</v>
      </c>
      <c r="C126" s="4" t="s">
        <v>28</v>
      </c>
      <c r="D126" s="4">
        <v>1</v>
      </c>
      <c r="E126" s="17">
        <v>15.85</v>
      </c>
    </row>
    <row r="127" spans="1:5">
      <c r="A127" s="4">
        <v>514</v>
      </c>
      <c r="B127" s="4">
        <v>1</v>
      </c>
      <c r="C127" s="4" t="s">
        <v>28</v>
      </c>
      <c r="D127" s="4">
        <v>2</v>
      </c>
      <c r="E127" s="17">
        <v>15.81</v>
      </c>
    </row>
    <row r="128" spans="1:5">
      <c r="A128" s="4">
        <v>514</v>
      </c>
      <c r="B128" s="4">
        <v>1</v>
      </c>
      <c r="C128" s="4" t="s">
        <v>29</v>
      </c>
      <c r="D128" s="4">
        <v>1</v>
      </c>
      <c r="E128" s="17">
        <v>14.93</v>
      </c>
    </row>
    <row r="129" spans="1:5">
      <c r="A129" s="4">
        <v>514</v>
      </c>
      <c r="B129" s="4">
        <v>1</v>
      </c>
      <c r="C129" s="4" t="s">
        <v>29</v>
      </c>
      <c r="D129" s="4">
        <v>2</v>
      </c>
      <c r="E129" s="17">
        <v>14.2</v>
      </c>
    </row>
    <row r="130" spans="1:5">
      <c r="A130" s="4">
        <v>514</v>
      </c>
      <c r="B130" s="4">
        <v>1</v>
      </c>
      <c r="C130" s="4" t="s">
        <v>30</v>
      </c>
      <c r="D130" s="4">
        <v>1</v>
      </c>
      <c r="E130" s="17">
        <v>10.99</v>
      </c>
    </row>
    <row r="131" spans="1:5">
      <c r="A131" s="4">
        <v>514</v>
      </c>
      <c r="B131" s="4">
        <v>1</v>
      </c>
      <c r="C131" s="4" t="s">
        <v>30</v>
      </c>
      <c r="D131" s="4">
        <v>2</v>
      </c>
      <c r="E131" s="17">
        <v>10.43</v>
      </c>
    </row>
    <row r="132" spans="1:5">
      <c r="A132" s="4">
        <v>514</v>
      </c>
      <c r="B132" s="4">
        <v>1</v>
      </c>
      <c r="C132" s="4" t="s">
        <v>31</v>
      </c>
      <c r="D132" s="4">
        <v>1</v>
      </c>
      <c r="E132" s="17">
        <v>10.89</v>
      </c>
    </row>
    <row r="133" spans="1:5">
      <c r="A133" s="4">
        <v>514</v>
      </c>
      <c r="B133" s="4">
        <v>1</v>
      </c>
      <c r="C133" s="4" t="s">
        <v>31</v>
      </c>
      <c r="D133" s="4">
        <v>2</v>
      </c>
      <c r="E133" s="17">
        <v>10.9</v>
      </c>
    </row>
    <row r="134" spans="1:5">
      <c r="A134" s="4">
        <v>514</v>
      </c>
      <c r="B134" s="4">
        <v>1</v>
      </c>
      <c r="C134" s="4" t="s">
        <v>32</v>
      </c>
      <c r="D134" s="4">
        <v>1</v>
      </c>
      <c r="E134" s="17">
        <v>6.84</v>
      </c>
    </row>
    <row r="135" spans="1:5">
      <c r="A135" s="4">
        <v>514</v>
      </c>
      <c r="B135" s="4">
        <v>1</v>
      </c>
      <c r="C135" s="4" t="s">
        <v>32</v>
      </c>
      <c r="D135" s="4">
        <v>2</v>
      </c>
      <c r="E135" s="17">
        <v>6.72</v>
      </c>
    </row>
    <row r="136" spans="1:5">
      <c r="A136" s="4">
        <v>514</v>
      </c>
      <c r="B136" s="4">
        <v>1</v>
      </c>
      <c r="C136" s="4" t="s">
        <v>33</v>
      </c>
      <c r="D136" s="4">
        <v>1</v>
      </c>
      <c r="E136" s="17">
        <v>11.7</v>
      </c>
    </row>
    <row r="137" spans="1:5">
      <c r="A137" s="4">
        <v>514</v>
      </c>
      <c r="B137" s="4">
        <v>1</v>
      </c>
      <c r="C137" s="4" t="s">
        <v>33</v>
      </c>
      <c r="D137" s="4">
        <v>2</v>
      </c>
      <c r="E137" s="17">
        <v>11.05</v>
      </c>
    </row>
    <row r="138" spans="1:5">
      <c r="A138" s="4">
        <v>514</v>
      </c>
      <c r="B138" s="4">
        <v>1</v>
      </c>
      <c r="C138" s="4" t="s">
        <v>34</v>
      </c>
      <c r="D138" s="4">
        <v>1</v>
      </c>
      <c r="E138" s="17">
        <v>15.81</v>
      </c>
    </row>
    <row r="139" spans="1:5">
      <c r="A139" s="4">
        <v>514</v>
      </c>
      <c r="B139" s="4">
        <v>1</v>
      </c>
      <c r="C139" s="4" t="s">
        <v>34</v>
      </c>
      <c r="D139" s="4">
        <v>2</v>
      </c>
      <c r="E139" s="17">
        <v>14.67</v>
      </c>
    </row>
    <row r="140" spans="1:5">
      <c r="A140" s="4">
        <v>514</v>
      </c>
      <c r="B140" s="4">
        <v>1</v>
      </c>
      <c r="C140" s="4" t="s">
        <v>35</v>
      </c>
      <c r="D140" s="4">
        <v>1</v>
      </c>
      <c r="E140" s="17">
        <v>10.31</v>
      </c>
    </row>
    <row r="141" spans="1:5">
      <c r="A141" s="4">
        <v>514</v>
      </c>
      <c r="B141" s="4">
        <v>1</v>
      </c>
      <c r="C141" s="4" t="s">
        <v>35</v>
      </c>
      <c r="D141" s="4">
        <v>2</v>
      </c>
      <c r="E141" s="17">
        <v>10.09</v>
      </c>
    </row>
    <row r="142" spans="1:5">
      <c r="A142" s="4">
        <v>514</v>
      </c>
      <c r="B142" s="4">
        <v>1</v>
      </c>
      <c r="C142" s="4" t="s">
        <v>36</v>
      </c>
      <c r="D142" s="4">
        <v>1</v>
      </c>
      <c r="E142" s="17">
        <v>8.3699999999999992</v>
      </c>
    </row>
    <row r="143" spans="1:5">
      <c r="A143" s="4">
        <v>514</v>
      </c>
      <c r="B143" s="4">
        <v>1</v>
      </c>
      <c r="C143" s="4" t="s">
        <v>36</v>
      </c>
      <c r="D143" s="4">
        <v>2</v>
      </c>
      <c r="E143" s="17">
        <v>8.98</v>
      </c>
    </row>
    <row r="144" spans="1:5">
      <c r="A144" s="4">
        <v>514</v>
      </c>
      <c r="B144" s="4">
        <v>1</v>
      </c>
      <c r="C144" s="4" t="s">
        <v>37</v>
      </c>
      <c r="D144" s="4">
        <v>1</v>
      </c>
      <c r="E144" s="17">
        <v>16.2</v>
      </c>
    </row>
    <row r="145" spans="1:5">
      <c r="A145" s="4">
        <v>514</v>
      </c>
      <c r="B145" s="4">
        <v>1</v>
      </c>
      <c r="C145" s="4" t="s">
        <v>37</v>
      </c>
      <c r="D145" s="4">
        <v>2</v>
      </c>
      <c r="E145" s="17">
        <v>16.63</v>
      </c>
    </row>
    <row r="146" spans="1:5">
      <c r="A146" s="4">
        <v>504</v>
      </c>
      <c r="B146" s="4">
        <v>2</v>
      </c>
      <c r="C146" s="4" t="s">
        <v>26</v>
      </c>
      <c r="D146" s="4">
        <v>1</v>
      </c>
      <c r="E146" s="17">
        <v>7.96</v>
      </c>
    </row>
    <row r="147" spans="1:5">
      <c r="A147" s="4">
        <v>504</v>
      </c>
      <c r="B147" s="4">
        <v>2</v>
      </c>
      <c r="C147" s="4" t="s">
        <v>26</v>
      </c>
      <c r="D147" s="4">
        <v>2</v>
      </c>
      <c r="E147" s="17">
        <v>8.5299999999999994</v>
      </c>
    </row>
    <row r="148" spans="1:5">
      <c r="A148" s="4">
        <v>504</v>
      </c>
      <c r="B148" s="4">
        <v>2</v>
      </c>
      <c r="C148" s="4" t="s">
        <v>27</v>
      </c>
      <c r="D148" s="4">
        <v>1</v>
      </c>
      <c r="E148" s="17">
        <v>12.75</v>
      </c>
    </row>
    <row r="149" spans="1:5">
      <c r="A149" s="4">
        <v>504</v>
      </c>
      <c r="B149" s="4">
        <v>2</v>
      </c>
      <c r="C149" s="4" t="s">
        <v>27</v>
      </c>
      <c r="D149" s="4">
        <v>2</v>
      </c>
      <c r="E149" s="17">
        <v>13.29</v>
      </c>
    </row>
    <row r="150" spans="1:5">
      <c r="A150" s="4">
        <v>504</v>
      </c>
      <c r="B150" s="4">
        <v>2</v>
      </c>
      <c r="C150" s="4" t="s">
        <v>28</v>
      </c>
      <c r="D150" s="4">
        <v>1</v>
      </c>
      <c r="E150" s="17">
        <v>12.96</v>
      </c>
    </row>
    <row r="151" spans="1:5">
      <c r="A151" s="4">
        <v>504</v>
      </c>
      <c r="B151" s="4">
        <v>2</v>
      </c>
      <c r="C151" s="4" t="s">
        <v>28</v>
      </c>
      <c r="D151" s="4">
        <v>2</v>
      </c>
      <c r="E151" s="17">
        <v>13.08</v>
      </c>
    </row>
    <row r="152" spans="1:5">
      <c r="A152" s="4">
        <v>504</v>
      </c>
      <c r="B152" s="4">
        <v>2</v>
      </c>
      <c r="C152" s="4" t="s">
        <v>29</v>
      </c>
      <c r="D152" s="4">
        <v>1</v>
      </c>
      <c r="E152" s="17">
        <v>10.64</v>
      </c>
    </row>
    <row r="153" spans="1:5">
      <c r="A153" s="4">
        <v>504</v>
      </c>
      <c r="B153" s="4">
        <v>2</v>
      </c>
      <c r="C153" s="4" t="s">
        <v>29</v>
      </c>
      <c r="D153" s="4">
        <v>2</v>
      </c>
      <c r="E153" s="17">
        <v>10.83</v>
      </c>
    </row>
    <row r="154" spans="1:5">
      <c r="A154" s="4">
        <v>504</v>
      </c>
      <c r="B154" s="4">
        <v>2</v>
      </c>
      <c r="C154" s="4" t="s">
        <v>30</v>
      </c>
      <c r="D154" s="4">
        <v>1</v>
      </c>
      <c r="E154" s="17">
        <v>11.77</v>
      </c>
    </row>
    <row r="155" spans="1:5">
      <c r="A155" s="4">
        <v>504</v>
      </c>
      <c r="B155" s="4">
        <v>2</v>
      </c>
      <c r="C155" s="4" t="s">
        <v>30</v>
      </c>
      <c r="D155" s="4">
        <v>2</v>
      </c>
      <c r="E155" s="17">
        <v>12.21</v>
      </c>
    </row>
    <row r="156" spans="1:5">
      <c r="A156" s="4">
        <v>504</v>
      </c>
      <c r="B156" s="4">
        <v>2</v>
      </c>
      <c r="C156" s="4" t="s">
        <v>31</v>
      </c>
      <c r="D156" s="4">
        <v>1</v>
      </c>
      <c r="E156" s="17">
        <v>14.84</v>
      </c>
    </row>
    <row r="157" spans="1:5">
      <c r="A157" s="4">
        <v>504</v>
      </c>
      <c r="B157" s="4">
        <v>2</v>
      </c>
      <c r="C157" s="4" t="s">
        <v>31</v>
      </c>
      <c r="D157" s="4">
        <v>2</v>
      </c>
      <c r="E157" s="17">
        <v>13.55</v>
      </c>
    </row>
    <row r="158" spans="1:5">
      <c r="A158" s="4">
        <v>504</v>
      </c>
      <c r="B158" s="4">
        <v>2</v>
      </c>
      <c r="C158" s="4" t="s">
        <v>32</v>
      </c>
      <c r="D158" s="4">
        <v>1</v>
      </c>
      <c r="E158" s="17">
        <v>13.43</v>
      </c>
    </row>
    <row r="159" spans="1:5">
      <c r="A159" s="4">
        <v>504</v>
      </c>
      <c r="B159" s="4">
        <v>2</v>
      </c>
      <c r="C159" s="4" t="s">
        <v>32</v>
      </c>
      <c r="D159" s="4">
        <v>2</v>
      </c>
      <c r="E159" s="17">
        <v>14.02</v>
      </c>
    </row>
    <row r="160" spans="1:5">
      <c r="A160" s="4">
        <v>504</v>
      </c>
      <c r="B160" s="4">
        <v>2</v>
      </c>
      <c r="C160" s="4" t="s">
        <v>33</v>
      </c>
      <c r="D160" s="4">
        <v>1</v>
      </c>
      <c r="E160" s="17">
        <v>8.32</v>
      </c>
    </row>
    <row r="161" spans="1:5">
      <c r="A161" s="4">
        <v>504</v>
      </c>
      <c r="B161" s="4">
        <v>2</v>
      </c>
      <c r="C161" s="4" t="s">
        <v>33</v>
      </c>
      <c r="D161" s="4">
        <v>2</v>
      </c>
      <c r="E161" s="17">
        <v>8.15</v>
      </c>
    </row>
    <row r="162" spans="1:5">
      <c r="A162" s="4">
        <v>504</v>
      </c>
      <c r="B162" s="4">
        <v>2</v>
      </c>
      <c r="C162" s="4" t="s">
        <v>34</v>
      </c>
      <c r="D162" s="4">
        <v>1</v>
      </c>
      <c r="E162" s="17">
        <v>5.69</v>
      </c>
    </row>
    <row r="163" spans="1:5">
      <c r="A163" s="4">
        <v>504</v>
      </c>
      <c r="B163" s="4">
        <v>2</v>
      </c>
      <c r="C163" s="4" t="s">
        <v>34</v>
      </c>
      <c r="D163" s="4">
        <v>2</v>
      </c>
      <c r="E163" s="17">
        <v>5.71</v>
      </c>
    </row>
    <row r="164" spans="1:5">
      <c r="A164" s="4">
        <v>504</v>
      </c>
      <c r="B164" s="4">
        <v>2</v>
      </c>
      <c r="C164" s="4" t="s">
        <v>35</v>
      </c>
      <c r="D164" s="4">
        <v>1</v>
      </c>
      <c r="E164" s="17">
        <v>6.9</v>
      </c>
    </row>
    <row r="165" spans="1:5">
      <c r="A165" s="4">
        <v>504</v>
      </c>
      <c r="B165" s="4">
        <v>2</v>
      </c>
      <c r="C165" s="4" t="s">
        <v>35</v>
      </c>
      <c r="D165" s="4">
        <v>2</v>
      </c>
      <c r="E165" s="17">
        <v>7.04</v>
      </c>
    </row>
    <row r="166" spans="1:5">
      <c r="A166" s="4">
        <v>504</v>
      </c>
      <c r="B166" s="4">
        <v>2</v>
      </c>
      <c r="C166" s="4" t="s">
        <v>36</v>
      </c>
      <c r="D166" s="4">
        <v>1</v>
      </c>
      <c r="E166" s="17">
        <v>13.39</v>
      </c>
    </row>
    <row r="167" spans="1:5">
      <c r="A167" s="4">
        <v>504</v>
      </c>
      <c r="B167" s="4">
        <v>2</v>
      </c>
      <c r="C167" s="4" t="s">
        <v>36</v>
      </c>
      <c r="D167" s="4">
        <v>2</v>
      </c>
      <c r="E167" s="17">
        <v>13.14</v>
      </c>
    </row>
    <row r="168" spans="1:5">
      <c r="A168" s="4">
        <v>504</v>
      </c>
      <c r="B168" s="4">
        <v>2</v>
      </c>
      <c r="C168" s="4" t="s">
        <v>37</v>
      </c>
      <c r="D168" s="4">
        <v>1</v>
      </c>
      <c r="E168" s="17">
        <v>7.85</v>
      </c>
    </row>
    <row r="169" spans="1:5">
      <c r="A169" s="4">
        <v>504</v>
      </c>
      <c r="B169" s="4">
        <v>2</v>
      </c>
      <c r="C169" s="4" t="s">
        <v>37</v>
      </c>
      <c r="D169" s="4">
        <v>2</v>
      </c>
      <c r="E169" s="17">
        <v>8.2100000000000009</v>
      </c>
    </row>
    <row r="170" spans="1:5">
      <c r="A170" s="4">
        <v>373</v>
      </c>
      <c r="B170" s="4">
        <v>2</v>
      </c>
      <c r="C170" s="4" t="s">
        <v>26</v>
      </c>
      <c r="D170" s="4">
        <v>1</v>
      </c>
      <c r="E170" s="17">
        <v>2.2599999999999998</v>
      </c>
    </row>
    <row r="171" spans="1:5">
      <c r="A171" s="4">
        <v>373</v>
      </c>
      <c r="B171" s="4">
        <v>2</v>
      </c>
      <c r="C171" s="4" t="s">
        <v>26</v>
      </c>
      <c r="D171" s="4">
        <v>2</v>
      </c>
      <c r="E171" s="17">
        <v>2.2400000000000002</v>
      </c>
    </row>
    <row r="172" spans="1:5">
      <c r="A172" s="4">
        <v>373</v>
      </c>
      <c r="B172" s="4">
        <v>2</v>
      </c>
      <c r="C172" s="4" t="s">
        <v>27</v>
      </c>
      <c r="D172" s="4">
        <v>1</v>
      </c>
      <c r="E172" s="17">
        <v>5.73</v>
      </c>
    </row>
    <row r="173" spans="1:5">
      <c r="A173" s="4">
        <v>373</v>
      </c>
      <c r="B173" s="4">
        <v>2</v>
      </c>
      <c r="C173" s="4" t="s">
        <v>27</v>
      </c>
      <c r="D173" s="4">
        <v>2</v>
      </c>
      <c r="E173" s="17">
        <v>5.87</v>
      </c>
    </row>
    <row r="174" spans="1:5">
      <c r="A174" s="4">
        <v>373</v>
      </c>
      <c r="B174" s="4">
        <v>2</v>
      </c>
      <c r="C174" s="4" t="s">
        <v>28</v>
      </c>
      <c r="D174" s="4">
        <v>1</v>
      </c>
      <c r="E174" s="17">
        <v>14.56</v>
      </c>
    </row>
    <row r="175" spans="1:5">
      <c r="A175" s="4">
        <v>373</v>
      </c>
      <c r="B175" s="4">
        <v>2</v>
      </c>
      <c r="C175" s="4" t="s">
        <v>28</v>
      </c>
      <c r="D175" s="4">
        <v>2</v>
      </c>
      <c r="E175" s="17">
        <v>14.45</v>
      </c>
    </row>
    <row r="176" spans="1:5">
      <c r="A176" s="4">
        <v>373</v>
      </c>
      <c r="B176" s="4">
        <v>2</v>
      </c>
      <c r="C176" s="4" t="s">
        <v>29</v>
      </c>
      <c r="D176" s="4">
        <v>1</v>
      </c>
      <c r="E176" s="17">
        <v>5.6</v>
      </c>
    </row>
    <row r="177" spans="1:5">
      <c r="A177" s="4">
        <v>373</v>
      </c>
      <c r="B177" s="4">
        <v>2</v>
      </c>
      <c r="C177" s="4" t="s">
        <v>29</v>
      </c>
      <c r="D177" s="4">
        <v>2</v>
      </c>
      <c r="E177" s="17">
        <v>5.71</v>
      </c>
    </row>
    <row r="178" spans="1:5">
      <c r="A178" s="4">
        <v>373</v>
      </c>
      <c r="B178" s="4">
        <v>2</v>
      </c>
      <c r="C178" s="4" t="s">
        <v>30</v>
      </c>
      <c r="D178" s="4">
        <v>1</v>
      </c>
      <c r="E178" s="17">
        <v>7.29</v>
      </c>
    </row>
    <row r="179" spans="1:5">
      <c r="A179" s="4">
        <v>373</v>
      </c>
      <c r="B179" s="4">
        <v>2</v>
      </c>
      <c r="C179" s="4" t="s">
        <v>30</v>
      </c>
      <c r="D179" s="4">
        <v>2</v>
      </c>
      <c r="E179" s="17">
        <v>7.71</v>
      </c>
    </row>
    <row r="180" spans="1:5">
      <c r="A180" s="4">
        <v>373</v>
      </c>
      <c r="B180" s="4">
        <v>2</v>
      </c>
      <c r="C180" s="4" t="s">
        <v>31</v>
      </c>
      <c r="D180" s="4">
        <v>1</v>
      </c>
      <c r="E180" s="17">
        <v>8.34</v>
      </c>
    </row>
    <row r="181" spans="1:5">
      <c r="A181" s="4">
        <v>373</v>
      </c>
      <c r="B181" s="4">
        <v>2</v>
      </c>
      <c r="C181" s="4" t="s">
        <v>31</v>
      </c>
      <c r="D181" s="4">
        <v>2</v>
      </c>
      <c r="E181" s="17">
        <v>7.88</v>
      </c>
    </row>
    <row r="182" spans="1:5">
      <c r="A182" s="4">
        <v>373</v>
      </c>
      <c r="B182" s="4">
        <v>2</v>
      </c>
      <c r="C182" s="4" t="s">
        <v>32</v>
      </c>
      <c r="D182" s="4">
        <v>1</v>
      </c>
      <c r="E182" s="17">
        <v>3.49</v>
      </c>
    </row>
    <row r="183" spans="1:5">
      <c r="A183" s="4">
        <v>373</v>
      </c>
      <c r="B183" s="4">
        <v>2</v>
      </c>
      <c r="C183" s="4" t="s">
        <v>32</v>
      </c>
      <c r="D183" s="4">
        <v>2</v>
      </c>
      <c r="E183" s="17">
        <v>3.35</v>
      </c>
    </row>
    <row r="184" spans="1:5">
      <c r="A184" s="4">
        <v>373</v>
      </c>
      <c r="B184" s="4">
        <v>2</v>
      </c>
      <c r="C184" s="4" t="s">
        <v>33</v>
      </c>
      <c r="D184" s="4">
        <v>1</v>
      </c>
      <c r="E184" s="17">
        <v>5.42</v>
      </c>
    </row>
    <row r="185" spans="1:5">
      <c r="A185" s="4">
        <v>373</v>
      </c>
      <c r="B185" s="4">
        <v>2</v>
      </c>
      <c r="C185" s="4" t="s">
        <v>33</v>
      </c>
      <c r="D185" s="4">
        <v>2</v>
      </c>
      <c r="E185" s="17">
        <v>5.56</v>
      </c>
    </row>
    <row r="186" spans="1:5">
      <c r="A186" s="4">
        <v>373</v>
      </c>
      <c r="B186" s="4">
        <v>2</v>
      </c>
      <c r="C186" s="4" t="s">
        <v>34</v>
      </c>
      <c r="D186" s="4">
        <v>1</v>
      </c>
      <c r="E186" s="17">
        <v>7.3</v>
      </c>
    </row>
    <row r="187" spans="1:5">
      <c r="A187" s="4">
        <v>373</v>
      </c>
      <c r="B187" s="4">
        <v>2</v>
      </c>
      <c r="C187" s="4" t="s">
        <v>34</v>
      </c>
      <c r="D187" s="4">
        <v>2</v>
      </c>
      <c r="E187" s="17">
        <v>7.59</v>
      </c>
    </row>
    <row r="188" spans="1:5">
      <c r="A188" s="4">
        <v>373</v>
      </c>
      <c r="B188" s="4">
        <v>2</v>
      </c>
      <c r="C188" s="4" t="s">
        <v>35</v>
      </c>
      <c r="D188" s="4">
        <v>1</v>
      </c>
      <c r="E188" s="17">
        <v>4.6100000000000003</v>
      </c>
    </row>
    <row r="189" spans="1:5">
      <c r="A189" s="4">
        <v>373</v>
      </c>
      <c r="B189" s="4">
        <v>2</v>
      </c>
      <c r="C189" s="4" t="s">
        <v>35</v>
      </c>
      <c r="D189" s="4">
        <v>2</v>
      </c>
      <c r="E189" s="17">
        <v>4.46</v>
      </c>
    </row>
    <row r="190" spans="1:5">
      <c r="A190" s="4">
        <v>373</v>
      </c>
      <c r="B190" s="4">
        <v>2</v>
      </c>
      <c r="C190" s="4" t="s">
        <v>36</v>
      </c>
      <c r="D190" s="4">
        <v>1</v>
      </c>
      <c r="E190" s="17">
        <v>3.92</v>
      </c>
    </row>
    <row r="191" spans="1:5">
      <c r="A191" s="4">
        <v>373</v>
      </c>
      <c r="B191" s="4">
        <v>2</v>
      </c>
      <c r="C191" s="4" t="s">
        <v>36</v>
      </c>
      <c r="D191" s="4">
        <v>2</v>
      </c>
      <c r="E191" s="17">
        <v>3.88</v>
      </c>
    </row>
    <row r="192" spans="1:5">
      <c r="A192" s="4">
        <v>373</v>
      </c>
      <c r="B192" s="4">
        <v>2</v>
      </c>
      <c r="C192" s="4" t="s">
        <v>37</v>
      </c>
      <c r="D192" s="4">
        <v>1</v>
      </c>
      <c r="E192" s="17">
        <v>1.45</v>
      </c>
    </row>
    <row r="193" spans="1:5">
      <c r="A193" s="4">
        <v>373</v>
      </c>
      <c r="B193" s="4">
        <v>2</v>
      </c>
      <c r="C193" s="4" t="s">
        <v>37</v>
      </c>
      <c r="D193" s="4">
        <v>2</v>
      </c>
      <c r="E193" s="17">
        <v>1.42</v>
      </c>
    </row>
    <row r="194" spans="1:5">
      <c r="A194" s="4">
        <v>808</v>
      </c>
      <c r="B194" s="4">
        <v>2</v>
      </c>
      <c r="C194" s="4" t="s">
        <v>26</v>
      </c>
      <c r="D194" s="4">
        <v>1</v>
      </c>
      <c r="E194" s="17">
        <v>1.26</v>
      </c>
    </row>
    <row r="195" spans="1:5">
      <c r="A195" s="4">
        <v>808</v>
      </c>
      <c r="B195" s="4">
        <v>2</v>
      </c>
      <c r="C195" s="4" t="s">
        <v>26</v>
      </c>
      <c r="D195" s="4">
        <v>2</v>
      </c>
      <c r="E195" s="17">
        <v>1.22</v>
      </c>
    </row>
    <row r="196" spans="1:5">
      <c r="A196" s="4">
        <v>808</v>
      </c>
      <c r="B196" s="4">
        <v>2</v>
      </c>
      <c r="C196" s="4" t="s">
        <v>27</v>
      </c>
      <c r="D196" s="4">
        <v>1</v>
      </c>
      <c r="E196" s="17">
        <v>1.1499999999999999</v>
      </c>
    </row>
    <row r="197" spans="1:5">
      <c r="A197" s="4">
        <v>808</v>
      </c>
      <c r="B197" s="4">
        <v>2</v>
      </c>
      <c r="C197" s="4" t="s">
        <v>27</v>
      </c>
      <c r="D197" s="4">
        <v>2</v>
      </c>
      <c r="E197" s="17">
        <v>1.1399999999999999</v>
      </c>
    </row>
    <row r="198" spans="1:5">
      <c r="A198" s="4">
        <v>808</v>
      </c>
      <c r="B198" s="4">
        <v>2</v>
      </c>
      <c r="C198" s="4" t="s">
        <v>28</v>
      </c>
      <c r="D198" s="4">
        <v>1</v>
      </c>
      <c r="E198" s="17">
        <v>1.9</v>
      </c>
    </row>
    <row r="199" spans="1:5">
      <c r="A199" s="4">
        <v>808</v>
      </c>
      <c r="B199" s="4">
        <v>2</v>
      </c>
      <c r="C199" s="4" t="s">
        <v>28</v>
      </c>
      <c r="D199" s="4">
        <v>2</v>
      </c>
      <c r="E199" s="17">
        <v>1.96</v>
      </c>
    </row>
    <row r="200" spans="1:5">
      <c r="A200" s="4">
        <v>808</v>
      </c>
      <c r="B200" s="4">
        <v>2</v>
      </c>
      <c r="C200" s="4" t="s">
        <v>29</v>
      </c>
      <c r="D200" s="4">
        <v>1</v>
      </c>
      <c r="E200" s="17">
        <v>1.45</v>
      </c>
    </row>
    <row r="201" spans="1:5">
      <c r="A201" s="4">
        <v>808</v>
      </c>
      <c r="B201" s="4">
        <v>2</v>
      </c>
      <c r="C201" s="4" t="s">
        <v>29</v>
      </c>
      <c r="D201" s="4">
        <v>2</v>
      </c>
      <c r="E201" s="17">
        <v>1.43</v>
      </c>
    </row>
    <row r="202" spans="1:5">
      <c r="A202" s="4">
        <v>808</v>
      </c>
      <c r="B202" s="4">
        <v>2</v>
      </c>
      <c r="C202" s="4" t="s">
        <v>30</v>
      </c>
      <c r="D202" s="4">
        <v>1</v>
      </c>
      <c r="E202" s="17">
        <v>0.53</v>
      </c>
    </row>
    <row r="203" spans="1:5">
      <c r="A203" s="4">
        <v>808</v>
      </c>
      <c r="B203" s="4">
        <v>2</v>
      </c>
      <c r="C203" s="4" t="s">
        <v>30</v>
      </c>
      <c r="D203" s="4">
        <v>2</v>
      </c>
      <c r="E203" s="17">
        <v>0.56999999999999995</v>
      </c>
    </row>
    <row r="204" spans="1:5">
      <c r="A204" s="4">
        <v>808</v>
      </c>
      <c r="B204" s="4">
        <v>2</v>
      </c>
      <c r="C204" s="4" t="s">
        <v>31</v>
      </c>
      <c r="D204" s="4">
        <v>1</v>
      </c>
      <c r="E204" s="17">
        <v>0.59</v>
      </c>
    </row>
    <row r="205" spans="1:5">
      <c r="A205" s="4">
        <v>808</v>
      </c>
      <c r="B205" s="4">
        <v>2</v>
      </c>
      <c r="C205" s="4" t="s">
        <v>31</v>
      </c>
      <c r="D205" s="4">
        <v>2</v>
      </c>
      <c r="E205" s="17">
        <v>0.62</v>
      </c>
    </row>
    <row r="206" spans="1:5">
      <c r="A206" s="4">
        <v>808</v>
      </c>
      <c r="B206" s="4">
        <v>2</v>
      </c>
      <c r="C206" s="4" t="s">
        <v>32</v>
      </c>
      <c r="D206" s="4">
        <v>1</v>
      </c>
      <c r="E206" s="17">
        <v>2.42</v>
      </c>
    </row>
    <row r="207" spans="1:5">
      <c r="A207" s="4">
        <v>808</v>
      </c>
      <c r="B207" s="4">
        <v>2</v>
      </c>
      <c r="C207" s="4" t="s">
        <v>32</v>
      </c>
      <c r="D207" s="4">
        <v>2</v>
      </c>
      <c r="E207" s="17">
        <v>2.3199999999999998</v>
      </c>
    </row>
    <row r="208" spans="1:5">
      <c r="A208" s="4">
        <v>808</v>
      </c>
      <c r="B208" s="4">
        <v>2</v>
      </c>
      <c r="C208" s="4" t="s">
        <v>33</v>
      </c>
      <c r="D208" s="4">
        <v>1</v>
      </c>
      <c r="E208" s="17">
        <v>0.85</v>
      </c>
    </row>
    <row r="209" spans="1:5">
      <c r="A209" s="4">
        <v>808</v>
      </c>
      <c r="B209" s="4">
        <v>2</v>
      </c>
      <c r="C209" s="4" t="s">
        <v>33</v>
      </c>
      <c r="D209" s="4">
        <v>2</v>
      </c>
      <c r="E209" s="17">
        <v>0.91</v>
      </c>
    </row>
    <row r="210" spans="1:5">
      <c r="A210" s="4">
        <v>808</v>
      </c>
      <c r="B210" s="4">
        <v>2</v>
      </c>
      <c r="C210" s="4" t="s">
        <v>34</v>
      </c>
      <c r="D210" s="4">
        <v>1</v>
      </c>
      <c r="E210" s="17">
        <v>2.02</v>
      </c>
    </row>
    <row r="211" spans="1:5">
      <c r="A211" s="4">
        <v>808</v>
      </c>
      <c r="B211" s="4">
        <v>2</v>
      </c>
      <c r="C211" s="4" t="s">
        <v>34</v>
      </c>
      <c r="D211" s="4">
        <v>2</v>
      </c>
      <c r="E211" s="17">
        <v>1.98</v>
      </c>
    </row>
    <row r="212" spans="1:5">
      <c r="A212" s="4">
        <v>808</v>
      </c>
      <c r="B212" s="4">
        <v>2</v>
      </c>
      <c r="C212" s="4" t="s">
        <v>35</v>
      </c>
      <c r="D212" s="4">
        <v>1</v>
      </c>
      <c r="E212" s="17">
        <v>1.66</v>
      </c>
    </row>
    <row r="213" spans="1:5">
      <c r="A213" s="4">
        <v>808</v>
      </c>
      <c r="B213" s="4">
        <v>2</v>
      </c>
      <c r="C213" s="4" t="s">
        <v>35</v>
      </c>
      <c r="D213" s="4">
        <v>2</v>
      </c>
      <c r="E213" s="17">
        <v>1.64</v>
      </c>
    </row>
    <row r="214" spans="1:5">
      <c r="A214" s="4">
        <v>808</v>
      </c>
      <c r="B214" s="4">
        <v>2</v>
      </c>
      <c r="C214" s="4" t="s">
        <v>36</v>
      </c>
      <c r="D214" s="4">
        <v>1</v>
      </c>
      <c r="E214" s="17">
        <v>1.44</v>
      </c>
    </row>
    <row r="215" spans="1:5">
      <c r="A215" s="4">
        <v>808</v>
      </c>
      <c r="B215" s="4">
        <v>2</v>
      </c>
      <c r="C215" s="4" t="s">
        <v>36</v>
      </c>
      <c r="D215" s="4">
        <v>2</v>
      </c>
      <c r="E215" s="17">
        <v>1.45</v>
      </c>
    </row>
    <row r="216" spans="1:5">
      <c r="A216" s="4">
        <v>808</v>
      </c>
      <c r="B216" s="4">
        <v>2</v>
      </c>
      <c r="C216" s="4" t="s">
        <v>37</v>
      </c>
      <c r="D216" s="4">
        <v>1</v>
      </c>
      <c r="E216" s="17">
        <v>1.07</v>
      </c>
    </row>
    <row r="217" spans="1:5">
      <c r="A217" s="4">
        <v>808</v>
      </c>
      <c r="B217" s="4">
        <v>2</v>
      </c>
      <c r="C217" s="4" t="s">
        <v>37</v>
      </c>
      <c r="D217" s="4">
        <v>2</v>
      </c>
      <c r="E217" s="17">
        <v>1.1100000000000001</v>
      </c>
    </row>
    <row r="218" spans="1:5">
      <c r="A218" s="4">
        <v>3</v>
      </c>
      <c r="B218" s="4">
        <v>2</v>
      </c>
      <c r="C218" s="4" t="s">
        <v>26</v>
      </c>
      <c r="D218" s="4">
        <v>1</v>
      </c>
      <c r="E218" s="17">
        <v>2.16</v>
      </c>
    </row>
    <row r="219" spans="1:5">
      <c r="A219" s="4">
        <v>3</v>
      </c>
      <c r="B219" s="4">
        <v>2</v>
      </c>
      <c r="C219" s="4" t="s">
        <v>26</v>
      </c>
      <c r="D219" s="4">
        <v>2</v>
      </c>
      <c r="E219" s="17">
        <v>2.3199999999999998</v>
      </c>
    </row>
    <row r="220" spans="1:5">
      <c r="A220" s="4">
        <v>3</v>
      </c>
      <c r="B220" s="4">
        <v>2</v>
      </c>
      <c r="C220" s="4" t="s">
        <v>27</v>
      </c>
      <c r="D220" s="4">
        <v>1</v>
      </c>
      <c r="E220" s="17">
        <v>0.89</v>
      </c>
    </row>
    <row r="221" spans="1:5">
      <c r="A221" s="4">
        <v>3</v>
      </c>
      <c r="B221" s="4">
        <v>2</v>
      </c>
      <c r="C221" s="4" t="s">
        <v>27</v>
      </c>
      <c r="D221" s="4">
        <v>2</v>
      </c>
      <c r="E221" s="17">
        <v>0.88</v>
      </c>
    </row>
    <row r="222" spans="1:5">
      <c r="A222" s="4">
        <v>3</v>
      </c>
      <c r="B222" s="4">
        <v>2</v>
      </c>
      <c r="C222" s="4" t="s">
        <v>28</v>
      </c>
      <c r="D222" s="4">
        <v>1</v>
      </c>
      <c r="E222" s="17">
        <v>7.41</v>
      </c>
    </row>
    <row r="223" spans="1:5">
      <c r="A223" s="4">
        <v>3</v>
      </c>
      <c r="B223" s="4">
        <v>2</v>
      </c>
      <c r="C223" s="4" t="s">
        <v>28</v>
      </c>
      <c r="D223" s="4">
        <v>2</v>
      </c>
      <c r="E223" s="17">
        <v>7.78</v>
      </c>
    </row>
    <row r="224" spans="1:5">
      <c r="A224" s="4">
        <v>3</v>
      </c>
      <c r="B224" s="4">
        <v>2</v>
      </c>
      <c r="C224" s="4" t="s">
        <v>29</v>
      </c>
      <c r="D224" s="4">
        <v>1</v>
      </c>
      <c r="E224" s="17">
        <v>3.77</v>
      </c>
    </row>
    <row r="225" spans="1:5">
      <c r="A225" s="4">
        <v>3</v>
      </c>
      <c r="B225" s="4">
        <v>2</v>
      </c>
      <c r="C225" s="4" t="s">
        <v>29</v>
      </c>
      <c r="D225" s="4">
        <v>2</v>
      </c>
      <c r="E225" s="17">
        <v>3.86</v>
      </c>
    </row>
    <row r="226" spans="1:5">
      <c r="A226" s="4">
        <v>3</v>
      </c>
      <c r="B226" s="4">
        <v>2</v>
      </c>
      <c r="C226" s="4" t="s">
        <v>30</v>
      </c>
      <c r="D226" s="4">
        <v>1</v>
      </c>
      <c r="E226" s="17">
        <v>1.91</v>
      </c>
    </row>
    <row r="227" spans="1:5">
      <c r="A227" s="4">
        <v>3</v>
      </c>
      <c r="B227" s="4">
        <v>2</v>
      </c>
      <c r="C227" s="4" t="s">
        <v>30</v>
      </c>
      <c r="D227" s="4">
        <v>2</v>
      </c>
      <c r="E227" s="17">
        <v>2.0299999999999998</v>
      </c>
    </row>
    <row r="228" spans="1:5">
      <c r="A228" s="4">
        <v>3</v>
      </c>
      <c r="B228" s="4">
        <v>2</v>
      </c>
      <c r="C228" s="4" t="s">
        <v>31</v>
      </c>
      <c r="D228" s="4">
        <v>1</v>
      </c>
      <c r="E228" s="17">
        <v>0.84</v>
      </c>
    </row>
    <row r="229" spans="1:5">
      <c r="A229" s="4">
        <v>3</v>
      </c>
      <c r="B229" s="4">
        <v>2</v>
      </c>
      <c r="C229" s="4" t="s">
        <v>31</v>
      </c>
      <c r="D229" s="4">
        <v>2</v>
      </c>
      <c r="E229" s="17">
        <v>0.85</v>
      </c>
    </row>
    <row r="230" spans="1:5">
      <c r="A230" s="4">
        <v>3</v>
      </c>
      <c r="B230" s="4">
        <v>2</v>
      </c>
      <c r="C230" s="4" t="s">
        <v>32</v>
      </c>
      <c r="D230" s="4">
        <v>1</v>
      </c>
      <c r="E230" s="17">
        <v>2.2400000000000002</v>
      </c>
    </row>
    <row r="231" spans="1:5">
      <c r="A231" s="4">
        <v>3</v>
      </c>
      <c r="B231" s="4">
        <v>2</v>
      </c>
      <c r="C231" s="4" t="s">
        <v>32</v>
      </c>
      <c r="D231" s="4">
        <v>2</v>
      </c>
      <c r="E231" s="17">
        <v>2.3199999999999998</v>
      </c>
    </row>
    <row r="232" spans="1:5">
      <c r="A232" s="4">
        <v>3</v>
      </c>
      <c r="B232" s="4">
        <v>2</v>
      </c>
      <c r="C232" s="4" t="s">
        <v>33</v>
      </c>
      <c r="D232" s="4">
        <v>1</v>
      </c>
      <c r="E232" s="17">
        <v>2.08</v>
      </c>
    </row>
    <row r="233" spans="1:5">
      <c r="A233" s="4">
        <v>3</v>
      </c>
      <c r="B233" s="4">
        <v>2</v>
      </c>
      <c r="C233" s="4" t="s">
        <v>33</v>
      </c>
      <c r="D233" s="4">
        <v>2</v>
      </c>
      <c r="E233" s="17">
        <v>2.09</v>
      </c>
    </row>
    <row r="234" spans="1:5">
      <c r="A234" s="4">
        <v>3</v>
      </c>
      <c r="B234" s="4">
        <v>2</v>
      </c>
      <c r="C234" s="4" t="s">
        <v>34</v>
      </c>
      <c r="D234" s="4">
        <v>1</v>
      </c>
      <c r="E234" s="17">
        <v>7.4</v>
      </c>
    </row>
    <row r="235" spans="1:5">
      <c r="A235" s="4">
        <v>3</v>
      </c>
      <c r="B235" s="4">
        <v>2</v>
      </c>
      <c r="C235" s="4" t="s">
        <v>34</v>
      </c>
      <c r="D235" s="4">
        <v>2</v>
      </c>
      <c r="E235" s="17">
        <v>7.31</v>
      </c>
    </row>
    <row r="236" spans="1:5">
      <c r="A236" s="4">
        <v>3</v>
      </c>
      <c r="B236" s="4">
        <v>2</v>
      </c>
      <c r="C236" s="4" t="s">
        <v>35</v>
      </c>
      <c r="D236" s="4">
        <v>1</v>
      </c>
      <c r="E236" s="17">
        <v>6.33</v>
      </c>
    </row>
    <row r="237" spans="1:5">
      <c r="A237" s="4">
        <v>3</v>
      </c>
      <c r="B237" s="4">
        <v>2</v>
      </c>
      <c r="C237" s="4" t="s">
        <v>35</v>
      </c>
      <c r="D237" s="4">
        <v>2</v>
      </c>
      <c r="E237" s="17">
        <v>6.21</v>
      </c>
    </row>
    <row r="238" spans="1:5">
      <c r="A238" s="4">
        <v>3</v>
      </c>
      <c r="B238" s="4">
        <v>2</v>
      </c>
      <c r="C238" s="4" t="s">
        <v>36</v>
      </c>
      <c r="D238" s="4">
        <v>1</v>
      </c>
      <c r="E238" s="17">
        <v>5.17</v>
      </c>
    </row>
    <row r="239" spans="1:5">
      <c r="A239" s="4">
        <v>3</v>
      </c>
      <c r="B239" s="4">
        <v>2</v>
      </c>
      <c r="C239" s="4" t="s">
        <v>36</v>
      </c>
      <c r="D239" s="4">
        <v>2</v>
      </c>
      <c r="E239" s="17">
        <v>5.0999999999999996</v>
      </c>
    </row>
    <row r="240" spans="1:5">
      <c r="A240" s="4">
        <v>3</v>
      </c>
      <c r="B240" s="4">
        <v>2</v>
      </c>
      <c r="C240" s="4" t="s">
        <v>37</v>
      </c>
      <c r="D240" s="4">
        <v>1</v>
      </c>
      <c r="E240" s="17">
        <v>1.7</v>
      </c>
    </row>
    <row r="241" spans="1:5">
      <c r="A241" s="4">
        <v>3</v>
      </c>
      <c r="B241" s="4">
        <v>2</v>
      </c>
      <c r="C241" s="4" t="s">
        <v>37</v>
      </c>
      <c r="D241" s="4">
        <v>2</v>
      </c>
      <c r="E241" s="17">
        <v>1.71</v>
      </c>
    </row>
    <row r="242" spans="1:5">
      <c r="A242" s="4">
        <v>515</v>
      </c>
      <c r="B242" s="4">
        <v>2</v>
      </c>
      <c r="C242" s="4" t="s">
        <v>26</v>
      </c>
      <c r="D242" s="4">
        <v>1</v>
      </c>
      <c r="E242" s="17">
        <f>4.21*4</f>
        <v>16.84</v>
      </c>
    </row>
    <row r="243" spans="1:5">
      <c r="A243" s="4">
        <v>515</v>
      </c>
      <c r="B243" s="4">
        <v>2</v>
      </c>
      <c r="C243" s="4" t="s">
        <v>26</v>
      </c>
      <c r="D243" s="4">
        <v>2</v>
      </c>
      <c r="E243" s="17">
        <f>4.48*4</f>
        <v>17.920000000000002</v>
      </c>
    </row>
    <row r="244" spans="1:5">
      <c r="A244" s="4">
        <v>515</v>
      </c>
      <c r="B244" s="4">
        <v>2</v>
      </c>
      <c r="C244" s="4" t="s">
        <v>27</v>
      </c>
      <c r="D244" s="4">
        <v>1</v>
      </c>
      <c r="E244" s="17">
        <f>9.26*4</f>
        <v>37.04</v>
      </c>
    </row>
    <row r="245" spans="1:5">
      <c r="A245" s="4">
        <v>515</v>
      </c>
      <c r="B245" s="4">
        <v>2</v>
      </c>
      <c r="C245" s="4" t="s">
        <v>27</v>
      </c>
      <c r="D245" s="4">
        <v>2</v>
      </c>
      <c r="E245" s="17">
        <f>9.15*4</f>
        <v>36.6</v>
      </c>
    </row>
    <row r="246" spans="1:5">
      <c r="A246" s="4">
        <v>515</v>
      </c>
      <c r="B246" s="4">
        <v>2</v>
      </c>
      <c r="C246" s="4" t="s">
        <v>28</v>
      </c>
      <c r="D246" s="4">
        <v>1</v>
      </c>
      <c r="E246" s="17">
        <f>3.6*4</f>
        <v>14.4</v>
      </c>
    </row>
    <row r="247" spans="1:5">
      <c r="A247" s="4">
        <v>515</v>
      </c>
      <c r="B247" s="4">
        <v>2</v>
      </c>
      <c r="C247" s="4" t="s">
        <v>28</v>
      </c>
      <c r="D247" s="4">
        <v>2</v>
      </c>
      <c r="E247" s="17">
        <f>3.39*4</f>
        <v>13.56</v>
      </c>
    </row>
    <row r="248" spans="1:5">
      <c r="A248" s="4">
        <v>515</v>
      </c>
      <c r="B248" s="4">
        <v>2</v>
      </c>
      <c r="C248" s="4" t="s">
        <v>29</v>
      </c>
      <c r="D248" s="4">
        <v>1</v>
      </c>
      <c r="E248" s="17">
        <f>5.02*4</f>
        <v>20.079999999999998</v>
      </c>
    </row>
    <row r="249" spans="1:5">
      <c r="A249" s="4">
        <v>515</v>
      </c>
      <c r="B249" s="4">
        <v>2</v>
      </c>
      <c r="C249" s="4" t="s">
        <v>29</v>
      </c>
      <c r="D249" s="4">
        <v>2</v>
      </c>
      <c r="E249" s="17">
        <f>4.99*4</f>
        <v>19.96</v>
      </c>
    </row>
    <row r="250" spans="1:5">
      <c r="A250" s="4">
        <v>515</v>
      </c>
      <c r="B250" s="4">
        <v>2</v>
      </c>
      <c r="C250" s="4" t="s">
        <v>30</v>
      </c>
      <c r="D250" s="4">
        <v>1</v>
      </c>
      <c r="E250" s="17">
        <f>6.88*4</f>
        <v>27.52</v>
      </c>
    </row>
    <row r="251" spans="1:5">
      <c r="A251" s="4">
        <v>515</v>
      </c>
      <c r="B251" s="4">
        <v>2</v>
      </c>
      <c r="C251" s="4" t="s">
        <v>30</v>
      </c>
      <c r="D251" s="4">
        <v>2</v>
      </c>
      <c r="E251" s="17">
        <f>6.88*4</f>
        <v>27.52</v>
      </c>
    </row>
    <row r="252" spans="1:5">
      <c r="A252" s="4">
        <v>515</v>
      </c>
      <c r="B252" s="4">
        <v>2</v>
      </c>
      <c r="C252" s="4" t="s">
        <v>31</v>
      </c>
      <c r="D252" s="4">
        <v>1</v>
      </c>
      <c r="E252" s="17">
        <f>7.83*4</f>
        <v>31.32</v>
      </c>
    </row>
    <row r="253" spans="1:5">
      <c r="A253" s="4">
        <v>515</v>
      </c>
      <c r="B253" s="4">
        <v>2</v>
      </c>
      <c r="C253" s="4" t="s">
        <v>31</v>
      </c>
      <c r="D253" s="4">
        <v>2</v>
      </c>
      <c r="E253" s="17">
        <f>7.8*4</f>
        <v>31.2</v>
      </c>
    </row>
    <row r="254" spans="1:5">
      <c r="A254" s="4">
        <v>515</v>
      </c>
      <c r="B254" s="4">
        <v>2</v>
      </c>
      <c r="C254" s="4" t="s">
        <v>32</v>
      </c>
      <c r="D254" s="4">
        <v>1</v>
      </c>
      <c r="E254" s="17">
        <f>5.35*4</f>
        <v>21.4</v>
      </c>
    </row>
    <row r="255" spans="1:5">
      <c r="A255" s="4">
        <v>515</v>
      </c>
      <c r="B255" s="4">
        <v>2</v>
      </c>
      <c r="C255" s="4" t="s">
        <v>32</v>
      </c>
      <c r="D255" s="4">
        <v>2</v>
      </c>
      <c r="E255" s="17">
        <f>5.8*4</f>
        <v>23.2</v>
      </c>
    </row>
    <row r="256" spans="1:5">
      <c r="A256" s="4">
        <v>515</v>
      </c>
      <c r="B256" s="4">
        <v>2</v>
      </c>
      <c r="C256" s="4" t="s">
        <v>33</v>
      </c>
      <c r="D256" s="4">
        <v>1</v>
      </c>
      <c r="E256" s="17">
        <f>4.78*4</f>
        <v>19.12</v>
      </c>
    </row>
    <row r="257" spans="1:5">
      <c r="A257" s="4">
        <v>515</v>
      </c>
      <c r="B257" s="4">
        <v>2</v>
      </c>
      <c r="C257" s="4" t="s">
        <v>33</v>
      </c>
      <c r="D257" s="4">
        <v>2</v>
      </c>
      <c r="E257" s="17">
        <f>4.66*4</f>
        <v>18.64</v>
      </c>
    </row>
    <row r="258" spans="1:5">
      <c r="A258" s="4">
        <v>515</v>
      </c>
      <c r="B258" s="4">
        <v>2</v>
      </c>
      <c r="C258" s="4" t="s">
        <v>34</v>
      </c>
      <c r="D258" s="4">
        <v>1</v>
      </c>
      <c r="E258" s="17">
        <f>4.74*4</f>
        <v>18.96</v>
      </c>
    </row>
    <row r="259" spans="1:5">
      <c r="A259" s="4">
        <v>515</v>
      </c>
      <c r="B259" s="4">
        <v>2</v>
      </c>
      <c r="C259" s="4" t="s">
        <v>34</v>
      </c>
      <c r="D259" s="4">
        <v>2</v>
      </c>
      <c r="E259" s="17">
        <f>4.88*4</f>
        <v>19.52</v>
      </c>
    </row>
    <row r="260" spans="1:5">
      <c r="A260" s="4">
        <v>515</v>
      </c>
      <c r="B260" s="4">
        <v>2</v>
      </c>
      <c r="C260" s="4" t="s">
        <v>35</v>
      </c>
      <c r="D260" s="4">
        <v>1</v>
      </c>
      <c r="E260" s="17">
        <f>8.45*4</f>
        <v>33.799999999999997</v>
      </c>
    </row>
    <row r="261" spans="1:5">
      <c r="A261" s="4">
        <v>515</v>
      </c>
      <c r="B261" s="4">
        <v>2</v>
      </c>
      <c r="C261" s="4" t="s">
        <v>35</v>
      </c>
      <c r="D261" s="4">
        <v>2</v>
      </c>
      <c r="E261" s="17">
        <f>8.99*4</f>
        <v>35.96</v>
      </c>
    </row>
    <row r="262" spans="1:5">
      <c r="A262" s="4">
        <v>515</v>
      </c>
      <c r="B262" s="4">
        <v>2</v>
      </c>
      <c r="C262" s="4" t="s">
        <v>36</v>
      </c>
      <c r="D262" s="4">
        <v>1</v>
      </c>
      <c r="E262" s="17">
        <f>5.57*4</f>
        <v>22.28</v>
      </c>
    </row>
    <row r="263" spans="1:5">
      <c r="A263" s="4">
        <v>515</v>
      </c>
      <c r="B263" s="4">
        <v>2</v>
      </c>
      <c r="C263" s="4" t="s">
        <v>36</v>
      </c>
      <c r="D263" s="4">
        <v>2</v>
      </c>
      <c r="E263" s="17">
        <f>6.02*4</f>
        <v>24.08</v>
      </c>
    </row>
    <row r="264" spans="1:5">
      <c r="A264" s="4">
        <v>515</v>
      </c>
      <c r="B264" s="4">
        <v>2</v>
      </c>
      <c r="C264" s="4" t="s">
        <v>37</v>
      </c>
      <c r="D264" s="4">
        <v>1</v>
      </c>
      <c r="E264" s="17">
        <f>6.86*4</f>
        <v>27.44</v>
      </c>
    </row>
    <row r="265" spans="1:5">
      <c r="A265" s="4">
        <v>515</v>
      </c>
      <c r="B265" s="4">
        <v>2</v>
      </c>
      <c r="C265" s="4" t="s">
        <v>37</v>
      </c>
      <c r="D265" s="4">
        <v>2</v>
      </c>
      <c r="E265" s="17">
        <f>6.85*4</f>
        <v>27.4</v>
      </c>
    </row>
    <row r="266" spans="1:5">
      <c r="A266" s="4">
        <v>514</v>
      </c>
      <c r="B266" s="4">
        <v>2</v>
      </c>
      <c r="C266" s="4" t="s">
        <v>26</v>
      </c>
      <c r="D266" s="4">
        <v>1</v>
      </c>
      <c r="E266" s="17">
        <f>4.29*4</f>
        <v>17.16</v>
      </c>
    </row>
    <row r="267" spans="1:5">
      <c r="A267" s="4">
        <v>514</v>
      </c>
      <c r="B267" s="4">
        <v>2</v>
      </c>
      <c r="C267" s="4" t="s">
        <v>26</v>
      </c>
      <c r="D267" s="4">
        <v>2</v>
      </c>
      <c r="E267" s="17">
        <f>4.31*4</f>
        <v>17.239999999999998</v>
      </c>
    </row>
    <row r="268" spans="1:5">
      <c r="A268" s="4">
        <v>514</v>
      </c>
      <c r="B268" s="4">
        <v>2</v>
      </c>
      <c r="C268" s="4" t="s">
        <v>27</v>
      </c>
      <c r="D268" s="4">
        <v>1</v>
      </c>
      <c r="E268" s="17">
        <v>11.43</v>
      </c>
    </row>
    <row r="269" spans="1:5">
      <c r="A269" s="4">
        <v>514</v>
      </c>
      <c r="B269" s="4">
        <v>2</v>
      </c>
      <c r="C269" s="4" t="s">
        <v>27</v>
      </c>
      <c r="D269" s="4">
        <v>2</v>
      </c>
      <c r="E269" s="17">
        <v>11.26</v>
      </c>
    </row>
    <row r="270" spans="1:5">
      <c r="A270" s="4">
        <v>514</v>
      </c>
      <c r="B270" s="4">
        <v>2</v>
      </c>
      <c r="C270" s="4" t="s">
        <v>28</v>
      </c>
      <c r="D270" s="4">
        <v>1</v>
      </c>
      <c r="E270" s="17">
        <v>11.88</v>
      </c>
    </row>
    <row r="271" spans="1:5">
      <c r="A271" s="4">
        <v>514</v>
      </c>
      <c r="B271" s="4">
        <v>2</v>
      </c>
      <c r="C271" s="4" t="s">
        <v>28</v>
      </c>
      <c r="D271" s="4">
        <v>2</v>
      </c>
      <c r="E271" s="17">
        <v>12.2</v>
      </c>
    </row>
    <row r="272" spans="1:5">
      <c r="A272" s="4">
        <v>514</v>
      </c>
      <c r="B272" s="4">
        <v>2</v>
      </c>
      <c r="C272" s="4" t="s">
        <v>29</v>
      </c>
      <c r="D272" s="4">
        <v>1</v>
      </c>
      <c r="E272" s="17">
        <v>13.65</v>
      </c>
    </row>
    <row r="273" spans="1:5">
      <c r="A273" s="4">
        <v>514</v>
      </c>
      <c r="B273" s="4">
        <v>2</v>
      </c>
      <c r="C273" s="4" t="s">
        <v>29</v>
      </c>
      <c r="D273" s="4">
        <v>2</v>
      </c>
      <c r="E273" s="17">
        <v>14.05</v>
      </c>
    </row>
    <row r="274" spans="1:5">
      <c r="A274" s="4">
        <v>514</v>
      </c>
      <c r="B274" s="4">
        <v>2</v>
      </c>
      <c r="C274" s="4" t="s">
        <v>30</v>
      </c>
      <c r="D274" s="4">
        <v>1</v>
      </c>
      <c r="E274" s="17">
        <f>4.41*4</f>
        <v>17.64</v>
      </c>
    </row>
    <row r="275" spans="1:5">
      <c r="A275" s="4">
        <v>514</v>
      </c>
      <c r="B275" s="4">
        <v>2</v>
      </c>
      <c r="C275" s="4" t="s">
        <v>30</v>
      </c>
      <c r="D275" s="4">
        <v>2</v>
      </c>
      <c r="E275" s="17">
        <f>4.33*4</f>
        <v>17.32</v>
      </c>
    </row>
    <row r="276" spans="1:5">
      <c r="A276" s="4">
        <v>514</v>
      </c>
      <c r="B276" s="4">
        <v>2</v>
      </c>
      <c r="C276" s="4" t="s">
        <v>31</v>
      </c>
      <c r="D276" s="4">
        <v>1</v>
      </c>
      <c r="E276" s="17">
        <v>15.52</v>
      </c>
    </row>
    <row r="277" spans="1:5">
      <c r="A277" s="4">
        <v>514</v>
      </c>
      <c r="B277" s="4">
        <v>2</v>
      </c>
      <c r="C277" s="4" t="s">
        <v>31</v>
      </c>
      <c r="D277" s="4">
        <v>2</v>
      </c>
      <c r="E277" s="17">
        <v>15.72</v>
      </c>
    </row>
    <row r="278" spans="1:5">
      <c r="A278" s="4">
        <v>514</v>
      </c>
      <c r="B278" s="4">
        <v>2</v>
      </c>
      <c r="C278" s="4" t="s">
        <v>32</v>
      </c>
      <c r="D278" s="4">
        <v>1</v>
      </c>
      <c r="E278" s="17">
        <f>4.54*4</f>
        <v>18.16</v>
      </c>
    </row>
    <row r="279" spans="1:5">
      <c r="A279" s="4">
        <v>514</v>
      </c>
      <c r="B279" s="4">
        <v>2</v>
      </c>
      <c r="C279" s="4" t="s">
        <v>32</v>
      </c>
      <c r="D279" s="4">
        <v>2</v>
      </c>
      <c r="E279" s="17">
        <f>4.44*4</f>
        <v>17.760000000000002</v>
      </c>
    </row>
    <row r="280" spans="1:5">
      <c r="A280" s="4">
        <v>514</v>
      </c>
      <c r="B280" s="4">
        <v>2</v>
      </c>
      <c r="C280" s="4" t="s">
        <v>33</v>
      </c>
      <c r="D280" s="4">
        <v>1</v>
      </c>
      <c r="E280" s="17">
        <f>3.79*4</f>
        <v>15.16</v>
      </c>
    </row>
    <row r="281" spans="1:5">
      <c r="A281" s="4">
        <v>514</v>
      </c>
      <c r="B281" s="4">
        <v>2</v>
      </c>
      <c r="C281" s="4" t="s">
        <v>33</v>
      </c>
      <c r="D281" s="4">
        <v>2</v>
      </c>
      <c r="E281" s="17">
        <f>3.97*4</f>
        <v>15.88</v>
      </c>
    </row>
    <row r="282" spans="1:5">
      <c r="A282" s="4">
        <v>514</v>
      </c>
      <c r="B282" s="4">
        <v>2</v>
      </c>
      <c r="C282" s="4" t="s">
        <v>34</v>
      </c>
      <c r="D282" s="4">
        <v>1</v>
      </c>
      <c r="E282" s="17">
        <v>11.99</v>
      </c>
    </row>
    <row r="283" spans="1:5">
      <c r="A283" s="4">
        <v>514</v>
      </c>
      <c r="B283" s="4">
        <v>2</v>
      </c>
      <c r="C283" s="4" t="s">
        <v>34</v>
      </c>
      <c r="D283" s="4">
        <v>2</v>
      </c>
      <c r="E283" s="17">
        <v>10.3</v>
      </c>
    </row>
    <row r="284" spans="1:5">
      <c r="A284" s="4">
        <v>514</v>
      </c>
      <c r="B284" s="4">
        <v>2</v>
      </c>
      <c r="C284" s="4" t="s">
        <v>35</v>
      </c>
      <c r="D284" s="4">
        <v>1</v>
      </c>
      <c r="E284" s="17">
        <f>4.96*4</f>
        <v>19.84</v>
      </c>
    </row>
    <row r="285" spans="1:5">
      <c r="A285" s="4">
        <v>514</v>
      </c>
      <c r="B285" s="4">
        <v>2</v>
      </c>
      <c r="C285" s="4" t="s">
        <v>35</v>
      </c>
      <c r="D285" s="4">
        <v>2</v>
      </c>
      <c r="E285" s="17">
        <f>4.86*4</f>
        <v>19.440000000000001</v>
      </c>
    </row>
    <row r="286" spans="1:5">
      <c r="A286" s="4">
        <v>514</v>
      </c>
      <c r="B286" s="4">
        <v>2</v>
      </c>
      <c r="C286" s="4" t="s">
        <v>36</v>
      </c>
      <c r="D286" s="4">
        <v>1</v>
      </c>
      <c r="E286" s="17">
        <f>5.11*4</f>
        <v>20.440000000000001</v>
      </c>
    </row>
    <row r="287" spans="1:5">
      <c r="A287" s="4">
        <v>514</v>
      </c>
      <c r="B287" s="4">
        <v>2</v>
      </c>
      <c r="C287" s="4" t="s">
        <v>36</v>
      </c>
      <c r="D287" s="4">
        <v>2</v>
      </c>
      <c r="E287" s="17">
        <f>5.19*4</f>
        <v>20.76</v>
      </c>
    </row>
    <row r="288" spans="1:5">
      <c r="A288" s="4">
        <v>514</v>
      </c>
      <c r="B288" s="4">
        <v>2</v>
      </c>
      <c r="C288" s="4" t="s">
        <v>37</v>
      </c>
      <c r="D288" s="4">
        <v>1</v>
      </c>
      <c r="E288" s="17">
        <v>15.43</v>
      </c>
    </row>
    <row r="289" spans="1:5">
      <c r="A289" s="4">
        <v>514</v>
      </c>
      <c r="B289" s="4">
        <v>2</v>
      </c>
      <c r="C289" s="4" t="s">
        <v>37</v>
      </c>
      <c r="D289" s="4">
        <v>2</v>
      </c>
      <c r="E289" s="17">
        <v>16.22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States</vt:lpstr>
      <vt:lpstr>active VS inactive states</vt:lpstr>
      <vt:lpstr>stereotypy Duration</vt:lpstr>
      <vt:lpstr>Stereotypy frequency</vt:lpstr>
      <vt:lpstr>cortisol</vt:lpstr>
      <vt:lpstr>Testosterone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Lydiane Aubé</dc:creator>
  <cp:lastModifiedBy>X</cp:lastModifiedBy>
  <dcterms:created xsi:type="dcterms:W3CDTF">2016-01-12T12:08:12Z</dcterms:created>
  <dcterms:modified xsi:type="dcterms:W3CDTF">2016-08-03T21:33:50Z</dcterms:modified>
</cp:coreProperties>
</file>