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1660" windowWidth="22480" windowHeight="14140" tabRatio="831" activeTab="0"/>
  </bookViews>
  <sheets>
    <sheet name="All data" sheetId="1" r:id="rId1"/>
    <sheet name="spp work" sheetId="2" r:id="rId2"/>
    <sheet name="sizes work" sheetId="3" r:id="rId3"/>
    <sheet name="spp results" sheetId="4" r:id="rId4"/>
    <sheet name="spp month graphs" sheetId="5" r:id="rId5"/>
    <sheet name="sizes results" sheetId="6" r:id="rId6"/>
    <sheet name="sizes graph" sheetId="7" r:id="rId7"/>
  </sheets>
  <definedNames/>
  <calcPr fullCalcOnLoad="1"/>
</workbook>
</file>

<file path=xl/sharedStrings.xml><?xml version="1.0" encoding="utf-8"?>
<sst xmlns="http://schemas.openxmlformats.org/spreadsheetml/2006/main" count="5571" uniqueCount="112">
  <si>
    <t>Lot</t>
  </si>
  <si>
    <t>Tube</t>
  </si>
  <si>
    <t>Size</t>
  </si>
  <si>
    <t>Date</t>
  </si>
  <si>
    <t>House</t>
  </si>
  <si>
    <t>Collection</t>
  </si>
  <si>
    <t>sex</t>
  </si>
  <si>
    <t>PCR</t>
  </si>
  <si>
    <t>female</t>
  </si>
  <si>
    <t>AR</t>
  </si>
  <si>
    <t>GA</t>
  </si>
  <si>
    <t>saida</t>
  </si>
  <si>
    <t>male</t>
  </si>
  <si>
    <t>r</t>
  </si>
  <si>
    <t>swarm</t>
  </si>
  <si>
    <t>ME</t>
  </si>
  <si>
    <t>s</t>
  </si>
  <si>
    <t>Species</t>
  </si>
  <si>
    <t>62a</t>
  </si>
  <si>
    <t>63a</t>
  </si>
  <si>
    <t xml:space="preserve">GA </t>
  </si>
  <si>
    <t>Month</t>
  </si>
  <si>
    <t>Year</t>
  </si>
  <si>
    <t>Lab</t>
  </si>
  <si>
    <t>CMDT</t>
  </si>
  <si>
    <t>DBL</t>
  </si>
  <si>
    <t>N</t>
  </si>
  <si>
    <t>A. gambiae</t>
  </si>
  <si>
    <t>A. arabiensis</t>
  </si>
  <si>
    <t>A. merus</t>
  </si>
  <si>
    <t>1. Comparison species ID CMDT vs. DBL</t>
  </si>
  <si>
    <t>X=23.92, df. 2; P&lt;0.001</t>
  </si>
  <si>
    <t>%</t>
  </si>
  <si>
    <t>Total</t>
  </si>
  <si>
    <t>2. Totals</t>
  </si>
  <si>
    <t>Total per year</t>
  </si>
  <si>
    <t>Feb 02</t>
  </si>
  <si>
    <t>Jan 02</t>
  </si>
  <si>
    <t>Sep 02</t>
  </si>
  <si>
    <t>Dec 02</t>
  </si>
  <si>
    <t>Jan 03</t>
  </si>
  <si>
    <t>Mar 03</t>
  </si>
  <si>
    <t>Apr 04</t>
  </si>
  <si>
    <t>Apr 03</t>
  </si>
  <si>
    <t>Dec 03</t>
  </si>
  <si>
    <t>Feb 04</t>
  </si>
  <si>
    <t>Mar 04</t>
  </si>
  <si>
    <t>Jan</t>
  </si>
  <si>
    <t>Mar</t>
  </si>
  <si>
    <t>Apr</t>
  </si>
  <si>
    <t>Dec</t>
  </si>
  <si>
    <t>Feb</t>
  </si>
  <si>
    <t>Note: September out, only 3 specimens</t>
  </si>
  <si>
    <t>3. Species per month and year</t>
  </si>
  <si>
    <t>4. Species per month (pooled years)</t>
  </si>
  <si>
    <t>Mean</t>
  </si>
  <si>
    <t>S.D.</t>
  </si>
  <si>
    <t>-</t>
  </si>
  <si>
    <t>All years</t>
  </si>
  <si>
    <t>1. Overall sizes per species and year</t>
  </si>
  <si>
    <t>79 Contar</t>
  </si>
  <si>
    <t>80 Contar</t>
  </si>
  <si>
    <t>81 Contar</t>
  </si>
  <si>
    <t>82 Contar</t>
  </si>
  <si>
    <t>83 Contar</t>
  </si>
  <si>
    <t>85 Contar</t>
  </si>
  <si>
    <t>86 Contar</t>
  </si>
  <si>
    <t>87 Contar</t>
  </si>
  <si>
    <t>88 Contar</t>
  </si>
  <si>
    <t>89 Contar</t>
  </si>
  <si>
    <t>90 Contar</t>
  </si>
  <si>
    <t>91 Contar</t>
  </si>
  <si>
    <t>92 Contar</t>
  </si>
  <si>
    <t>93 Contar</t>
  </si>
  <si>
    <t>94 Contar</t>
  </si>
  <si>
    <t>95 Contar</t>
  </si>
  <si>
    <t>96 Contar</t>
  </si>
  <si>
    <t>97 Contar</t>
  </si>
  <si>
    <t>98 Contar</t>
  </si>
  <si>
    <t>99 Contar</t>
  </si>
  <si>
    <t>100 Contar</t>
  </si>
  <si>
    <t>101 Contar</t>
  </si>
  <si>
    <t>104 Contar</t>
  </si>
  <si>
    <t>106 Contar</t>
  </si>
  <si>
    <t>71 Contar</t>
  </si>
  <si>
    <t>72 Contar</t>
  </si>
  <si>
    <t>73 Contar</t>
  </si>
  <si>
    <t>74 Contar</t>
  </si>
  <si>
    <t>75 Contar</t>
  </si>
  <si>
    <t>76 Contar</t>
  </si>
  <si>
    <t>77 Contar</t>
  </si>
  <si>
    <t>78 Contar</t>
  </si>
  <si>
    <t>84 Contar</t>
  </si>
  <si>
    <t>103 Contar</t>
  </si>
  <si>
    <t>107 Contar</t>
  </si>
  <si>
    <t>109 Contar</t>
  </si>
  <si>
    <t>Prop</t>
  </si>
  <si>
    <t>Excel Cont.</t>
  </si>
  <si>
    <t>Total/sp</t>
  </si>
  <si>
    <t>Note: A. merus series not included</t>
  </si>
  <si>
    <t>Mean arabiensis</t>
  </si>
  <si>
    <t>s.d.</t>
  </si>
  <si>
    <t>rest</t>
  </si>
  <si>
    <t>rest</t>
  </si>
  <si>
    <t>light</t>
  </si>
  <si>
    <t>saida</t>
  </si>
  <si>
    <t>gambiae</t>
  </si>
  <si>
    <t>arabiensis</t>
  </si>
  <si>
    <t>merus</t>
  </si>
  <si>
    <t>propn gam</t>
  </si>
  <si>
    <t>L</t>
  </si>
  <si>
    <t>L-nido</t>
  </si>
</sst>
</file>

<file path=xl/styles.xml><?xml version="1.0" encoding="utf-8"?>
<styleSheet xmlns="http://schemas.openxmlformats.org/spreadsheetml/2006/main">
  <numFmts count="3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Tn&quot;#,##0_);\(&quot;MTn&quot;#,##0\)"/>
    <numFmt numFmtId="173" formatCode="&quot;MTn&quot;#,##0_);[Red]\(&quot;MTn&quot;#,##0\)"/>
    <numFmt numFmtId="174" formatCode="&quot;MTn&quot;#,##0.00_);\(&quot;MTn&quot;#,##0.00\)"/>
    <numFmt numFmtId="175" formatCode="&quot;MTn&quot;#,##0.00_);[Red]\(&quot;MTn&quot;#,##0.00\)"/>
    <numFmt numFmtId="176" formatCode="_(&quot;MTn&quot;* #,##0_);_(&quot;MTn&quot;* \(#,##0\);_(&quot;MTn&quot;* &quot;-&quot;_);_(@_)"/>
    <numFmt numFmtId="177" formatCode="_(&quot;MTn&quot;* #,##0.00_);_(&quot;MTn&quot;* \(#,##0.00\);_(&quot;MTn&quot;* &quot;-&quot;??_);_(@_)"/>
    <numFmt numFmtId="178" formatCode="&quot;MZN&quot;#,##0_);\(&quot;MZN&quot;#,##0\)"/>
    <numFmt numFmtId="179" formatCode="&quot;MZN&quot;#,##0_);[Red]\(&quot;MZN&quot;#,##0\)"/>
    <numFmt numFmtId="180" formatCode="&quot;MZN&quot;#,##0.00_);\(&quot;MZN&quot;#,##0.00\)"/>
    <numFmt numFmtId="181" formatCode="&quot;MZN&quot;#,##0.00_);[Red]\(&quot;MZN&quot;#,##0.00\)"/>
    <numFmt numFmtId="182" formatCode="_(&quot;MZN&quot;* #,##0_);_(&quot;MZN&quot;* \(#,##0\);_(&quot;MZN&quot;* &quot;-&quot;_);_(@_)"/>
    <numFmt numFmtId="183" formatCode="_(&quot;MZN&quot;* #,##0.00_);_(&quot;MZN&quot;* \(#,##0.00\);_(&quot;MZN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;@"/>
    <numFmt numFmtId="193" formatCode="0.0"/>
    <numFmt numFmtId="194" formatCode="0.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.5"/>
      <color indexed="8"/>
      <name val="Arial"/>
      <family val="0"/>
    </font>
    <font>
      <i/>
      <sz val="8.7"/>
      <color indexed="8"/>
      <name val="Arial"/>
      <family val="0"/>
    </font>
    <font>
      <sz val="8"/>
      <color indexed="8"/>
      <name val="Arial"/>
      <family val="0"/>
    </font>
    <font>
      <i/>
      <sz val="7.3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.9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Arial"/>
      <family val="0"/>
    </font>
    <font>
      <sz val="32"/>
      <color indexed="8"/>
      <name val="Arial"/>
      <family val="0"/>
    </font>
    <font>
      <i/>
      <sz val="3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9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193" fontId="0" fillId="0" borderId="0" xfId="0" applyNumberFormat="1" applyAlignment="1">
      <alignment horizontal="center"/>
    </xf>
    <xf numFmtId="19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19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93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93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5" fillId="0" borderId="12" xfId="0" applyFont="1" applyBorder="1" applyAlignment="1">
      <alignment horizontal="center"/>
    </xf>
    <xf numFmtId="194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7"/>
          <c:w val="0.83175"/>
          <c:h val="0.9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'spp month graphs'!$B$1</c:f>
              <c:strCache>
                <c:ptCount val="1"/>
                <c:pt idx="0">
                  <c:v>A. arabiensis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graphs'!$A$2:$A$12</c:f>
              <c:strCache/>
            </c:strRef>
          </c:cat>
          <c:val>
            <c:numRef>
              <c:f>'spp month graphs'!$B$2:$B$12</c:f>
              <c:numCache/>
            </c:numRef>
          </c:val>
        </c:ser>
        <c:ser>
          <c:idx val="1"/>
          <c:order val="1"/>
          <c:tx>
            <c:strRef>
              <c:f>'spp month graphs'!$C$1</c:f>
              <c:strCache>
                <c:ptCount val="1"/>
                <c:pt idx="0">
                  <c:v>A. gambiae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graphs'!$A$2:$A$12</c:f>
              <c:strCache/>
            </c:strRef>
          </c:cat>
          <c:val>
            <c:numRef>
              <c:f>'spp month graphs'!$C$2:$C$12</c:f>
              <c:numCache/>
            </c:numRef>
          </c:val>
        </c:ser>
        <c:ser>
          <c:idx val="2"/>
          <c:order val="2"/>
          <c:tx>
            <c:strRef>
              <c:f>'spp month graphs'!$D$1</c:f>
              <c:strCache>
                <c:ptCount val="1"/>
                <c:pt idx="0">
                  <c:v>A. merus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graphs'!$A$2:$A$12</c:f>
              <c:strCache/>
            </c:strRef>
          </c:cat>
          <c:val>
            <c:numRef>
              <c:f>'spp month graphs'!$D$2:$D$12</c:f>
              <c:numCache/>
            </c:numRef>
          </c:val>
        </c:ser>
        <c:overlap val="100"/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2555"/>
          <c:w val="0.11475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7"/>
          <c:w val="0.832"/>
          <c:h val="0.9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'spp month graphs'!$B$28</c:f>
              <c:strCache>
                <c:ptCount val="1"/>
                <c:pt idx="0">
                  <c:v>A. arabiensis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graphs'!$A$29:$A$39</c:f>
              <c:strCache/>
            </c:strRef>
          </c:cat>
          <c:val>
            <c:numRef>
              <c:f>'spp month graphs'!$B$29:$B$39</c:f>
              <c:numCache/>
            </c:numRef>
          </c:val>
        </c:ser>
        <c:ser>
          <c:idx val="1"/>
          <c:order val="1"/>
          <c:tx>
            <c:strRef>
              <c:f>'spp month graphs'!$C$28</c:f>
              <c:strCache>
                <c:ptCount val="1"/>
                <c:pt idx="0">
                  <c:v>A. gambiae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graphs'!$A$29:$A$39</c:f>
              <c:strCache/>
            </c:strRef>
          </c:cat>
          <c:val>
            <c:numRef>
              <c:f>'spp month graphs'!$C$29:$C$39</c:f>
              <c:numCache/>
            </c:numRef>
          </c:val>
        </c:ser>
        <c:ser>
          <c:idx val="2"/>
          <c:order val="2"/>
          <c:tx>
            <c:strRef>
              <c:f>'spp month graphs'!$D$28</c:f>
              <c:strCache>
                <c:ptCount val="1"/>
                <c:pt idx="0">
                  <c:v>A. merus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graphs'!$A$29:$A$39</c:f>
              <c:strCache/>
            </c:strRef>
          </c:cat>
          <c:val>
            <c:numRef>
              <c:f>'spp month graphs'!$D$29:$D$39</c:f>
              <c:numCache/>
            </c:numRef>
          </c:val>
        </c:ser>
        <c:overlap val="100"/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2555"/>
          <c:w val="0.113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55"/>
          <c:w val="0.8215"/>
          <c:h val="0.92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'spp month graphs'!$B$53</c:f>
              <c:strCache>
                <c:ptCount val="1"/>
                <c:pt idx="0">
                  <c:v>A. arabiensis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graphs'!$A$54:$A$58</c:f>
              <c:strCache/>
            </c:strRef>
          </c:cat>
          <c:val>
            <c:numRef>
              <c:f>'spp month graphs'!$B$54:$B$58</c:f>
              <c:numCache/>
            </c:numRef>
          </c:val>
        </c:ser>
        <c:ser>
          <c:idx val="1"/>
          <c:order val="1"/>
          <c:tx>
            <c:strRef>
              <c:f>'spp month graphs'!$C$53</c:f>
              <c:strCache>
                <c:ptCount val="1"/>
                <c:pt idx="0">
                  <c:v>A. gambiae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graphs'!$A$54:$A$58</c:f>
              <c:strCache/>
            </c:strRef>
          </c:cat>
          <c:val>
            <c:numRef>
              <c:f>'spp month graphs'!$C$54:$C$58</c:f>
              <c:numCache/>
            </c:numRef>
          </c:val>
        </c:ser>
        <c:ser>
          <c:idx val="2"/>
          <c:order val="2"/>
          <c:tx>
            <c:strRef>
              <c:f>'spp month graphs'!$D$53</c:f>
              <c:strCache>
                <c:ptCount val="1"/>
                <c:pt idx="0">
                  <c:v>A. merus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'spp month graphs'!$A$54:$A$58</c:f>
              <c:strCache/>
            </c:strRef>
          </c:cat>
          <c:val>
            <c:numRef>
              <c:f>'spp month graphs'!$D$54:$D$58</c:f>
              <c:numCache/>
            </c:numRef>
          </c:val>
        </c:ser>
        <c:overlap val="100"/>
        <c:axId val="45202798"/>
        <c:axId val="4171999"/>
      </c:bar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26475"/>
          <c:w val="0.113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Wing length by </a:t>
            </a:r>
            <a:r>
              <a:rPr lang="en-US" cap="none" sz="3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An. gambiae </a:t>
            </a:r>
            <a:r>
              <a:rPr lang="en-US" cap="none" sz="3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species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5075"/>
          <c:w val="0.831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'sizes graph'!$C$1</c:f>
              <c:strCache>
                <c:ptCount val="1"/>
                <c:pt idx="0">
                  <c:v>A. arabiensis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movingAvg"/>
            <c:period val="2"/>
          </c:trendline>
          <c:cat>
            <c:numRef>
              <c:f>'sizes graph'!$A$2:$A$37</c:f>
              <c:numCache/>
            </c:numRef>
          </c:cat>
          <c:val>
            <c:numRef>
              <c:f>'sizes graph'!$C$2:$C$37</c:f>
              <c:numCache/>
            </c:numRef>
          </c:val>
        </c:ser>
        <c:ser>
          <c:idx val="1"/>
          <c:order val="1"/>
          <c:tx>
            <c:strRef>
              <c:f>'sizes graph'!$B$1</c:f>
              <c:strCache>
                <c:ptCount val="1"/>
                <c:pt idx="0">
                  <c:v>A. gambiae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"/>
          </c:trendline>
          <c:val>
            <c:numRef>
              <c:f>'sizes graph'!$B$2:$B$37</c:f>
              <c:numCache/>
            </c:numRef>
          </c:val>
        </c:ser>
        <c:gapWidth val="0"/>
        <c:axId val="37547992"/>
        <c:axId val="2387609"/>
      </c:bar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length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1"/>
        <c:lblOffset val="100"/>
        <c:tickLblSkip val="5"/>
        <c:tickMarkSkip val="5"/>
        <c:noMultiLvlLbl val="0"/>
      </c:catAx>
      <c:valAx>
        <c:axId val="23876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population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20325"/>
          <c:w val="0.25425"/>
          <c:h val="0.2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5"/>
          <c:w val="0.97175"/>
          <c:h val="0.9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'sizes graph'!$C$1</c:f>
              <c:strCache>
                <c:ptCount val="1"/>
                <c:pt idx="0">
                  <c:v>A. arabiensis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movingAvg"/>
            <c:period val="2"/>
          </c:trendline>
          <c:xVal>
            <c:numRef>
              <c:f>'sizes graph'!$A$2:$A$37</c:f>
              <c:numCache/>
            </c:numRef>
          </c:xVal>
          <c:yVal>
            <c:numRef>
              <c:f>'sizes graph'!$C$2:$C$37</c:f>
              <c:numCache/>
            </c:numRef>
          </c:yVal>
          <c:smooth val="1"/>
        </c:ser>
        <c:ser>
          <c:idx val="1"/>
          <c:order val="1"/>
          <c:tx>
            <c:strRef>
              <c:f>'sizes graph'!$B$1</c:f>
              <c:strCache>
                <c:ptCount val="1"/>
                <c:pt idx="0">
                  <c:v>A. gambiae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"/>
          </c:trendline>
          <c:yVal>
            <c:numRef>
              <c:f>'sizes graph'!$B$2:$B$37</c:f>
              <c:numCache/>
            </c:numRef>
          </c:yVal>
          <c:smooth val="1"/>
        </c:ser>
        <c:axId val="21488482"/>
        <c:axId val="59178611"/>
      </c:scatterChart>
      <c:val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 val="autoZero"/>
        <c:crossBetween val="midCat"/>
        <c:dispUnits/>
        <c:majorUnit val="1"/>
        <c:minorUnit val="1"/>
      </c:valAx>
      <c:valAx>
        <c:axId val="59178611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15275"/>
          <c:w val="0.231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Wing lengths by species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75"/>
          <c:w val="0.5902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'sizes graph'!$B$1</c:f>
              <c:strCache>
                <c:ptCount val="1"/>
                <c:pt idx="0">
                  <c:v>A. gambiae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movingAvg"/>
            <c:period val="4"/>
          </c:trendline>
          <c:xVal>
            <c:numRef>
              <c:f>'sizes graph'!$A$2:$A$37</c:f>
              <c:numCache/>
            </c:numRef>
          </c:xVal>
          <c:yVal>
            <c:numRef>
              <c:f>'sizes graph'!$B$2:$B$37</c:f>
              <c:numCache/>
            </c:numRef>
          </c:yVal>
          <c:smooth val="0"/>
        </c:ser>
        <c:ser>
          <c:idx val="1"/>
          <c:order val="1"/>
          <c:tx>
            <c:strRef>
              <c:f>'sizes graph'!$C$1</c:f>
              <c:strCache>
                <c:ptCount val="1"/>
                <c:pt idx="0">
                  <c:v>A. arabiensis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5"/>
          </c:trendline>
          <c:xVal>
            <c:numRef>
              <c:f>'sizes graph'!$A$2:$A$37</c:f>
              <c:numCache/>
            </c:numRef>
          </c:xVal>
          <c:yVal>
            <c:numRef>
              <c:f>'sizes graph'!$C$2:$C$37</c:f>
              <c:numCache/>
            </c:numRef>
          </c:yVal>
          <c:smooth val="0"/>
        </c:ser>
        <c:axId val="62845452"/>
        <c:axId val="28738157"/>
      </c:scatterChart>
      <c:valAx>
        <c:axId val="62845452"/>
        <c:scaling>
          <c:orientation val="minMax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8157"/>
        <c:crosses val="autoZero"/>
        <c:crossBetween val="midCat"/>
        <c:dispUnits/>
      </c:val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Proportion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452"/>
        <c:crosses val="autoZero"/>
        <c:crossBetween val="midCat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"/>
          <c:y val="0.3525"/>
          <c:w val="0.32125"/>
          <c:h val="0.5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0</xdr:rowOff>
    </xdr:from>
    <xdr:to>
      <xdr:col>14</xdr:col>
      <xdr:colOff>552450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847850" y="323850"/>
        <a:ext cx="6972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24</xdr:row>
      <xdr:rowOff>66675</xdr:rowOff>
    </xdr:from>
    <xdr:to>
      <xdr:col>16</xdr:col>
      <xdr:colOff>38100</xdr:colOff>
      <xdr:row>46</xdr:row>
      <xdr:rowOff>47625</xdr:rowOff>
    </xdr:to>
    <xdr:graphicFrame>
      <xdr:nvGraphicFramePr>
        <xdr:cNvPr id="2" name="Chart 3"/>
        <xdr:cNvGraphicFramePr/>
      </xdr:nvGraphicFramePr>
      <xdr:xfrm>
        <a:off x="2495550" y="3952875"/>
        <a:ext cx="69913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47</xdr:row>
      <xdr:rowOff>9525</xdr:rowOff>
    </xdr:from>
    <xdr:to>
      <xdr:col>14</xdr:col>
      <xdr:colOff>190500</xdr:colOff>
      <xdr:row>65</xdr:row>
      <xdr:rowOff>152400</xdr:rowOff>
    </xdr:to>
    <xdr:graphicFrame>
      <xdr:nvGraphicFramePr>
        <xdr:cNvPr id="3" name="Chart 4"/>
        <xdr:cNvGraphicFramePr/>
      </xdr:nvGraphicFramePr>
      <xdr:xfrm>
        <a:off x="2695575" y="7620000"/>
        <a:ext cx="57626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19</xdr:col>
      <xdr:colOff>600075</xdr:colOff>
      <xdr:row>52</xdr:row>
      <xdr:rowOff>123825</xdr:rowOff>
    </xdr:to>
    <xdr:graphicFrame>
      <xdr:nvGraphicFramePr>
        <xdr:cNvPr id="1" name="Chart 3"/>
        <xdr:cNvGraphicFramePr/>
      </xdr:nvGraphicFramePr>
      <xdr:xfrm>
        <a:off x="2390775" y="0"/>
        <a:ext cx="97536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57</xdr:row>
      <xdr:rowOff>0</xdr:rowOff>
    </xdr:from>
    <xdr:to>
      <xdr:col>20</xdr:col>
      <xdr:colOff>0</xdr:colOff>
      <xdr:row>109</xdr:row>
      <xdr:rowOff>152400</xdr:rowOff>
    </xdr:to>
    <xdr:graphicFrame>
      <xdr:nvGraphicFramePr>
        <xdr:cNvPr id="2" name="Chart 2"/>
        <xdr:cNvGraphicFramePr/>
      </xdr:nvGraphicFramePr>
      <xdr:xfrm>
        <a:off x="2400300" y="9239250"/>
        <a:ext cx="9753600" cy="857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123825</xdr:colOff>
      <xdr:row>11</xdr:row>
      <xdr:rowOff>95250</xdr:rowOff>
    </xdr:from>
    <xdr:to>
      <xdr:col>27</xdr:col>
      <xdr:colOff>476250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2887325" y="1885950"/>
        <a:ext cx="40100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0"/>
  <sheetViews>
    <sheetView tabSelected="1" zoomScale="150" zoomScaleNormal="150" zoomScalePageLayoutView="0" workbookViewId="0" topLeftCell="A1">
      <pane ySplit="1" topLeftCell="A418" activePane="bottomLeft" state="frozen"/>
      <selection pane="topLeft" activeCell="A1" sqref="A1"/>
      <selection pane="bottomLeft" activeCell="H431" sqref="H431"/>
    </sheetView>
  </sheetViews>
  <sheetFormatPr defaultColWidth="8.8515625" defaultRowHeight="12.75"/>
  <cols>
    <col min="1" max="1" width="6.140625" style="0" bestFit="1" customWidth="1"/>
    <col min="2" max="3" width="4.00390625" style="0" bestFit="1" customWidth="1"/>
    <col min="4" max="4" width="5.421875" style="0" bestFit="1" customWidth="1"/>
    <col min="5" max="5" width="5.00390625" style="0" bestFit="1" customWidth="1"/>
    <col min="6" max="6" width="5.140625" style="0" bestFit="1" customWidth="1"/>
    <col min="7" max="7" width="6.421875" style="0" bestFit="1" customWidth="1"/>
    <col min="8" max="8" width="8.140625" style="0" bestFit="1" customWidth="1"/>
    <col min="9" max="9" width="6.421875" style="0" bestFit="1" customWidth="1"/>
    <col min="10" max="10" width="10.140625" style="0" bestFit="1" customWidth="1"/>
    <col min="11" max="11" width="6.421875" style="0" bestFit="1" customWidth="1"/>
    <col min="12" max="12" width="4.8515625" style="16" bestFit="1" customWidth="1"/>
  </cols>
  <sheetData>
    <row r="1" spans="1:16" ht="12.75">
      <c r="A1" s="13" t="s">
        <v>23</v>
      </c>
      <c r="B1" s="13" t="s">
        <v>26</v>
      </c>
      <c r="C1" s="1" t="s">
        <v>0</v>
      </c>
      <c r="D1" s="3" t="s">
        <v>1</v>
      </c>
      <c r="E1" s="1" t="s">
        <v>2</v>
      </c>
      <c r="F1" s="1" t="s">
        <v>22</v>
      </c>
      <c r="G1" s="1" t="s">
        <v>21</v>
      </c>
      <c r="H1" s="4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106</v>
      </c>
      <c r="N1" s="1" t="s">
        <v>107</v>
      </c>
      <c r="O1" s="1" t="s">
        <v>108</v>
      </c>
      <c r="P1" s="1" t="s">
        <v>109</v>
      </c>
    </row>
    <row r="2" spans="1:15" ht="12.75">
      <c r="A2" t="s">
        <v>25</v>
      </c>
      <c r="B2">
        <v>234</v>
      </c>
      <c r="C2">
        <v>79</v>
      </c>
      <c r="D2">
        <v>1</v>
      </c>
      <c r="E2">
        <v>83</v>
      </c>
      <c r="F2">
        <v>2002</v>
      </c>
      <c r="G2">
        <v>1</v>
      </c>
      <c r="H2" s="11">
        <v>37271</v>
      </c>
      <c r="I2">
        <v>1179</v>
      </c>
      <c r="J2" t="s">
        <v>104</v>
      </c>
      <c r="K2" t="s">
        <v>8</v>
      </c>
      <c r="L2" t="s">
        <v>9</v>
      </c>
      <c r="M2">
        <v>0</v>
      </c>
      <c r="N2">
        <v>1</v>
      </c>
      <c r="O2">
        <v>0</v>
      </c>
    </row>
    <row r="3" spans="1:15" ht="12.75">
      <c r="A3" t="s">
        <v>25</v>
      </c>
      <c r="B3">
        <v>235</v>
      </c>
      <c r="C3">
        <v>79</v>
      </c>
      <c r="D3">
        <v>13</v>
      </c>
      <c r="E3">
        <v>87</v>
      </c>
      <c r="F3">
        <v>2002</v>
      </c>
      <c r="G3">
        <v>1</v>
      </c>
      <c r="H3" s="11">
        <v>37271</v>
      </c>
      <c r="I3">
        <v>1179</v>
      </c>
      <c r="J3" t="s">
        <v>104</v>
      </c>
      <c r="K3" t="s">
        <v>8</v>
      </c>
      <c r="L3" t="s">
        <v>9</v>
      </c>
      <c r="M3">
        <v>0</v>
      </c>
      <c r="N3">
        <v>1</v>
      </c>
      <c r="O3">
        <v>0</v>
      </c>
    </row>
    <row r="4" spans="1:15" ht="12.75">
      <c r="A4" t="s">
        <v>25</v>
      </c>
      <c r="B4">
        <v>236</v>
      </c>
      <c r="C4">
        <v>79</v>
      </c>
      <c r="D4">
        <v>11</v>
      </c>
      <c r="E4">
        <v>88</v>
      </c>
      <c r="F4">
        <v>2002</v>
      </c>
      <c r="G4">
        <v>1</v>
      </c>
      <c r="H4" s="11">
        <v>37271</v>
      </c>
      <c r="I4">
        <v>1179</v>
      </c>
      <c r="J4" t="s">
        <v>104</v>
      </c>
      <c r="K4" t="s">
        <v>8</v>
      </c>
      <c r="L4" t="s">
        <v>9</v>
      </c>
      <c r="M4">
        <v>0</v>
      </c>
      <c r="N4">
        <v>1</v>
      </c>
      <c r="O4">
        <v>0</v>
      </c>
    </row>
    <row r="5" spans="1:15" ht="12.75">
      <c r="A5" t="s">
        <v>25</v>
      </c>
      <c r="B5">
        <v>237</v>
      </c>
      <c r="C5">
        <v>79</v>
      </c>
      <c r="D5">
        <v>7</v>
      </c>
      <c r="E5">
        <v>98</v>
      </c>
      <c r="F5">
        <v>2002</v>
      </c>
      <c r="G5">
        <v>1</v>
      </c>
      <c r="H5" s="11">
        <v>37271</v>
      </c>
      <c r="I5">
        <v>1179</v>
      </c>
      <c r="J5" t="s">
        <v>104</v>
      </c>
      <c r="K5" t="s">
        <v>8</v>
      </c>
      <c r="L5" t="s">
        <v>9</v>
      </c>
      <c r="M5">
        <v>0</v>
      </c>
      <c r="N5">
        <v>1</v>
      </c>
      <c r="O5">
        <v>0</v>
      </c>
    </row>
    <row r="6" spans="1:15" ht="12.75">
      <c r="A6" t="s">
        <v>25</v>
      </c>
      <c r="B6">
        <v>247</v>
      </c>
      <c r="C6">
        <v>67</v>
      </c>
      <c r="D6" s="12">
        <v>3</v>
      </c>
      <c r="E6">
        <v>95</v>
      </c>
      <c r="F6">
        <v>2002</v>
      </c>
      <c r="G6">
        <v>2</v>
      </c>
      <c r="H6" s="11">
        <v>37301</v>
      </c>
      <c r="I6">
        <v>866</v>
      </c>
      <c r="J6" t="s">
        <v>104</v>
      </c>
      <c r="K6" t="s">
        <v>8</v>
      </c>
      <c r="L6" t="s">
        <v>9</v>
      </c>
      <c r="M6">
        <v>0</v>
      </c>
      <c r="N6">
        <v>1</v>
      </c>
      <c r="O6">
        <v>0</v>
      </c>
    </row>
    <row r="7" spans="1:15" ht="12.75">
      <c r="A7" t="s">
        <v>25</v>
      </c>
      <c r="B7">
        <v>251</v>
      </c>
      <c r="C7">
        <v>70</v>
      </c>
      <c r="D7" s="12">
        <v>1</v>
      </c>
      <c r="E7">
        <v>85</v>
      </c>
      <c r="F7">
        <v>2002</v>
      </c>
      <c r="G7">
        <v>9</v>
      </c>
      <c r="H7" s="11">
        <v>37514</v>
      </c>
      <c r="I7">
        <v>1127</v>
      </c>
      <c r="J7" t="s">
        <v>104</v>
      </c>
      <c r="K7" t="s">
        <v>8</v>
      </c>
      <c r="L7" t="s">
        <v>9</v>
      </c>
      <c r="M7">
        <v>0</v>
      </c>
      <c r="N7">
        <v>1</v>
      </c>
      <c r="O7">
        <v>0</v>
      </c>
    </row>
    <row r="8" spans="1:15" ht="12.75">
      <c r="A8" t="s">
        <v>25</v>
      </c>
      <c r="B8">
        <v>254</v>
      </c>
      <c r="C8">
        <v>57</v>
      </c>
      <c r="D8" s="12">
        <v>2</v>
      </c>
      <c r="E8">
        <v>92</v>
      </c>
      <c r="F8">
        <v>2002</v>
      </c>
      <c r="G8">
        <v>12</v>
      </c>
      <c r="H8" s="11">
        <v>37601</v>
      </c>
      <c r="I8">
        <v>196</v>
      </c>
      <c r="J8" t="s">
        <v>104</v>
      </c>
      <c r="K8" t="s">
        <v>8</v>
      </c>
      <c r="L8" t="s">
        <v>9</v>
      </c>
      <c r="M8">
        <v>0</v>
      </c>
      <c r="N8">
        <v>1</v>
      </c>
      <c r="O8">
        <v>0</v>
      </c>
    </row>
    <row r="9" spans="1:15" ht="12.75">
      <c r="A9" t="s">
        <v>25</v>
      </c>
      <c r="B9">
        <v>265</v>
      </c>
      <c r="C9">
        <v>58</v>
      </c>
      <c r="D9" s="12">
        <v>17</v>
      </c>
      <c r="E9">
        <v>79</v>
      </c>
      <c r="F9">
        <v>2002</v>
      </c>
      <c r="G9">
        <v>12</v>
      </c>
      <c r="H9" s="11">
        <v>37606</v>
      </c>
      <c r="I9">
        <v>66</v>
      </c>
      <c r="J9" t="s">
        <v>104</v>
      </c>
      <c r="K9" t="s">
        <v>8</v>
      </c>
      <c r="L9" t="s">
        <v>9</v>
      </c>
      <c r="M9">
        <v>0</v>
      </c>
      <c r="N9">
        <v>1</v>
      </c>
      <c r="O9">
        <v>0</v>
      </c>
    </row>
    <row r="10" spans="1:15" ht="12.75">
      <c r="A10" t="s">
        <v>25</v>
      </c>
      <c r="B10">
        <v>266</v>
      </c>
      <c r="C10">
        <v>58</v>
      </c>
      <c r="D10" s="12">
        <v>15</v>
      </c>
      <c r="E10">
        <v>82</v>
      </c>
      <c r="F10">
        <v>2002</v>
      </c>
      <c r="G10">
        <v>12</v>
      </c>
      <c r="H10" s="11">
        <v>37606</v>
      </c>
      <c r="I10">
        <v>66</v>
      </c>
      <c r="J10" t="s">
        <v>104</v>
      </c>
      <c r="K10" t="s">
        <v>8</v>
      </c>
      <c r="L10" t="s">
        <v>9</v>
      </c>
      <c r="M10">
        <v>0</v>
      </c>
      <c r="N10">
        <v>1</v>
      </c>
      <c r="O10">
        <v>0</v>
      </c>
    </row>
    <row r="11" spans="1:15" ht="12.75">
      <c r="A11" t="s">
        <v>25</v>
      </c>
      <c r="B11">
        <v>267</v>
      </c>
      <c r="C11">
        <v>58</v>
      </c>
      <c r="D11" s="12">
        <v>6</v>
      </c>
      <c r="E11">
        <v>85</v>
      </c>
      <c r="F11">
        <v>2002</v>
      </c>
      <c r="G11">
        <v>12</v>
      </c>
      <c r="H11" s="11">
        <v>37606</v>
      </c>
      <c r="I11">
        <v>66</v>
      </c>
      <c r="J11" t="s">
        <v>104</v>
      </c>
      <c r="K11" t="s">
        <v>8</v>
      </c>
      <c r="L11" t="s">
        <v>9</v>
      </c>
      <c r="M11">
        <v>0</v>
      </c>
      <c r="N11">
        <v>1</v>
      </c>
      <c r="O11">
        <v>0</v>
      </c>
    </row>
    <row r="12" spans="1:15" ht="12.75">
      <c r="A12" t="s">
        <v>25</v>
      </c>
      <c r="B12">
        <v>268</v>
      </c>
      <c r="C12">
        <v>58</v>
      </c>
      <c r="D12" s="12">
        <v>4</v>
      </c>
      <c r="E12">
        <v>86</v>
      </c>
      <c r="F12">
        <v>2002</v>
      </c>
      <c r="G12">
        <v>12</v>
      </c>
      <c r="H12" s="11">
        <v>37606</v>
      </c>
      <c r="I12">
        <v>66</v>
      </c>
      <c r="J12" t="s">
        <v>104</v>
      </c>
      <c r="K12" t="s">
        <v>8</v>
      </c>
      <c r="L12" t="s">
        <v>9</v>
      </c>
      <c r="M12">
        <v>0</v>
      </c>
      <c r="N12">
        <v>1</v>
      </c>
      <c r="O12">
        <v>0</v>
      </c>
    </row>
    <row r="13" spans="1:15" ht="12.75">
      <c r="A13" t="s">
        <v>25</v>
      </c>
      <c r="B13">
        <v>269</v>
      </c>
      <c r="C13">
        <v>58</v>
      </c>
      <c r="D13" s="12">
        <v>12</v>
      </c>
      <c r="E13">
        <v>87</v>
      </c>
      <c r="F13">
        <v>2002</v>
      </c>
      <c r="G13">
        <v>12</v>
      </c>
      <c r="H13" s="11">
        <v>37606</v>
      </c>
      <c r="I13">
        <v>66</v>
      </c>
      <c r="J13" t="s">
        <v>104</v>
      </c>
      <c r="K13" t="s">
        <v>8</v>
      </c>
      <c r="L13" t="s">
        <v>9</v>
      </c>
      <c r="M13">
        <v>0</v>
      </c>
      <c r="N13">
        <v>1</v>
      </c>
      <c r="O13">
        <v>0</v>
      </c>
    </row>
    <row r="14" spans="1:15" ht="12.75">
      <c r="A14" t="s">
        <v>25</v>
      </c>
      <c r="B14">
        <v>270</v>
      </c>
      <c r="C14">
        <v>58</v>
      </c>
      <c r="D14" s="12">
        <v>3</v>
      </c>
      <c r="E14">
        <v>88</v>
      </c>
      <c r="F14">
        <v>2002</v>
      </c>
      <c r="G14">
        <v>12</v>
      </c>
      <c r="H14" s="11">
        <v>37606</v>
      </c>
      <c r="I14">
        <v>66</v>
      </c>
      <c r="J14" t="s">
        <v>104</v>
      </c>
      <c r="K14" t="s">
        <v>8</v>
      </c>
      <c r="L14" t="s">
        <v>9</v>
      </c>
      <c r="M14">
        <v>0</v>
      </c>
      <c r="N14">
        <v>1</v>
      </c>
      <c r="O14">
        <v>0</v>
      </c>
    </row>
    <row r="15" spans="1:15" ht="12.75">
      <c r="A15" t="s">
        <v>25</v>
      </c>
      <c r="B15">
        <v>271</v>
      </c>
      <c r="C15">
        <v>58</v>
      </c>
      <c r="D15" s="12">
        <v>8</v>
      </c>
      <c r="E15">
        <v>91</v>
      </c>
      <c r="F15">
        <v>2002</v>
      </c>
      <c r="G15">
        <v>12</v>
      </c>
      <c r="H15" s="11">
        <v>37606</v>
      </c>
      <c r="I15">
        <v>66</v>
      </c>
      <c r="J15" t="s">
        <v>104</v>
      </c>
      <c r="K15" t="s">
        <v>8</v>
      </c>
      <c r="L15" t="s">
        <v>9</v>
      </c>
      <c r="M15">
        <v>0</v>
      </c>
      <c r="N15">
        <v>1</v>
      </c>
      <c r="O15">
        <v>0</v>
      </c>
    </row>
    <row r="16" spans="1:15" ht="12.75">
      <c r="A16" t="s">
        <v>25</v>
      </c>
      <c r="B16">
        <v>282</v>
      </c>
      <c r="C16">
        <v>59</v>
      </c>
      <c r="D16" s="12">
        <v>6</v>
      </c>
      <c r="E16">
        <v>86</v>
      </c>
      <c r="F16">
        <v>2002</v>
      </c>
      <c r="G16">
        <v>12</v>
      </c>
      <c r="H16" s="11">
        <v>37608</v>
      </c>
      <c r="I16">
        <v>676</v>
      </c>
      <c r="J16" t="s">
        <v>104</v>
      </c>
      <c r="K16" t="s">
        <v>8</v>
      </c>
      <c r="L16" t="s">
        <v>9</v>
      </c>
      <c r="M16">
        <v>0</v>
      </c>
      <c r="N16">
        <v>1</v>
      </c>
      <c r="O16">
        <v>0</v>
      </c>
    </row>
    <row r="17" spans="1:15" ht="12.75">
      <c r="A17" t="s">
        <v>25</v>
      </c>
      <c r="B17">
        <v>283</v>
      </c>
      <c r="C17">
        <v>59</v>
      </c>
      <c r="D17" s="12">
        <v>7</v>
      </c>
      <c r="E17">
        <v>88</v>
      </c>
      <c r="F17">
        <v>2002</v>
      </c>
      <c r="G17">
        <v>12</v>
      </c>
      <c r="H17" s="11">
        <v>37608</v>
      </c>
      <c r="I17">
        <v>676</v>
      </c>
      <c r="J17" t="s">
        <v>104</v>
      </c>
      <c r="K17" t="s">
        <v>8</v>
      </c>
      <c r="L17" t="s">
        <v>9</v>
      </c>
      <c r="M17">
        <v>0</v>
      </c>
      <c r="N17">
        <v>1</v>
      </c>
      <c r="O17">
        <v>0</v>
      </c>
    </row>
    <row r="18" spans="1:15" ht="12.75">
      <c r="A18" t="s">
        <v>24</v>
      </c>
      <c r="B18">
        <v>1</v>
      </c>
      <c r="C18" s="5">
        <v>43</v>
      </c>
      <c r="D18" s="6">
        <v>1</v>
      </c>
      <c r="E18" s="5">
        <v>93</v>
      </c>
      <c r="F18" s="5">
        <v>2003</v>
      </c>
      <c r="G18" s="5">
        <v>12</v>
      </c>
      <c r="H18" s="7">
        <v>37973</v>
      </c>
      <c r="I18" s="5">
        <v>655</v>
      </c>
      <c r="J18" s="5" t="s">
        <v>104</v>
      </c>
      <c r="K18" s="5" t="s">
        <v>8</v>
      </c>
      <c r="L18" t="s">
        <v>9</v>
      </c>
      <c r="M18">
        <v>0</v>
      </c>
      <c r="N18">
        <v>1</v>
      </c>
      <c r="O18">
        <v>0</v>
      </c>
    </row>
    <row r="19" spans="1:15" ht="12.75">
      <c r="A19" t="s">
        <v>25</v>
      </c>
      <c r="B19">
        <v>293</v>
      </c>
      <c r="C19">
        <v>71</v>
      </c>
      <c r="D19" s="12">
        <v>10</v>
      </c>
      <c r="E19">
        <v>80</v>
      </c>
      <c r="F19">
        <v>2003</v>
      </c>
      <c r="G19">
        <v>1</v>
      </c>
      <c r="H19" s="11">
        <v>37637</v>
      </c>
      <c r="I19">
        <v>1127</v>
      </c>
      <c r="J19" t="s">
        <v>104</v>
      </c>
      <c r="K19" t="s">
        <v>8</v>
      </c>
      <c r="L19" t="s">
        <v>9</v>
      </c>
      <c r="M19">
        <v>0</v>
      </c>
      <c r="N19">
        <v>1</v>
      </c>
      <c r="O19">
        <v>0</v>
      </c>
    </row>
    <row r="20" spans="1:15" ht="12.75">
      <c r="A20" t="s">
        <v>25</v>
      </c>
      <c r="B20">
        <v>294</v>
      </c>
      <c r="C20">
        <v>71</v>
      </c>
      <c r="D20" s="12">
        <v>7</v>
      </c>
      <c r="E20">
        <v>88</v>
      </c>
      <c r="F20">
        <v>2003</v>
      </c>
      <c r="G20">
        <v>1</v>
      </c>
      <c r="H20" s="11">
        <v>37637</v>
      </c>
      <c r="I20">
        <v>1127</v>
      </c>
      <c r="J20" t="s">
        <v>104</v>
      </c>
      <c r="K20" t="s">
        <v>8</v>
      </c>
      <c r="L20" t="s">
        <v>9</v>
      </c>
      <c r="M20">
        <v>0</v>
      </c>
      <c r="N20">
        <v>1</v>
      </c>
      <c r="O20">
        <v>0</v>
      </c>
    </row>
    <row r="21" spans="1:15" ht="12.75">
      <c r="A21" t="s">
        <v>25</v>
      </c>
      <c r="B21">
        <v>295</v>
      </c>
      <c r="C21" t="s">
        <v>19</v>
      </c>
      <c r="D21" s="12">
        <v>8</v>
      </c>
      <c r="E21">
        <v>90</v>
      </c>
      <c r="F21">
        <v>2003</v>
      </c>
      <c r="G21">
        <v>1</v>
      </c>
      <c r="H21" s="11">
        <v>37637</v>
      </c>
      <c r="I21">
        <v>179</v>
      </c>
      <c r="J21" t="s">
        <v>104</v>
      </c>
      <c r="K21" t="s">
        <v>8</v>
      </c>
      <c r="L21" t="s">
        <v>9</v>
      </c>
      <c r="M21">
        <v>0</v>
      </c>
      <c r="N21">
        <v>1</v>
      </c>
      <c r="O21">
        <v>0</v>
      </c>
    </row>
    <row r="22" spans="1:15" ht="12.75">
      <c r="A22" t="s">
        <v>25</v>
      </c>
      <c r="B22">
        <v>296</v>
      </c>
      <c r="C22" t="s">
        <v>19</v>
      </c>
      <c r="D22" s="12">
        <v>9</v>
      </c>
      <c r="E22">
        <v>90</v>
      </c>
      <c r="F22">
        <v>2003</v>
      </c>
      <c r="G22">
        <v>1</v>
      </c>
      <c r="H22" s="11">
        <v>37637</v>
      </c>
      <c r="I22">
        <v>179</v>
      </c>
      <c r="J22" t="s">
        <v>104</v>
      </c>
      <c r="K22" t="s">
        <v>8</v>
      </c>
      <c r="L22" t="s">
        <v>9</v>
      </c>
      <c r="M22">
        <v>0</v>
      </c>
      <c r="N22">
        <v>1</v>
      </c>
      <c r="O22">
        <v>0</v>
      </c>
    </row>
    <row r="23" spans="1:15" ht="12.75">
      <c r="A23" t="s">
        <v>25</v>
      </c>
      <c r="B23">
        <v>297</v>
      </c>
      <c r="C23" t="s">
        <v>19</v>
      </c>
      <c r="D23" s="12">
        <v>13</v>
      </c>
      <c r="E23">
        <v>90</v>
      </c>
      <c r="F23">
        <v>2003</v>
      </c>
      <c r="G23">
        <v>1</v>
      </c>
      <c r="H23" s="11">
        <v>37637</v>
      </c>
      <c r="I23">
        <v>179</v>
      </c>
      <c r="J23" t="s">
        <v>104</v>
      </c>
      <c r="K23" t="s">
        <v>8</v>
      </c>
      <c r="L23" t="s">
        <v>9</v>
      </c>
      <c r="M23">
        <v>0</v>
      </c>
      <c r="N23">
        <v>1</v>
      </c>
      <c r="O23">
        <v>0</v>
      </c>
    </row>
    <row r="24" spans="1:15" ht="12.75">
      <c r="A24" t="s">
        <v>25</v>
      </c>
      <c r="B24">
        <v>298</v>
      </c>
      <c r="C24" t="s">
        <v>19</v>
      </c>
      <c r="D24" s="12">
        <v>18</v>
      </c>
      <c r="E24">
        <v>93</v>
      </c>
      <c r="F24">
        <v>2003</v>
      </c>
      <c r="G24">
        <v>1</v>
      </c>
      <c r="H24" s="11">
        <v>37637</v>
      </c>
      <c r="I24">
        <v>179</v>
      </c>
      <c r="J24" t="s">
        <v>104</v>
      </c>
      <c r="K24" t="s">
        <v>8</v>
      </c>
      <c r="L24" t="s">
        <v>9</v>
      </c>
      <c r="M24">
        <v>0</v>
      </c>
      <c r="N24">
        <v>1</v>
      </c>
      <c r="O24">
        <v>0</v>
      </c>
    </row>
    <row r="25" spans="1:15" ht="12.75">
      <c r="A25" t="s">
        <v>25</v>
      </c>
      <c r="B25">
        <v>299</v>
      </c>
      <c r="C25" t="s">
        <v>19</v>
      </c>
      <c r="D25" s="12">
        <v>5</v>
      </c>
      <c r="E25">
        <v>97</v>
      </c>
      <c r="F25">
        <v>2003</v>
      </c>
      <c r="G25">
        <v>1</v>
      </c>
      <c r="H25" s="11">
        <v>37637</v>
      </c>
      <c r="I25">
        <v>179</v>
      </c>
      <c r="J25" t="s">
        <v>104</v>
      </c>
      <c r="K25" t="s">
        <v>8</v>
      </c>
      <c r="L25" t="s">
        <v>9</v>
      </c>
      <c r="M25">
        <v>0</v>
      </c>
      <c r="N25">
        <v>1</v>
      </c>
      <c r="O25">
        <v>0</v>
      </c>
    </row>
    <row r="26" spans="1:15" ht="12.75">
      <c r="A26" t="s">
        <v>25</v>
      </c>
      <c r="B26">
        <v>300</v>
      </c>
      <c r="C26" t="s">
        <v>19</v>
      </c>
      <c r="D26" s="12">
        <v>6</v>
      </c>
      <c r="E26">
        <v>99</v>
      </c>
      <c r="F26">
        <v>2003</v>
      </c>
      <c r="G26">
        <v>1</v>
      </c>
      <c r="H26" s="11">
        <v>37637</v>
      </c>
      <c r="I26">
        <v>179</v>
      </c>
      <c r="J26" t="s">
        <v>104</v>
      </c>
      <c r="K26" t="s">
        <v>8</v>
      </c>
      <c r="L26" t="s">
        <v>9</v>
      </c>
      <c r="M26">
        <v>0</v>
      </c>
      <c r="N26">
        <v>1</v>
      </c>
      <c r="O26">
        <v>0</v>
      </c>
    </row>
    <row r="27" spans="1:15" ht="12.75">
      <c r="A27" t="s">
        <v>25</v>
      </c>
      <c r="B27">
        <v>301</v>
      </c>
      <c r="C27">
        <v>71</v>
      </c>
      <c r="D27" s="12">
        <v>9</v>
      </c>
      <c r="E27">
        <v>104</v>
      </c>
      <c r="F27">
        <v>2003</v>
      </c>
      <c r="G27">
        <v>1</v>
      </c>
      <c r="H27" s="11">
        <v>37637</v>
      </c>
      <c r="I27">
        <v>1127</v>
      </c>
      <c r="J27" t="s">
        <v>104</v>
      </c>
      <c r="K27" t="s">
        <v>8</v>
      </c>
      <c r="L27" t="s">
        <v>9</v>
      </c>
      <c r="M27">
        <v>0</v>
      </c>
      <c r="N27">
        <v>1</v>
      </c>
      <c r="O27">
        <v>0</v>
      </c>
    </row>
    <row r="28" spans="1:15" ht="12.75">
      <c r="A28" t="s">
        <v>25</v>
      </c>
      <c r="B28">
        <v>324</v>
      </c>
      <c r="C28">
        <v>78</v>
      </c>
      <c r="D28">
        <v>1</v>
      </c>
      <c r="E28">
        <v>86</v>
      </c>
      <c r="F28">
        <v>2003</v>
      </c>
      <c r="G28">
        <v>3</v>
      </c>
      <c r="H28" s="11">
        <v>37692</v>
      </c>
      <c r="I28">
        <v>10</v>
      </c>
      <c r="J28" t="s">
        <v>104</v>
      </c>
      <c r="K28" t="s">
        <v>8</v>
      </c>
      <c r="L28" t="s">
        <v>9</v>
      </c>
      <c r="M28">
        <v>0</v>
      </c>
      <c r="N28">
        <v>1</v>
      </c>
      <c r="O28">
        <v>0</v>
      </c>
    </row>
    <row r="29" spans="1:15" ht="12.75">
      <c r="A29" t="s">
        <v>25</v>
      </c>
      <c r="B29">
        <v>325</v>
      </c>
      <c r="C29">
        <v>66</v>
      </c>
      <c r="D29" s="12">
        <v>2</v>
      </c>
      <c r="E29">
        <v>90</v>
      </c>
      <c r="F29">
        <v>2003</v>
      </c>
      <c r="G29">
        <v>3</v>
      </c>
      <c r="H29" s="11">
        <v>37692</v>
      </c>
      <c r="I29">
        <v>1039</v>
      </c>
      <c r="J29" t="s">
        <v>104</v>
      </c>
      <c r="K29" t="s">
        <v>8</v>
      </c>
      <c r="L29" t="s">
        <v>9</v>
      </c>
      <c r="M29">
        <v>0</v>
      </c>
      <c r="N29">
        <v>1</v>
      </c>
      <c r="O29">
        <v>0</v>
      </c>
    </row>
    <row r="30" spans="1:15" ht="12.75">
      <c r="A30" t="s">
        <v>25</v>
      </c>
      <c r="B30">
        <v>326</v>
      </c>
      <c r="C30">
        <v>66</v>
      </c>
      <c r="D30" s="12">
        <v>3</v>
      </c>
      <c r="E30">
        <v>95</v>
      </c>
      <c r="F30">
        <v>2003</v>
      </c>
      <c r="G30">
        <v>3</v>
      </c>
      <c r="H30" s="11">
        <v>37692</v>
      </c>
      <c r="I30">
        <v>1039</v>
      </c>
      <c r="J30" t="s">
        <v>104</v>
      </c>
      <c r="K30" t="s">
        <v>8</v>
      </c>
      <c r="L30" t="s">
        <v>9</v>
      </c>
      <c r="M30">
        <v>0</v>
      </c>
      <c r="N30">
        <v>1</v>
      </c>
      <c r="O30">
        <v>0</v>
      </c>
    </row>
    <row r="31" spans="1:15" ht="12.75">
      <c r="A31" t="s">
        <v>25</v>
      </c>
      <c r="B31">
        <v>327</v>
      </c>
      <c r="C31">
        <v>78</v>
      </c>
      <c r="D31">
        <v>2</v>
      </c>
      <c r="E31">
        <v>96</v>
      </c>
      <c r="F31">
        <v>2003</v>
      </c>
      <c r="G31">
        <v>3</v>
      </c>
      <c r="H31" s="11">
        <v>37692</v>
      </c>
      <c r="I31">
        <v>10</v>
      </c>
      <c r="J31" t="s">
        <v>104</v>
      </c>
      <c r="K31" t="s">
        <v>8</v>
      </c>
      <c r="L31" t="s">
        <v>9</v>
      </c>
      <c r="M31">
        <v>0</v>
      </c>
      <c r="N31">
        <v>1</v>
      </c>
      <c r="O31">
        <v>0</v>
      </c>
    </row>
    <row r="32" spans="1:15" ht="12.75">
      <c r="A32" t="s">
        <v>25</v>
      </c>
      <c r="B32">
        <v>328</v>
      </c>
      <c r="C32">
        <v>66</v>
      </c>
      <c r="D32" s="12">
        <v>7</v>
      </c>
      <c r="E32">
        <v>96</v>
      </c>
      <c r="F32">
        <v>2003</v>
      </c>
      <c r="G32">
        <v>3</v>
      </c>
      <c r="H32" s="11">
        <v>37692</v>
      </c>
      <c r="I32">
        <v>1039</v>
      </c>
      <c r="J32" t="s">
        <v>104</v>
      </c>
      <c r="K32" t="s">
        <v>8</v>
      </c>
      <c r="L32" t="s">
        <v>9</v>
      </c>
      <c r="M32">
        <v>0</v>
      </c>
      <c r="N32">
        <v>1</v>
      </c>
      <c r="O32">
        <v>0</v>
      </c>
    </row>
    <row r="33" spans="1:15" ht="12.75">
      <c r="A33" t="s">
        <v>25</v>
      </c>
      <c r="B33">
        <v>352</v>
      </c>
      <c r="C33">
        <v>60</v>
      </c>
      <c r="D33" s="12">
        <v>8</v>
      </c>
      <c r="E33">
        <v>79</v>
      </c>
      <c r="F33">
        <v>2003</v>
      </c>
      <c r="G33">
        <v>3</v>
      </c>
      <c r="H33" s="11">
        <v>37693</v>
      </c>
      <c r="I33">
        <v>1005</v>
      </c>
      <c r="J33" t="s">
        <v>104</v>
      </c>
      <c r="K33" t="s">
        <v>8</v>
      </c>
      <c r="L33" t="s">
        <v>9</v>
      </c>
      <c r="M33">
        <v>0</v>
      </c>
      <c r="N33">
        <v>1</v>
      </c>
      <c r="O33">
        <v>0</v>
      </c>
    </row>
    <row r="34" spans="1:15" ht="12.75">
      <c r="A34" t="s">
        <v>25</v>
      </c>
      <c r="B34">
        <v>353</v>
      </c>
      <c r="C34">
        <v>77</v>
      </c>
      <c r="D34">
        <v>11</v>
      </c>
      <c r="E34">
        <v>79</v>
      </c>
      <c r="F34">
        <v>2003</v>
      </c>
      <c r="G34">
        <v>3</v>
      </c>
      <c r="H34" s="11">
        <v>37693</v>
      </c>
      <c r="I34">
        <v>1010</v>
      </c>
      <c r="J34" t="s">
        <v>104</v>
      </c>
      <c r="K34" t="s">
        <v>8</v>
      </c>
      <c r="L34" t="s">
        <v>9</v>
      </c>
      <c r="M34">
        <v>0</v>
      </c>
      <c r="N34">
        <v>1</v>
      </c>
      <c r="O34">
        <v>0</v>
      </c>
    </row>
    <row r="35" spans="1:15" ht="12.75">
      <c r="A35" t="s">
        <v>25</v>
      </c>
      <c r="B35">
        <v>354</v>
      </c>
      <c r="C35">
        <v>63</v>
      </c>
      <c r="D35" s="12">
        <v>13</v>
      </c>
      <c r="E35">
        <v>82</v>
      </c>
      <c r="F35">
        <v>2003</v>
      </c>
      <c r="G35">
        <v>3</v>
      </c>
      <c r="H35" s="11">
        <v>37693</v>
      </c>
      <c r="I35">
        <v>1039</v>
      </c>
      <c r="J35" t="s">
        <v>104</v>
      </c>
      <c r="K35" t="s">
        <v>8</v>
      </c>
      <c r="L35" t="s">
        <v>9</v>
      </c>
      <c r="M35">
        <v>0</v>
      </c>
      <c r="N35">
        <v>1</v>
      </c>
      <c r="O35">
        <v>0</v>
      </c>
    </row>
    <row r="36" spans="1:15" ht="12.75">
      <c r="A36" t="s">
        <v>25</v>
      </c>
      <c r="B36">
        <v>355</v>
      </c>
      <c r="C36">
        <v>63</v>
      </c>
      <c r="D36" s="12">
        <v>1</v>
      </c>
      <c r="E36">
        <v>83</v>
      </c>
      <c r="F36">
        <v>2003</v>
      </c>
      <c r="G36">
        <v>3</v>
      </c>
      <c r="H36" s="11">
        <v>37693</v>
      </c>
      <c r="I36">
        <v>1039</v>
      </c>
      <c r="J36" t="s">
        <v>104</v>
      </c>
      <c r="K36" t="s">
        <v>8</v>
      </c>
      <c r="L36" t="s">
        <v>9</v>
      </c>
      <c r="M36">
        <v>0</v>
      </c>
      <c r="N36">
        <v>1</v>
      </c>
      <c r="O36">
        <v>0</v>
      </c>
    </row>
    <row r="37" spans="1:15" ht="12.75">
      <c r="A37" t="s">
        <v>25</v>
      </c>
      <c r="B37">
        <v>356</v>
      </c>
      <c r="C37">
        <v>76</v>
      </c>
      <c r="D37">
        <v>12</v>
      </c>
      <c r="E37">
        <v>88</v>
      </c>
      <c r="F37">
        <v>2003</v>
      </c>
      <c r="G37">
        <v>3</v>
      </c>
      <c r="H37" s="11">
        <v>37693</v>
      </c>
      <c r="I37">
        <v>1044</v>
      </c>
      <c r="J37" t="s">
        <v>104</v>
      </c>
      <c r="K37" t="s">
        <v>8</v>
      </c>
      <c r="L37" t="s">
        <v>9</v>
      </c>
      <c r="M37">
        <v>0</v>
      </c>
      <c r="N37">
        <v>1</v>
      </c>
      <c r="O37">
        <v>0</v>
      </c>
    </row>
    <row r="38" spans="1:15" ht="12.75">
      <c r="A38" t="s">
        <v>25</v>
      </c>
      <c r="B38">
        <v>357</v>
      </c>
      <c r="C38">
        <v>60</v>
      </c>
      <c r="D38" s="12">
        <v>11</v>
      </c>
      <c r="E38">
        <v>90</v>
      </c>
      <c r="F38">
        <v>2003</v>
      </c>
      <c r="G38">
        <v>3</v>
      </c>
      <c r="H38" s="11">
        <v>37693</v>
      </c>
      <c r="I38">
        <v>1005</v>
      </c>
      <c r="J38" t="s">
        <v>104</v>
      </c>
      <c r="K38" t="s">
        <v>8</v>
      </c>
      <c r="L38" t="s">
        <v>9</v>
      </c>
      <c r="M38">
        <v>0</v>
      </c>
      <c r="N38">
        <v>1</v>
      </c>
      <c r="O38">
        <v>0</v>
      </c>
    </row>
    <row r="39" spans="1:15" ht="12.75">
      <c r="A39" t="s">
        <v>25</v>
      </c>
      <c r="B39">
        <v>358</v>
      </c>
      <c r="C39">
        <v>77</v>
      </c>
      <c r="D39">
        <v>8</v>
      </c>
      <c r="E39">
        <v>90</v>
      </c>
      <c r="F39">
        <v>2003</v>
      </c>
      <c r="G39">
        <v>3</v>
      </c>
      <c r="H39" s="11">
        <v>37693</v>
      </c>
      <c r="I39">
        <v>1010</v>
      </c>
      <c r="J39" t="s">
        <v>104</v>
      </c>
      <c r="K39" t="s">
        <v>8</v>
      </c>
      <c r="L39" t="s">
        <v>9</v>
      </c>
      <c r="M39">
        <v>0</v>
      </c>
      <c r="N39">
        <v>1</v>
      </c>
      <c r="O39">
        <v>0</v>
      </c>
    </row>
    <row r="40" spans="1:15" ht="12.75">
      <c r="A40" t="s">
        <v>25</v>
      </c>
      <c r="B40">
        <v>359</v>
      </c>
      <c r="C40">
        <v>60</v>
      </c>
      <c r="D40" s="12">
        <v>6</v>
      </c>
      <c r="E40">
        <v>92</v>
      </c>
      <c r="F40">
        <v>2003</v>
      </c>
      <c r="G40">
        <v>3</v>
      </c>
      <c r="H40" s="11">
        <v>37693</v>
      </c>
      <c r="I40">
        <v>1005</v>
      </c>
      <c r="J40" t="s">
        <v>104</v>
      </c>
      <c r="K40" t="s">
        <v>8</v>
      </c>
      <c r="L40" t="s">
        <v>9</v>
      </c>
      <c r="M40">
        <v>0</v>
      </c>
      <c r="N40">
        <v>1</v>
      </c>
      <c r="O40">
        <v>0</v>
      </c>
    </row>
    <row r="41" spans="1:15" ht="12.75">
      <c r="A41" t="s">
        <v>25</v>
      </c>
      <c r="B41">
        <v>360</v>
      </c>
      <c r="C41">
        <v>76</v>
      </c>
      <c r="D41">
        <v>6</v>
      </c>
      <c r="E41">
        <v>94</v>
      </c>
      <c r="F41">
        <v>2003</v>
      </c>
      <c r="G41">
        <v>3</v>
      </c>
      <c r="H41" s="11">
        <v>37693</v>
      </c>
      <c r="I41">
        <v>1044</v>
      </c>
      <c r="J41" t="s">
        <v>104</v>
      </c>
      <c r="K41" t="s">
        <v>8</v>
      </c>
      <c r="L41" t="s">
        <v>9</v>
      </c>
      <c r="M41">
        <v>0</v>
      </c>
      <c r="N41">
        <v>1</v>
      </c>
      <c r="O41">
        <v>0</v>
      </c>
    </row>
    <row r="42" spans="1:15" ht="12.75">
      <c r="A42" t="s">
        <v>25</v>
      </c>
      <c r="B42">
        <v>361</v>
      </c>
      <c r="C42">
        <v>63</v>
      </c>
      <c r="D42" s="12">
        <v>6</v>
      </c>
      <c r="F42">
        <v>2003</v>
      </c>
      <c r="G42">
        <v>3</v>
      </c>
      <c r="H42" s="11">
        <v>37693</v>
      </c>
      <c r="I42">
        <v>1039</v>
      </c>
      <c r="J42" t="s">
        <v>104</v>
      </c>
      <c r="K42" t="s">
        <v>8</v>
      </c>
      <c r="L42" t="s">
        <v>9</v>
      </c>
      <c r="M42">
        <v>0</v>
      </c>
      <c r="N42">
        <v>1</v>
      </c>
      <c r="O42">
        <v>0</v>
      </c>
    </row>
    <row r="43" spans="1:15" ht="12.75">
      <c r="A43" t="s">
        <v>25</v>
      </c>
      <c r="B43">
        <v>362</v>
      </c>
      <c r="C43">
        <v>63</v>
      </c>
      <c r="D43" s="12">
        <v>10</v>
      </c>
      <c r="F43">
        <v>2003</v>
      </c>
      <c r="G43">
        <v>3</v>
      </c>
      <c r="H43" s="11">
        <v>37693</v>
      </c>
      <c r="I43">
        <v>1039</v>
      </c>
      <c r="J43" t="s">
        <v>104</v>
      </c>
      <c r="K43" t="s">
        <v>8</v>
      </c>
      <c r="L43" t="s">
        <v>9</v>
      </c>
      <c r="M43">
        <v>0</v>
      </c>
      <c r="N43">
        <v>1</v>
      </c>
      <c r="O43">
        <v>0</v>
      </c>
    </row>
    <row r="44" spans="1:15" ht="12.75">
      <c r="A44" t="s">
        <v>25</v>
      </c>
      <c r="B44">
        <v>391</v>
      </c>
      <c r="C44">
        <v>64</v>
      </c>
      <c r="D44" s="12">
        <v>2</v>
      </c>
      <c r="E44">
        <v>85</v>
      </c>
      <c r="F44">
        <v>2003</v>
      </c>
      <c r="G44">
        <v>3</v>
      </c>
      <c r="H44" s="11">
        <v>37704</v>
      </c>
      <c r="I44">
        <v>815</v>
      </c>
      <c r="J44" t="s">
        <v>104</v>
      </c>
      <c r="K44" t="s">
        <v>8</v>
      </c>
      <c r="L44" t="s">
        <v>9</v>
      </c>
      <c r="M44">
        <v>0</v>
      </c>
      <c r="N44">
        <v>1</v>
      </c>
      <c r="O44">
        <v>0</v>
      </c>
    </row>
    <row r="45" spans="1:15" ht="12.75">
      <c r="A45" t="s">
        <v>25</v>
      </c>
      <c r="B45">
        <v>403</v>
      </c>
      <c r="C45">
        <v>62</v>
      </c>
      <c r="D45" s="12">
        <v>5</v>
      </c>
      <c r="E45">
        <v>89</v>
      </c>
      <c r="F45">
        <v>2003</v>
      </c>
      <c r="G45">
        <v>3</v>
      </c>
      <c r="H45" s="11">
        <v>37707</v>
      </c>
      <c r="I45">
        <v>706</v>
      </c>
      <c r="J45" t="s">
        <v>104</v>
      </c>
      <c r="K45" t="s">
        <v>8</v>
      </c>
      <c r="L45" t="s">
        <v>9</v>
      </c>
      <c r="M45">
        <v>0</v>
      </c>
      <c r="N45">
        <v>1</v>
      </c>
      <c r="O45">
        <v>0</v>
      </c>
    </row>
    <row r="46" spans="1:15" ht="12.75">
      <c r="A46" t="s">
        <v>25</v>
      </c>
      <c r="B46">
        <v>401</v>
      </c>
      <c r="C46" t="s">
        <v>18</v>
      </c>
      <c r="D46" s="12">
        <v>7</v>
      </c>
      <c r="E46">
        <v>81</v>
      </c>
      <c r="F46">
        <v>2003</v>
      </c>
      <c r="G46">
        <v>3</v>
      </c>
      <c r="H46" s="11">
        <v>37707</v>
      </c>
      <c r="I46">
        <v>736</v>
      </c>
      <c r="J46" t="s">
        <v>103</v>
      </c>
      <c r="K46" t="s">
        <v>8</v>
      </c>
      <c r="L46" t="s">
        <v>9</v>
      </c>
      <c r="M46">
        <v>0</v>
      </c>
      <c r="N46">
        <v>1</v>
      </c>
      <c r="O46">
        <v>0</v>
      </c>
    </row>
    <row r="47" spans="1:15" ht="12.75">
      <c r="A47" t="s">
        <v>25</v>
      </c>
      <c r="B47">
        <v>402</v>
      </c>
      <c r="C47" t="s">
        <v>18</v>
      </c>
      <c r="D47" s="12">
        <v>9</v>
      </c>
      <c r="E47">
        <v>85</v>
      </c>
      <c r="F47">
        <v>2003</v>
      </c>
      <c r="G47">
        <v>3</v>
      </c>
      <c r="H47" s="11">
        <v>37707</v>
      </c>
      <c r="I47">
        <v>736</v>
      </c>
      <c r="J47" t="s">
        <v>103</v>
      </c>
      <c r="K47" t="s">
        <v>8</v>
      </c>
      <c r="L47" t="s">
        <v>9</v>
      </c>
      <c r="M47">
        <v>0</v>
      </c>
      <c r="N47">
        <v>1</v>
      </c>
      <c r="O47">
        <v>0</v>
      </c>
    </row>
    <row r="48" spans="1:15" ht="12.75">
      <c r="A48" t="s">
        <v>25</v>
      </c>
      <c r="B48">
        <v>426</v>
      </c>
      <c r="C48">
        <v>80</v>
      </c>
      <c r="D48">
        <v>3</v>
      </c>
      <c r="E48">
        <v>85</v>
      </c>
      <c r="F48">
        <v>2003</v>
      </c>
      <c r="G48">
        <v>4</v>
      </c>
      <c r="H48" s="11">
        <v>37719</v>
      </c>
      <c r="I48">
        <v>1133</v>
      </c>
      <c r="J48" t="s">
        <v>103</v>
      </c>
      <c r="K48" t="s">
        <v>8</v>
      </c>
      <c r="L48" t="s">
        <v>9</v>
      </c>
      <c r="M48">
        <v>0</v>
      </c>
      <c r="N48">
        <v>1</v>
      </c>
      <c r="O48">
        <v>0</v>
      </c>
    </row>
    <row r="49" spans="1:15" ht="12.75">
      <c r="A49" t="s">
        <v>25</v>
      </c>
      <c r="B49">
        <v>427</v>
      </c>
      <c r="C49">
        <v>80</v>
      </c>
      <c r="D49">
        <v>4</v>
      </c>
      <c r="E49">
        <v>85</v>
      </c>
      <c r="F49">
        <v>2003</v>
      </c>
      <c r="G49">
        <v>4</v>
      </c>
      <c r="H49" s="11">
        <v>37719</v>
      </c>
      <c r="I49">
        <v>1133</v>
      </c>
      <c r="J49" t="s">
        <v>103</v>
      </c>
      <c r="K49" t="s">
        <v>8</v>
      </c>
      <c r="L49" t="s">
        <v>9</v>
      </c>
      <c r="M49">
        <v>0</v>
      </c>
      <c r="N49">
        <v>1</v>
      </c>
      <c r="O49">
        <v>0</v>
      </c>
    </row>
    <row r="50" spans="1:15" ht="12.75">
      <c r="A50" t="s">
        <v>25</v>
      </c>
      <c r="B50">
        <v>429</v>
      </c>
      <c r="C50">
        <v>80</v>
      </c>
      <c r="D50">
        <v>7</v>
      </c>
      <c r="E50">
        <v>90</v>
      </c>
      <c r="F50">
        <v>2003</v>
      </c>
      <c r="G50">
        <v>4</v>
      </c>
      <c r="H50" s="11">
        <v>37719</v>
      </c>
      <c r="I50">
        <v>1133</v>
      </c>
      <c r="J50" t="s">
        <v>103</v>
      </c>
      <c r="K50" t="s">
        <v>8</v>
      </c>
      <c r="L50" t="s">
        <v>9</v>
      </c>
      <c r="M50">
        <v>0</v>
      </c>
      <c r="N50">
        <v>1</v>
      </c>
      <c r="O50">
        <v>0</v>
      </c>
    </row>
    <row r="51" spans="1:15" ht="12.75">
      <c r="A51" t="s">
        <v>24</v>
      </c>
      <c r="B51">
        <v>6</v>
      </c>
      <c r="C51" s="5">
        <v>28</v>
      </c>
      <c r="D51" s="6">
        <v>4</v>
      </c>
      <c r="E51" s="5">
        <v>90</v>
      </c>
      <c r="F51" s="5">
        <v>2004</v>
      </c>
      <c r="G51" s="5">
        <v>2</v>
      </c>
      <c r="H51" s="7">
        <v>38019</v>
      </c>
      <c r="I51" s="5">
        <v>1134</v>
      </c>
      <c r="J51" s="5" t="s">
        <v>104</v>
      </c>
      <c r="K51" s="5" t="s">
        <v>8</v>
      </c>
      <c r="L51" s="14" t="s">
        <v>9</v>
      </c>
      <c r="M51">
        <v>0</v>
      </c>
      <c r="N51">
        <v>1</v>
      </c>
      <c r="O51">
        <v>0</v>
      </c>
    </row>
    <row r="52" spans="1:15" ht="12.75">
      <c r="A52" t="s">
        <v>24</v>
      </c>
      <c r="B52">
        <v>7</v>
      </c>
      <c r="C52" s="5">
        <v>28</v>
      </c>
      <c r="D52" s="5">
        <v>1</v>
      </c>
      <c r="E52" s="5">
        <v>91</v>
      </c>
      <c r="F52" s="5">
        <v>2004</v>
      </c>
      <c r="G52" s="5">
        <v>2</v>
      </c>
      <c r="H52" s="7">
        <v>38019</v>
      </c>
      <c r="I52" s="5">
        <v>1134</v>
      </c>
      <c r="J52" s="5" t="s">
        <v>104</v>
      </c>
      <c r="K52" s="5" t="s">
        <v>8</v>
      </c>
      <c r="L52" s="14" t="s">
        <v>9</v>
      </c>
      <c r="M52">
        <v>0</v>
      </c>
      <c r="N52">
        <v>1</v>
      </c>
      <c r="O52">
        <v>0</v>
      </c>
    </row>
    <row r="53" spans="1:15" ht="12.75">
      <c r="A53" t="s">
        <v>24</v>
      </c>
      <c r="B53">
        <v>8</v>
      </c>
      <c r="C53" s="5">
        <v>28</v>
      </c>
      <c r="D53" s="6">
        <v>5</v>
      </c>
      <c r="E53" s="5">
        <v>95</v>
      </c>
      <c r="F53" s="5">
        <v>2004</v>
      </c>
      <c r="G53" s="5">
        <v>2</v>
      </c>
      <c r="H53" s="7">
        <v>38019</v>
      </c>
      <c r="I53" s="5">
        <v>1134</v>
      </c>
      <c r="J53" s="5" t="s">
        <v>104</v>
      </c>
      <c r="K53" s="5" t="s">
        <v>8</v>
      </c>
      <c r="L53" s="14" t="s">
        <v>9</v>
      </c>
      <c r="M53">
        <v>0</v>
      </c>
      <c r="N53">
        <v>1</v>
      </c>
      <c r="O53">
        <v>0</v>
      </c>
    </row>
    <row r="54" spans="1:15" ht="12.75">
      <c r="A54" t="s">
        <v>24</v>
      </c>
      <c r="B54">
        <v>14</v>
      </c>
      <c r="C54" s="5">
        <v>7</v>
      </c>
      <c r="D54" s="6">
        <v>4</v>
      </c>
      <c r="E54" s="5">
        <v>89</v>
      </c>
      <c r="F54" s="5">
        <v>2004</v>
      </c>
      <c r="G54" s="5">
        <v>2</v>
      </c>
      <c r="H54" s="7">
        <v>38020</v>
      </c>
      <c r="I54" s="5">
        <v>2026</v>
      </c>
      <c r="J54" s="5" t="s">
        <v>104</v>
      </c>
      <c r="K54" s="5" t="s">
        <v>8</v>
      </c>
      <c r="L54" s="14" t="s">
        <v>9</v>
      </c>
      <c r="M54">
        <v>0</v>
      </c>
      <c r="N54">
        <v>1</v>
      </c>
      <c r="O54">
        <v>0</v>
      </c>
    </row>
    <row r="55" spans="1:15" ht="12.75">
      <c r="A55" t="s">
        <v>24</v>
      </c>
      <c r="B55">
        <v>44</v>
      </c>
      <c r="C55" s="5">
        <v>18</v>
      </c>
      <c r="D55" s="6">
        <v>4</v>
      </c>
      <c r="E55" s="5">
        <v>106</v>
      </c>
      <c r="F55" s="5">
        <v>2004</v>
      </c>
      <c r="G55" s="5">
        <v>2</v>
      </c>
      <c r="H55" s="7">
        <v>38027</v>
      </c>
      <c r="I55" s="5">
        <v>1181</v>
      </c>
      <c r="J55" s="5" t="s">
        <v>104</v>
      </c>
      <c r="K55" s="5" t="s">
        <v>8</v>
      </c>
      <c r="L55" s="14" t="s">
        <v>9</v>
      </c>
      <c r="M55">
        <v>0</v>
      </c>
      <c r="N55">
        <v>1</v>
      </c>
      <c r="O55">
        <v>0</v>
      </c>
    </row>
    <row r="56" spans="1:15" ht="12.75">
      <c r="A56" t="s">
        <v>24</v>
      </c>
      <c r="B56">
        <v>53</v>
      </c>
      <c r="C56" s="5">
        <v>15</v>
      </c>
      <c r="D56" s="6">
        <v>2</v>
      </c>
      <c r="E56" s="5">
        <v>90</v>
      </c>
      <c r="F56" s="5">
        <v>2004</v>
      </c>
      <c r="G56" s="5">
        <v>2</v>
      </c>
      <c r="H56" s="7">
        <v>38028</v>
      </c>
      <c r="I56" s="5">
        <v>3021</v>
      </c>
      <c r="J56" s="5" t="s">
        <v>104</v>
      </c>
      <c r="K56" s="5" t="s">
        <v>8</v>
      </c>
      <c r="L56" s="14" t="s">
        <v>9</v>
      </c>
      <c r="M56">
        <v>0</v>
      </c>
      <c r="N56">
        <v>1</v>
      </c>
      <c r="O56">
        <v>0</v>
      </c>
    </row>
    <row r="57" spans="1:15" ht="12.75">
      <c r="A57" t="s">
        <v>24</v>
      </c>
      <c r="B57">
        <v>54</v>
      </c>
      <c r="C57" s="5">
        <v>23</v>
      </c>
      <c r="D57" s="6">
        <v>8</v>
      </c>
      <c r="E57" s="5">
        <v>90</v>
      </c>
      <c r="F57" s="5">
        <v>2004</v>
      </c>
      <c r="G57" s="5">
        <v>2</v>
      </c>
      <c r="H57" s="7">
        <v>38028</v>
      </c>
      <c r="I57" s="5">
        <v>1042</v>
      </c>
      <c r="J57" s="5" t="s">
        <v>104</v>
      </c>
      <c r="K57" s="5" t="s">
        <v>8</v>
      </c>
      <c r="L57" s="14" t="s">
        <v>9</v>
      </c>
      <c r="M57">
        <v>0</v>
      </c>
      <c r="N57">
        <v>1</v>
      </c>
      <c r="O57">
        <v>0</v>
      </c>
    </row>
    <row r="58" spans="1:15" ht="12.75">
      <c r="A58" t="s">
        <v>24</v>
      </c>
      <c r="B58">
        <v>55</v>
      </c>
      <c r="C58" s="5">
        <v>27</v>
      </c>
      <c r="D58" s="6">
        <v>8</v>
      </c>
      <c r="E58" s="5">
        <v>100</v>
      </c>
      <c r="F58" s="5">
        <v>2004</v>
      </c>
      <c r="G58" s="5">
        <v>2</v>
      </c>
      <c r="H58" s="7">
        <v>38028</v>
      </c>
      <c r="I58" s="5">
        <v>35</v>
      </c>
      <c r="J58" s="5" t="s">
        <v>104</v>
      </c>
      <c r="K58" s="5" t="s">
        <v>8</v>
      </c>
      <c r="L58" s="14" t="s">
        <v>9</v>
      </c>
      <c r="M58">
        <v>0</v>
      </c>
      <c r="N58">
        <v>1</v>
      </c>
      <c r="O58">
        <v>0</v>
      </c>
    </row>
    <row r="59" spans="1:15" ht="12.75">
      <c r="A59" t="s">
        <v>24</v>
      </c>
      <c r="B59">
        <v>96</v>
      </c>
      <c r="C59" s="5">
        <v>16</v>
      </c>
      <c r="D59" s="6">
        <v>4</v>
      </c>
      <c r="E59" s="5">
        <v>90</v>
      </c>
      <c r="F59" s="5">
        <v>2004</v>
      </c>
      <c r="G59" s="5">
        <v>2</v>
      </c>
      <c r="H59" s="7">
        <v>38043</v>
      </c>
      <c r="I59" s="5">
        <v>917</v>
      </c>
      <c r="J59" s="5" t="s">
        <v>104</v>
      </c>
      <c r="K59" s="5" t="s">
        <v>8</v>
      </c>
      <c r="L59" s="14" t="s">
        <v>9</v>
      </c>
      <c r="M59">
        <v>0</v>
      </c>
      <c r="N59">
        <v>1</v>
      </c>
      <c r="O59">
        <v>0</v>
      </c>
    </row>
    <row r="60" spans="1:15" ht="12.75">
      <c r="A60" t="s">
        <v>24</v>
      </c>
      <c r="B60">
        <v>97</v>
      </c>
      <c r="C60" s="5">
        <v>16</v>
      </c>
      <c r="D60" s="6">
        <v>3</v>
      </c>
      <c r="E60" s="5">
        <v>93</v>
      </c>
      <c r="F60" s="5">
        <v>2004</v>
      </c>
      <c r="G60" s="5">
        <v>2</v>
      </c>
      <c r="H60" s="7">
        <v>38043</v>
      </c>
      <c r="I60" s="5">
        <v>917</v>
      </c>
      <c r="J60" s="5" t="s">
        <v>104</v>
      </c>
      <c r="K60" s="5" t="s">
        <v>8</v>
      </c>
      <c r="L60" s="14" t="s">
        <v>9</v>
      </c>
      <c r="M60">
        <v>0</v>
      </c>
      <c r="N60">
        <v>1</v>
      </c>
      <c r="O60">
        <v>0</v>
      </c>
    </row>
    <row r="61" spans="1:15" ht="12.75">
      <c r="A61" t="s">
        <v>24</v>
      </c>
      <c r="B61">
        <v>153</v>
      </c>
      <c r="C61" s="5">
        <v>5</v>
      </c>
      <c r="D61" s="5">
        <v>1</v>
      </c>
      <c r="E61" s="5">
        <v>95</v>
      </c>
      <c r="F61" s="5">
        <v>2004</v>
      </c>
      <c r="G61" s="5">
        <v>3</v>
      </c>
      <c r="H61" s="7">
        <v>38068</v>
      </c>
      <c r="I61" s="5">
        <v>1382</v>
      </c>
      <c r="J61" s="5" t="s">
        <v>104</v>
      </c>
      <c r="K61" s="5" t="s">
        <v>8</v>
      </c>
      <c r="L61" s="14" t="s">
        <v>9</v>
      </c>
      <c r="M61">
        <v>0</v>
      </c>
      <c r="N61">
        <v>1</v>
      </c>
      <c r="O61">
        <v>0</v>
      </c>
    </row>
    <row r="62" spans="1:15" ht="12.75">
      <c r="A62" t="s">
        <v>24</v>
      </c>
      <c r="B62">
        <v>154</v>
      </c>
      <c r="C62" s="5">
        <v>5</v>
      </c>
      <c r="D62" s="6">
        <v>6</v>
      </c>
      <c r="E62" s="5">
        <v>97</v>
      </c>
      <c r="F62" s="5">
        <v>2004</v>
      </c>
      <c r="G62" s="5">
        <v>3</v>
      </c>
      <c r="H62" s="7">
        <v>38068</v>
      </c>
      <c r="I62" s="5">
        <v>1382</v>
      </c>
      <c r="J62" s="5" t="s">
        <v>104</v>
      </c>
      <c r="K62" s="5" t="s">
        <v>8</v>
      </c>
      <c r="L62" s="14" t="s">
        <v>9</v>
      </c>
      <c r="M62">
        <v>0</v>
      </c>
      <c r="N62">
        <v>1</v>
      </c>
      <c r="O62">
        <v>0</v>
      </c>
    </row>
    <row r="63" spans="1:15" ht="12.75">
      <c r="A63" t="s">
        <v>24</v>
      </c>
      <c r="B63">
        <v>224</v>
      </c>
      <c r="C63" s="5">
        <v>12</v>
      </c>
      <c r="D63" s="6">
        <v>10</v>
      </c>
      <c r="E63" s="5">
        <v>97</v>
      </c>
      <c r="F63" s="5">
        <v>2004</v>
      </c>
      <c r="G63" s="5">
        <v>4</v>
      </c>
      <c r="H63" s="7">
        <v>38105</v>
      </c>
      <c r="I63" s="5">
        <v>259</v>
      </c>
      <c r="J63" s="5" t="s">
        <v>104</v>
      </c>
      <c r="K63" s="5" t="s">
        <v>8</v>
      </c>
      <c r="L63" s="14" t="s">
        <v>9</v>
      </c>
      <c r="M63">
        <v>0</v>
      </c>
      <c r="N63">
        <v>1</v>
      </c>
      <c r="O63">
        <v>0</v>
      </c>
    </row>
    <row r="64" spans="1:15" ht="12.75">
      <c r="A64" t="s">
        <v>24</v>
      </c>
      <c r="B64">
        <v>225</v>
      </c>
      <c r="C64" s="5">
        <v>12</v>
      </c>
      <c r="D64" s="6">
        <v>6</v>
      </c>
      <c r="E64" s="5">
        <v>100</v>
      </c>
      <c r="F64" s="5">
        <v>2004</v>
      </c>
      <c r="G64" s="5">
        <v>4</v>
      </c>
      <c r="H64" s="7">
        <v>38105</v>
      </c>
      <c r="I64" s="5">
        <v>259</v>
      </c>
      <c r="J64" s="5" t="s">
        <v>104</v>
      </c>
      <c r="K64" s="5" t="s">
        <v>8</v>
      </c>
      <c r="L64" s="14" t="s">
        <v>9</v>
      </c>
      <c r="M64">
        <v>0</v>
      </c>
      <c r="N64">
        <v>1</v>
      </c>
      <c r="O64">
        <v>0</v>
      </c>
    </row>
    <row r="65" spans="1:15" ht="12.75">
      <c r="A65" t="s">
        <v>24</v>
      </c>
      <c r="B65">
        <v>226</v>
      </c>
      <c r="C65" s="5">
        <v>12</v>
      </c>
      <c r="D65" s="6">
        <v>3</v>
      </c>
      <c r="E65" s="5">
        <v>101</v>
      </c>
      <c r="F65" s="5">
        <v>2004</v>
      </c>
      <c r="G65" s="5">
        <v>4</v>
      </c>
      <c r="H65" s="7">
        <v>38105</v>
      </c>
      <c r="I65" s="5">
        <v>259</v>
      </c>
      <c r="J65" s="5" t="s">
        <v>104</v>
      </c>
      <c r="K65" s="5" t="s">
        <v>8</v>
      </c>
      <c r="L65" s="14" t="s">
        <v>9</v>
      </c>
      <c r="M65">
        <v>0</v>
      </c>
      <c r="N65">
        <v>1</v>
      </c>
      <c r="O65">
        <v>0</v>
      </c>
    </row>
    <row r="66" spans="1:15" ht="12.75">
      <c r="A66" t="s">
        <v>24</v>
      </c>
      <c r="B66">
        <v>126</v>
      </c>
      <c r="C66" s="5">
        <v>10</v>
      </c>
      <c r="D66" s="6">
        <v>10</v>
      </c>
      <c r="E66" s="5">
        <v>89</v>
      </c>
      <c r="F66" s="5">
        <v>2004</v>
      </c>
      <c r="G66" s="5">
        <v>3</v>
      </c>
      <c r="H66" s="7">
        <v>38063</v>
      </c>
      <c r="I66" s="5">
        <v>300</v>
      </c>
      <c r="J66" s="5" t="s">
        <v>105</v>
      </c>
      <c r="K66" s="5" t="s">
        <v>8</v>
      </c>
      <c r="L66" s="14" t="s">
        <v>9</v>
      </c>
      <c r="M66">
        <v>0</v>
      </c>
      <c r="N66">
        <v>1</v>
      </c>
      <c r="O66">
        <v>0</v>
      </c>
    </row>
    <row r="67" spans="1:15" ht="12.75">
      <c r="A67" t="s">
        <v>24</v>
      </c>
      <c r="B67">
        <v>127</v>
      </c>
      <c r="C67" s="5">
        <v>10</v>
      </c>
      <c r="D67" s="6">
        <v>5</v>
      </c>
      <c r="E67" s="5">
        <v>95</v>
      </c>
      <c r="F67" s="5">
        <v>2004</v>
      </c>
      <c r="G67" s="5">
        <v>3</v>
      </c>
      <c r="H67" s="7">
        <v>38063</v>
      </c>
      <c r="I67" s="5">
        <v>300</v>
      </c>
      <c r="J67" s="5" t="s">
        <v>105</v>
      </c>
      <c r="K67" s="5" t="s">
        <v>8</v>
      </c>
      <c r="L67" s="14" t="s">
        <v>9</v>
      </c>
      <c r="M67">
        <v>0</v>
      </c>
      <c r="N67">
        <v>1</v>
      </c>
      <c r="O67">
        <v>0</v>
      </c>
    </row>
    <row r="68" spans="1:15" ht="12.75">
      <c r="A68" t="s">
        <v>24</v>
      </c>
      <c r="B68">
        <v>128</v>
      </c>
      <c r="C68" s="5">
        <v>10</v>
      </c>
      <c r="D68" s="6">
        <v>8</v>
      </c>
      <c r="E68" s="5">
        <v>95</v>
      </c>
      <c r="F68" s="5">
        <v>2004</v>
      </c>
      <c r="G68" s="5">
        <v>3</v>
      </c>
      <c r="H68" s="7">
        <v>38063</v>
      </c>
      <c r="I68" s="5">
        <v>300</v>
      </c>
      <c r="J68" s="5" t="s">
        <v>105</v>
      </c>
      <c r="K68" s="5" t="s">
        <v>8</v>
      </c>
      <c r="L68" s="14" t="s">
        <v>9</v>
      </c>
      <c r="M68">
        <v>0</v>
      </c>
      <c r="N68">
        <v>1</v>
      </c>
      <c r="O68">
        <v>0</v>
      </c>
    </row>
    <row r="69" spans="1:15" ht="12.75">
      <c r="A69" t="s">
        <v>25</v>
      </c>
      <c r="B69">
        <v>238</v>
      </c>
      <c r="C69">
        <v>79</v>
      </c>
      <c r="D69">
        <v>5</v>
      </c>
      <c r="E69">
        <v>80</v>
      </c>
      <c r="F69">
        <v>2002</v>
      </c>
      <c r="G69">
        <v>1</v>
      </c>
      <c r="H69" s="11">
        <v>37271</v>
      </c>
      <c r="I69">
        <v>1179</v>
      </c>
      <c r="J69" t="s">
        <v>104</v>
      </c>
      <c r="K69" t="s">
        <v>8</v>
      </c>
      <c r="L69" t="s">
        <v>10</v>
      </c>
      <c r="M69">
        <v>1</v>
      </c>
      <c r="N69">
        <v>0</v>
      </c>
      <c r="O69">
        <v>0</v>
      </c>
    </row>
    <row r="70" spans="1:15" ht="12.75">
      <c r="A70" t="s">
        <v>25</v>
      </c>
      <c r="B70">
        <v>239</v>
      </c>
      <c r="C70">
        <v>79</v>
      </c>
      <c r="D70">
        <v>15</v>
      </c>
      <c r="E70">
        <v>82</v>
      </c>
      <c r="F70">
        <v>2002</v>
      </c>
      <c r="G70">
        <v>1</v>
      </c>
      <c r="H70" s="11">
        <v>37271</v>
      </c>
      <c r="I70">
        <v>1179</v>
      </c>
      <c r="J70" t="s">
        <v>104</v>
      </c>
      <c r="K70" t="s">
        <v>8</v>
      </c>
      <c r="L70" t="s">
        <v>10</v>
      </c>
      <c r="M70">
        <v>1</v>
      </c>
      <c r="N70">
        <v>0</v>
      </c>
      <c r="O70">
        <v>0</v>
      </c>
    </row>
    <row r="71" spans="1:15" ht="12.75">
      <c r="A71" t="s">
        <v>25</v>
      </c>
      <c r="B71">
        <v>240</v>
      </c>
      <c r="C71">
        <v>79</v>
      </c>
      <c r="D71">
        <v>6</v>
      </c>
      <c r="E71">
        <v>85</v>
      </c>
      <c r="F71">
        <v>2002</v>
      </c>
      <c r="G71">
        <v>1</v>
      </c>
      <c r="H71" s="11">
        <v>37271</v>
      </c>
      <c r="I71">
        <v>1179</v>
      </c>
      <c r="J71" t="s">
        <v>104</v>
      </c>
      <c r="K71" t="s">
        <v>8</v>
      </c>
      <c r="L71" t="s">
        <v>10</v>
      </c>
      <c r="M71">
        <v>1</v>
      </c>
      <c r="N71">
        <v>0</v>
      </c>
      <c r="O71">
        <v>0</v>
      </c>
    </row>
    <row r="72" spans="1:15" ht="12.75">
      <c r="A72" t="s">
        <v>25</v>
      </c>
      <c r="B72">
        <v>241</v>
      </c>
      <c r="C72">
        <v>79</v>
      </c>
      <c r="D72">
        <v>3</v>
      </c>
      <c r="E72">
        <v>86</v>
      </c>
      <c r="F72">
        <v>2002</v>
      </c>
      <c r="G72">
        <v>1</v>
      </c>
      <c r="H72" s="11">
        <v>37271</v>
      </c>
      <c r="I72">
        <v>1179</v>
      </c>
      <c r="J72" t="s">
        <v>104</v>
      </c>
      <c r="K72" t="s">
        <v>8</v>
      </c>
      <c r="L72" t="s">
        <v>10</v>
      </c>
      <c r="M72">
        <v>1</v>
      </c>
      <c r="N72">
        <v>0</v>
      </c>
      <c r="O72">
        <v>0</v>
      </c>
    </row>
    <row r="73" spans="1:15" ht="12.75">
      <c r="A73" t="s">
        <v>25</v>
      </c>
      <c r="B73">
        <v>242</v>
      </c>
      <c r="C73">
        <v>79</v>
      </c>
      <c r="D73">
        <v>8</v>
      </c>
      <c r="E73">
        <v>86</v>
      </c>
      <c r="F73">
        <v>2002</v>
      </c>
      <c r="G73">
        <v>1</v>
      </c>
      <c r="H73" s="11">
        <v>37271</v>
      </c>
      <c r="I73">
        <v>1179</v>
      </c>
      <c r="J73" t="s">
        <v>104</v>
      </c>
      <c r="K73" t="s">
        <v>8</v>
      </c>
      <c r="L73" t="s">
        <v>10</v>
      </c>
      <c r="M73">
        <v>1</v>
      </c>
      <c r="N73">
        <v>0</v>
      </c>
      <c r="O73">
        <v>0</v>
      </c>
    </row>
    <row r="74" spans="1:15" ht="12.75">
      <c r="A74" t="s">
        <v>25</v>
      </c>
      <c r="B74">
        <v>243</v>
      </c>
      <c r="C74">
        <v>79</v>
      </c>
      <c r="D74">
        <v>2</v>
      </c>
      <c r="E74">
        <v>87</v>
      </c>
      <c r="F74">
        <v>2002</v>
      </c>
      <c r="G74">
        <v>1</v>
      </c>
      <c r="H74" s="11">
        <v>37271</v>
      </c>
      <c r="I74">
        <v>1179</v>
      </c>
      <c r="J74" t="s">
        <v>104</v>
      </c>
      <c r="K74" t="s">
        <v>8</v>
      </c>
      <c r="L74" t="s">
        <v>10</v>
      </c>
      <c r="M74">
        <v>1</v>
      </c>
      <c r="N74">
        <v>0</v>
      </c>
      <c r="O74">
        <v>0</v>
      </c>
    </row>
    <row r="75" spans="1:15" ht="12.75">
      <c r="A75" t="s">
        <v>25</v>
      </c>
      <c r="B75">
        <v>244</v>
      </c>
      <c r="C75">
        <v>79</v>
      </c>
      <c r="D75">
        <v>12</v>
      </c>
      <c r="E75">
        <v>88</v>
      </c>
      <c r="F75">
        <v>2002</v>
      </c>
      <c r="G75">
        <v>1</v>
      </c>
      <c r="H75" s="11">
        <v>37271</v>
      </c>
      <c r="I75">
        <v>1179</v>
      </c>
      <c r="J75" t="s">
        <v>104</v>
      </c>
      <c r="K75" t="s">
        <v>8</v>
      </c>
      <c r="L75" t="s">
        <v>10</v>
      </c>
      <c r="M75">
        <v>1</v>
      </c>
      <c r="N75">
        <v>0</v>
      </c>
      <c r="O75">
        <v>0</v>
      </c>
    </row>
    <row r="76" spans="1:15" ht="12.75">
      <c r="A76" t="s">
        <v>25</v>
      </c>
      <c r="B76">
        <v>245</v>
      </c>
      <c r="C76">
        <v>79</v>
      </c>
      <c r="D76">
        <v>10</v>
      </c>
      <c r="E76">
        <v>90</v>
      </c>
      <c r="F76">
        <v>2002</v>
      </c>
      <c r="G76">
        <v>1</v>
      </c>
      <c r="H76" s="11">
        <v>37271</v>
      </c>
      <c r="I76">
        <v>1179</v>
      </c>
      <c r="J76" t="s">
        <v>104</v>
      </c>
      <c r="K76" t="s">
        <v>8</v>
      </c>
      <c r="L76" t="s">
        <v>10</v>
      </c>
      <c r="M76">
        <v>1</v>
      </c>
      <c r="N76">
        <v>0</v>
      </c>
      <c r="O76">
        <v>0</v>
      </c>
    </row>
    <row r="77" spans="1:15" ht="12.75">
      <c r="A77" t="s">
        <v>25</v>
      </c>
      <c r="B77">
        <v>246</v>
      </c>
      <c r="C77">
        <v>79</v>
      </c>
      <c r="D77">
        <v>4</v>
      </c>
      <c r="E77">
        <v>92</v>
      </c>
      <c r="F77">
        <v>2002</v>
      </c>
      <c r="G77">
        <v>1</v>
      </c>
      <c r="H77" s="11">
        <v>37271</v>
      </c>
      <c r="I77">
        <v>1179</v>
      </c>
      <c r="J77" t="s">
        <v>104</v>
      </c>
      <c r="K77" t="s">
        <v>8</v>
      </c>
      <c r="L77" t="s">
        <v>10</v>
      </c>
      <c r="M77">
        <v>1</v>
      </c>
      <c r="N77">
        <v>0</v>
      </c>
      <c r="O77">
        <v>0</v>
      </c>
    </row>
    <row r="78" spans="1:15" ht="12.75">
      <c r="A78" t="s">
        <v>25</v>
      </c>
      <c r="B78">
        <v>248</v>
      </c>
      <c r="C78">
        <v>67</v>
      </c>
      <c r="D78" s="12">
        <v>2</v>
      </c>
      <c r="E78">
        <v>79</v>
      </c>
      <c r="F78">
        <v>2002</v>
      </c>
      <c r="G78">
        <v>2</v>
      </c>
      <c r="H78" s="11">
        <v>37301</v>
      </c>
      <c r="I78">
        <v>866</v>
      </c>
      <c r="J78" t="s">
        <v>104</v>
      </c>
      <c r="K78" t="s">
        <v>8</v>
      </c>
      <c r="L78" t="s">
        <v>10</v>
      </c>
      <c r="M78">
        <v>1</v>
      </c>
      <c r="N78">
        <v>0</v>
      </c>
      <c r="O78">
        <v>0</v>
      </c>
    </row>
    <row r="79" spans="1:15" ht="12.75">
      <c r="A79" t="s">
        <v>25</v>
      </c>
      <c r="B79">
        <v>249</v>
      </c>
      <c r="C79">
        <v>67</v>
      </c>
      <c r="D79" s="12">
        <v>4</v>
      </c>
      <c r="E79">
        <v>84</v>
      </c>
      <c r="F79">
        <v>2002</v>
      </c>
      <c r="G79">
        <v>2</v>
      </c>
      <c r="H79" s="11">
        <v>37301</v>
      </c>
      <c r="I79">
        <v>866</v>
      </c>
      <c r="J79" t="s">
        <v>104</v>
      </c>
      <c r="K79" t="s">
        <v>8</v>
      </c>
      <c r="L79" t="s">
        <v>10</v>
      </c>
      <c r="M79">
        <v>1</v>
      </c>
      <c r="N79">
        <v>0</v>
      </c>
      <c r="O79">
        <v>0</v>
      </c>
    </row>
    <row r="80" spans="1:15" ht="12.75">
      <c r="A80" t="s">
        <v>25</v>
      </c>
      <c r="B80">
        <v>250</v>
      </c>
      <c r="C80">
        <v>67</v>
      </c>
      <c r="D80" s="12">
        <v>1</v>
      </c>
      <c r="E80">
        <v>96</v>
      </c>
      <c r="F80">
        <v>2002</v>
      </c>
      <c r="G80">
        <v>2</v>
      </c>
      <c r="H80" s="11">
        <v>37301</v>
      </c>
      <c r="I80">
        <v>866</v>
      </c>
      <c r="J80" t="s">
        <v>104</v>
      </c>
      <c r="K80" t="s">
        <v>8</v>
      </c>
      <c r="L80" t="s">
        <v>10</v>
      </c>
      <c r="M80">
        <v>1</v>
      </c>
      <c r="N80">
        <v>0</v>
      </c>
      <c r="O80">
        <v>0</v>
      </c>
    </row>
    <row r="81" spans="1:15" ht="12.75">
      <c r="A81" t="s">
        <v>25</v>
      </c>
      <c r="B81">
        <v>252</v>
      </c>
      <c r="C81">
        <v>70</v>
      </c>
      <c r="D81" s="12">
        <v>2</v>
      </c>
      <c r="E81">
        <v>79</v>
      </c>
      <c r="F81">
        <v>2002</v>
      </c>
      <c r="G81">
        <v>9</v>
      </c>
      <c r="H81" s="11">
        <v>37514</v>
      </c>
      <c r="I81">
        <v>1127</v>
      </c>
      <c r="J81" t="s">
        <v>104</v>
      </c>
      <c r="K81" t="s">
        <v>8</v>
      </c>
      <c r="L81" t="s">
        <v>10</v>
      </c>
      <c r="M81">
        <v>1</v>
      </c>
      <c r="N81">
        <v>0</v>
      </c>
      <c r="O81">
        <v>0</v>
      </c>
    </row>
    <row r="82" spans="1:15" ht="12.75">
      <c r="A82" t="s">
        <v>25</v>
      </c>
      <c r="B82">
        <v>253</v>
      </c>
      <c r="C82">
        <v>70</v>
      </c>
      <c r="D82" s="12">
        <v>3</v>
      </c>
      <c r="E82">
        <v>83</v>
      </c>
      <c r="F82">
        <v>2002</v>
      </c>
      <c r="G82">
        <v>9</v>
      </c>
      <c r="H82" s="11">
        <v>37514</v>
      </c>
      <c r="I82">
        <v>1127</v>
      </c>
      <c r="J82" t="s">
        <v>104</v>
      </c>
      <c r="K82" t="s">
        <v>8</v>
      </c>
      <c r="L82" t="s">
        <v>10</v>
      </c>
      <c r="M82">
        <v>1</v>
      </c>
      <c r="N82">
        <v>0</v>
      </c>
      <c r="O82">
        <v>0</v>
      </c>
    </row>
    <row r="83" spans="1:15" ht="12.75">
      <c r="A83" t="s">
        <v>25</v>
      </c>
      <c r="B83">
        <v>255</v>
      </c>
      <c r="C83">
        <v>73</v>
      </c>
      <c r="D83" s="12">
        <v>2</v>
      </c>
      <c r="E83">
        <v>82</v>
      </c>
      <c r="F83">
        <v>2002</v>
      </c>
      <c r="G83">
        <v>12</v>
      </c>
      <c r="H83" s="11">
        <v>37601</v>
      </c>
      <c r="I83">
        <v>232</v>
      </c>
      <c r="J83" t="s">
        <v>104</v>
      </c>
      <c r="K83" t="s">
        <v>8</v>
      </c>
      <c r="L83" t="s">
        <v>10</v>
      </c>
      <c r="M83">
        <v>1</v>
      </c>
      <c r="N83">
        <v>0</v>
      </c>
      <c r="O83">
        <v>0</v>
      </c>
    </row>
    <row r="84" spans="1:15" ht="12.75">
      <c r="A84" t="s">
        <v>25</v>
      </c>
      <c r="B84">
        <v>256</v>
      </c>
      <c r="C84">
        <v>57</v>
      </c>
      <c r="D84" s="12">
        <v>4</v>
      </c>
      <c r="E84">
        <v>84</v>
      </c>
      <c r="F84">
        <v>2002</v>
      </c>
      <c r="G84">
        <v>12</v>
      </c>
      <c r="H84" s="11">
        <v>37601</v>
      </c>
      <c r="I84">
        <v>196</v>
      </c>
      <c r="J84" t="s">
        <v>104</v>
      </c>
      <c r="K84" t="s">
        <v>8</v>
      </c>
      <c r="L84" t="s">
        <v>10</v>
      </c>
      <c r="M84">
        <v>1</v>
      </c>
      <c r="N84">
        <v>0</v>
      </c>
      <c r="O84">
        <v>0</v>
      </c>
    </row>
    <row r="85" spans="1:15" ht="12.75">
      <c r="A85" t="s">
        <v>25</v>
      </c>
      <c r="B85">
        <v>257</v>
      </c>
      <c r="C85">
        <v>73</v>
      </c>
      <c r="D85" s="12">
        <v>1</v>
      </c>
      <c r="E85">
        <v>85</v>
      </c>
      <c r="F85">
        <v>2002</v>
      </c>
      <c r="G85">
        <v>12</v>
      </c>
      <c r="H85" s="11">
        <v>37601</v>
      </c>
      <c r="I85">
        <v>232</v>
      </c>
      <c r="J85" t="s">
        <v>104</v>
      </c>
      <c r="K85" t="s">
        <v>8</v>
      </c>
      <c r="L85" t="s">
        <v>10</v>
      </c>
      <c r="M85">
        <v>1</v>
      </c>
      <c r="N85">
        <v>0</v>
      </c>
      <c r="O85">
        <v>0</v>
      </c>
    </row>
    <row r="86" spans="1:15" ht="12.75">
      <c r="A86" t="s">
        <v>25</v>
      </c>
      <c r="B86">
        <v>258</v>
      </c>
      <c r="C86">
        <v>57</v>
      </c>
      <c r="D86" s="12">
        <v>6</v>
      </c>
      <c r="E86">
        <v>86</v>
      </c>
      <c r="F86">
        <v>2002</v>
      </c>
      <c r="G86">
        <v>12</v>
      </c>
      <c r="H86" s="11">
        <v>37601</v>
      </c>
      <c r="I86">
        <v>196</v>
      </c>
      <c r="J86" t="s">
        <v>104</v>
      </c>
      <c r="K86" t="s">
        <v>8</v>
      </c>
      <c r="L86" t="s">
        <v>10</v>
      </c>
      <c r="M86">
        <v>1</v>
      </c>
      <c r="N86">
        <v>0</v>
      </c>
      <c r="O86">
        <v>0</v>
      </c>
    </row>
    <row r="87" spans="1:15" ht="12.75">
      <c r="A87" t="s">
        <v>25</v>
      </c>
      <c r="B87">
        <v>259</v>
      </c>
      <c r="C87">
        <v>57</v>
      </c>
      <c r="D87" s="12">
        <v>1</v>
      </c>
      <c r="E87">
        <v>87</v>
      </c>
      <c r="F87">
        <v>2002</v>
      </c>
      <c r="G87">
        <v>12</v>
      </c>
      <c r="H87" s="11">
        <v>37601</v>
      </c>
      <c r="I87">
        <v>196</v>
      </c>
      <c r="J87" t="s">
        <v>104</v>
      </c>
      <c r="K87" t="s">
        <v>8</v>
      </c>
      <c r="L87" t="s">
        <v>10</v>
      </c>
      <c r="M87">
        <v>1</v>
      </c>
      <c r="N87">
        <v>0</v>
      </c>
      <c r="O87">
        <v>0</v>
      </c>
    </row>
    <row r="88" spans="1:15" ht="12.75">
      <c r="A88" t="s">
        <v>25</v>
      </c>
      <c r="B88">
        <v>260</v>
      </c>
      <c r="C88">
        <v>57</v>
      </c>
      <c r="D88" s="12">
        <v>3</v>
      </c>
      <c r="E88">
        <v>87</v>
      </c>
      <c r="F88">
        <v>2002</v>
      </c>
      <c r="G88">
        <v>12</v>
      </c>
      <c r="H88" s="11">
        <v>37601</v>
      </c>
      <c r="I88">
        <v>196</v>
      </c>
      <c r="J88" t="s">
        <v>104</v>
      </c>
      <c r="K88" t="s">
        <v>8</v>
      </c>
      <c r="L88" t="s">
        <v>10</v>
      </c>
      <c r="M88">
        <v>1</v>
      </c>
      <c r="N88">
        <v>0</v>
      </c>
      <c r="O88">
        <v>0</v>
      </c>
    </row>
    <row r="89" spans="1:15" ht="12.75">
      <c r="A89" t="s">
        <v>25</v>
      </c>
      <c r="B89">
        <v>261</v>
      </c>
      <c r="C89">
        <v>57</v>
      </c>
      <c r="D89" s="12">
        <v>5</v>
      </c>
      <c r="E89">
        <v>91</v>
      </c>
      <c r="F89">
        <v>2002</v>
      </c>
      <c r="G89">
        <v>12</v>
      </c>
      <c r="H89" s="11">
        <v>37601</v>
      </c>
      <c r="I89">
        <v>196</v>
      </c>
      <c r="J89" t="s">
        <v>104</v>
      </c>
      <c r="K89" t="s">
        <v>8</v>
      </c>
      <c r="L89" t="s">
        <v>10</v>
      </c>
      <c r="M89">
        <v>1</v>
      </c>
      <c r="N89">
        <v>0</v>
      </c>
      <c r="O89">
        <v>0</v>
      </c>
    </row>
    <row r="90" spans="1:15" ht="12.75">
      <c r="A90" t="s">
        <v>25</v>
      </c>
      <c r="B90">
        <v>262</v>
      </c>
      <c r="C90">
        <v>72</v>
      </c>
      <c r="D90" s="12">
        <v>1</v>
      </c>
      <c r="E90">
        <v>80</v>
      </c>
      <c r="F90">
        <v>2002</v>
      </c>
      <c r="G90">
        <v>12</v>
      </c>
      <c r="H90" s="11">
        <v>37603</v>
      </c>
      <c r="I90">
        <v>237</v>
      </c>
      <c r="J90" t="s">
        <v>104</v>
      </c>
      <c r="K90" t="s">
        <v>8</v>
      </c>
      <c r="L90" t="s">
        <v>10</v>
      </c>
      <c r="M90">
        <v>1</v>
      </c>
      <c r="N90">
        <v>0</v>
      </c>
      <c r="O90">
        <v>0</v>
      </c>
    </row>
    <row r="91" spans="1:15" ht="12.75">
      <c r="A91" t="s">
        <v>25</v>
      </c>
      <c r="B91">
        <v>263</v>
      </c>
      <c r="C91">
        <v>72</v>
      </c>
      <c r="D91" s="12">
        <v>3</v>
      </c>
      <c r="E91">
        <v>80</v>
      </c>
      <c r="F91">
        <v>2002</v>
      </c>
      <c r="G91">
        <v>12</v>
      </c>
      <c r="H91" s="11">
        <v>37603</v>
      </c>
      <c r="I91">
        <v>237</v>
      </c>
      <c r="J91" t="s">
        <v>104</v>
      </c>
      <c r="K91" t="s">
        <v>8</v>
      </c>
      <c r="L91" t="s">
        <v>10</v>
      </c>
      <c r="M91">
        <v>1</v>
      </c>
      <c r="N91">
        <v>0</v>
      </c>
      <c r="O91">
        <v>0</v>
      </c>
    </row>
    <row r="92" spans="1:15" ht="12.75">
      <c r="A92" t="s">
        <v>25</v>
      </c>
      <c r="B92">
        <v>264</v>
      </c>
      <c r="C92">
        <v>72</v>
      </c>
      <c r="D92" s="12">
        <v>4</v>
      </c>
      <c r="E92">
        <v>81</v>
      </c>
      <c r="F92">
        <v>2002</v>
      </c>
      <c r="G92">
        <v>12</v>
      </c>
      <c r="H92" s="11">
        <v>37603</v>
      </c>
      <c r="I92">
        <v>237</v>
      </c>
      <c r="J92" t="s">
        <v>104</v>
      </c>
      <c r="K92" t="s">
        <v>8</v>
      </c>
      <c r="L92" t="s">
        <v>10</v>
      </c>
      <c r="M92">
        <v>1</v>
      </c>
      <c r="N92">
        <v>0</v>
      </c>
      <c r="O92">
        <v>0</v>
      </c>
    </row>
    <row r="93" spans="1:15" ht="12.75">
      <c r="A93" t="s">
        <v>25</v>
      </c>
      <c r="B93">
        <v>272</v>
      </c>
      <c r="C93">
        <v>58</v>
      </c>
      <c r="D93" s="12">
        <v>16</v>
      </c>
      <c r="E93">
        <v>80</v>
      </c>
      <c r="F93">
        <v>2002</v>
      </c>
      <c r="G93">
        <v>12</v>
      </c>
      <c r="H93" s="11">
        <v>37606</v>
      </c>
      <c r="I93">
        <v>66</v>
      </c>
      <c r="J93" t="s">
        <v>104</v>
      </c>
      <c r="K93" t="s">
        <v>8</v>
      </c>
      <c r="L93" t="s">
        <v>10</v>
      </c>
      <c r="M93">
        <v>1</v>
      </c>
      <c r="N93">
        <v>0</v>
      </c>
      <c r="O93">
        <v>0</v>
      </c>
    </row>
    <row r="94" spans="1:15" ht="12.75">
      <c r="A94" t="s">
        <v>25</v>
      </c>
      <c r="B94">
        <v>273</v>
      </c>
      <c r="C94">
        <v>58</v>
      </c>
      <c r="D94" s="12">
        <v>10</v>
      </c>
      <c r="E94">
        <v>84</v>
      </c>
      <c r="F94">
        <v>2002</v>
      </c>
      <c r="G94">
        <v>12</v>
      </c>
      <c r="H94" s="11">
        <v>37606</v>
      </c>
      <c r="I94">
        <v>66</v>
      </c>
      <c r="J94" t="s">
        <v>104</v>
      </c>
      <c r="K94" t="s">
        <v>8</v>
      </c>
      <c r="L94" t="s">
        <v>10</v>
      </c>
      <c r="M94">
        <v>1</v>
      </c>
      <c r="N94">
        <v>0</v>
      </c>
      <c r="O94">
        <v>0</v>
      </c>
    </row>
    <row r="95" spans="1:15" ht="12.75">
      <c r="A95" t="s">
        <v>25</v>
      </c>
      <c r="B95">
        <v>274</v>
      </c>
      <c r="C95">
        <v>58</v>
      </c>
      <c r="D95" s="12">
        <v>14</v>
      </c>
      <c r="E95">
        <v>84</v>
      </c>
      <c r="F95">
        <v>2002</v>
      </c>
      <c r="G95">
        <v>12</v>
      </c>
      <c r="H95" s="11">
        <v>37606</v>
      </c>
      <c r="I95">
        <v>66</v>
      </c>
      <c r="J95" t="s">
        <v>104</v>
      </c>
      <c r="K95" t="s">
        <v>8</v>
      </c>
      <c r="L95" t="s">
        <v>10</v>
      </c>
      <c r="M95">
        <v>1</v>
      </c>
      <c r="N95">
        <v>0</v>
      </c>
      <c r="O95">
        <v>0</v>
      </c>
    </row>
    <row r="96" spans="1:15" ht="12.75">
      <c r="A96" t="s">
        <v>25</v>
      </c>
      <c r="B96">
        <v>275</v>
      </c>
      <c r="C96">
        <v>58</v>
      </c>
      <c r="D96" s="12">
        <v>7</v>
      </c>
      <c r="E96">
        <v>86</v>
      </c>
      <c r="F96">
        <v>2002</v>
      </c>
      <c r="G96">
        <v>12</v>
      </c>
      <c r="H96" s="11">
        <v>37606</v>
      </c>
      <c r="I96">
        <v>66</v>
      </c>
      <c r="J96" t="s">
        <v>104</v>
      </c>
      <c r="K96" t="s">
        <v>8</v>
      </c>
      <c r="L96" t="s">
        <v>10</v>
      </c>
      <c r="M96">
        <v>1</v>
      </c>
      <c r="N96">
        <v>0</v>
      </c>
      <c r="O96">
        <v>0</v>
      </c>
    </row>
    <row r="97" spans="1:15" ht="12.75">
      <c r="A97" t="s">
        <v>25</v>
      </c>
      <c r="B97">
        <v>276</v>
      </c>
      <c r="C97">
        <v>58</v>
      </c>
      <c r="D97" s="12">
        <v>1</v>
      </c>
      <c r="E97">
        <v>87</v>
      </c>
      <c r="F97">
        <v>2002</v>
      </c>
      <c r="G97">
        <v>12</v>
      </c>
      <c r="H97" s="11">
        <v>37606</v>
      </c>
      <c r="I97">
        <v>66</v>
      </c>
      <c r="J97" t="s">
        <v>104</v>
      </c>
      <c r="K97" t="s">
        <v>8</v>
      </c>
      <c r="L97" t="s">
        <v>10</v>
      </c>
      <c r="M97">
        <v>1</v>
      </c>
      <c r="N97">
        <v>0</v>
      </c>
      <c r="O97">
        <v>0</v>
      </c>
    </row>
    <row r="98" spans="1:15" ht="12.75">
      <c r="A98" t="s">
        <v>25</v>
      </c>
      <c r="B98">
        <v>277</v>
      </c>
      <c r="C98">
        <v>58</v>
      </c>
      <c r="D98" s="12">
        <v>5</v>
      </c>
      <c r="E98">
        <v>87</v>
      </c>
      <c r="F98">
        <v>2002</v>
      </c>
      <c r="G98">
        <v>12</v>
      </c>
      <c r="H98" s="11">
        <v>37606</v>
      </c>
      <c r="I98">
        <v>66</v>
      </c>
      <c r="J98" t="s">
        <v>104</v>
      </c>
      <c r="K98" t="s">
        <v>8</v>
      </c>
      <c r="L98" t="s">
        <v>10</v>
      </c>
      <c r="M98">
        <v>1</v>
      </c>
      <c r="N98">
        <v>0</v>
      </c>
      <c r="O98">
        <v>0</v>
      </c>
    </row>
    <row r="99" spans="1:15" ht="12.75">
      <c r="A99" t="s">
        <v>25</v>
      </c>
      <c r="B99">
        <v>278</v>
      </c>
      <c r="C99">
        <v>58</v>
      </c>
      <c r="D99" s="12">
        <v>9</v>
      </c>
      <c r="E99">
        <v>88</v>
      </c>
      <c r="F99">
        <v>2002</v>
      </c>
      <c r="G99">
        <v>12</v>
      </c>
      <c r="H99" s="11">
        <v>37606</v>
      </c>
      <c r="I99">
        <v>66</v>
      </c>
      <c r="J99" t="s">
        <v>104</v>
      </c>
      <c r="K99" t="s">
        <v>8</v>
      </c>
      <c r="L99" t="s">
        <v>10</v>
      </c>
      <c r="M99">
        <v>1</v>
      </c>
      <c r="N99">
        <v>0</v>
      </c>
      <c r="O99">
        <v>0</v>
      </c>
    </row>
    <row r="100" spans="1:15" ht="12.75">
      <c r="A100" t="s">
        <v>25</v>
      </c>
      <c r="B100">
        <v>279</v>
      </c>
      <c r="C100">
        <v>58</v>
      </c>
      <c r="D100" s="12">
        <v>11</v>
      </c>
      <c r="E100">
        <v>90</v>
      </c>
      <c r="F100">
        <v>2002</v>
      </c>
      <c r="G100">
        <v>12</v>
      </c>
      <c r="H100" s="11">
        <v>37606</v>
      </c>
      <c r="I100">
        <v>66</v>
      </c>
      <c r="J100" t="s">
        <v>104</v>
      </c>
      <c r="K100" t="s">
        <v>8</v>
      </c>
      <c r="L100" t="s">
        <v>10</v>
      </c>
      <c r="M100">
        <v>1</v>
      </c>
      <c r="N100">
        <v>0</v>
      </c>
      <c r="O100">
        <v>0</v>
      </c>
    </row>
    <row r="101" spans="1:15" ht="12.75">
      <c r="A101" t="s">
        <v>25</v>
      </c>
      <c r="B101">
        <v>280</v>
      </c>
      <c r="C101">
        <v>58</v>
      </c>
      <c r="D101" s="12">
        <v>13</v>
      </c>
      <c r="E101">
        <v>93</v>
      </c>
      <c r="F101">
        <v>2002</v>
      </c>
      <c r="G101">
        <v>12</v>
      </c>
      <c r="H101" s="11">
        <v>37606</v>
      </c>
      <c r="I101">
        <v>66</v>
      </c>
      <c r="J101" t="s">
        <v>104</v>
      </c>
      <c r="K101" t="s">
        <v>8</v>
      </c>
      <c r="L101" t="s">
        <v>10</v>
      </c>
      <c r="M101">
        <v>1</v>
      </c>
      <c r="N101">
        <v>0</v>
      </c>
      <c r="O101">
        <v>0</v>
      </c>
    </row>
    <row r="102" spans="1:15" ht="12.75">
      <c r="A102" t="s">
        <v>25</v>
      </c>
      <c r="B102">
        <v>281</v>
      </c>
      <c r="C102">
        <v>58</v>
      </c>
      <c r="D102" s="12">
        <v>2</v>
      </c>
      <c r="E102">
        <v>95</v>
      </c>
      <c r="F102">
        <v>2002</v>
      </c>
      <c r="G102">
        <v>12</v>
      </c>
      <c r="H102" s="11">
        <v>37606</v>
      </c>
      <c r="I102">
        <v>66</v>
      </c>
      <c r="J102" t="s">
        <v>104</v>
      </c>
      <c r="K102" t="s">
        <v>8</v>
      </c>
      <c r="L102" t="s">
        <v>10</v>
      </c>
      <c r="M102">
        <v>1</v>
      </c>
      <c r="N102">
        <v>0</v>
      </c>
      <c r="O102">
        <v>0</v>
      </c>
    </row>
    <row r="103" spans="1:15" ht="12.75">
      <c r="A103" t="s">
        <v>25</v>
      </c>
      <c r="B103">
        <v>284</v>
      </c>
      <c r="C103">
        <v>61</v>
      </c>
      <c r="D103" s="12">
        <v>1</v>
      </c>
      <c r="E103">
        <v>76</v>
      </c>
      <c r="F103">
        <v>2002</v>
      </c>
      <c r="G103">
        <v>12</v>
      </c>
      <c r="H103" s="11">
        <v>37608</v>
      </c>
      <c r="I103">
        <v>664</v>
      </c>
      <c r="J103" t="s">
        <v>104</v>
      </c>
      <c r="K103" t="s">
        <v>8</v>
      </c>
      <c r="L103" t="s">
        <v>10</v>
      </c>
      <c r="M103">
        <v>1</v>
      </c>
      <c r="N103">
        <v>0</v>
      </c>
      <c r="O103">
        <v>0</v>
      </c>
    </row>
    <row r="104" spans="1:15" ht="12.75">
      <c r="A104" t="s">
        <v>25</v>
      </c>
      <c r="B104">
        <v>285</v>
      </c>
      <c r="C104">
        <v>59</v>
      </c>
      <c r="D104" s="12">
        <v>4</v>
      </c>
      <c r="E104">
        <v>79</v>
      </c>
      <c r="F104">
        <v>2002</v>
      </c>
      <c r="G104">
        <v>12</v>
      </c>
      <c r="H104" s="11">
        <v>37608</v>
      </c>
      <c r="I104">
        <v>676</v>
      </c>
      <c r="J104" t="s">
        <v>104</v>
      </c>
      <c r="K104" t="s">
        <v>8</v>
      </c>
      <c r="L104" t="s">
        <v>10</v>
      </c>
      <c r="M104">
        <v>1</v>
      </c>
      <c r="N104">
        <v>0</v>
      </c>
      <c r="O104">
        <v>0</v>
      </c>
    </row>
    <row r="105" spans="1:15" ht="12.75">
      <c r="A105" t="s">
        <v>25</v>
      </c>
      <c r="B105">
        <v>286</v>
      </c>
      <c r="C105">
        <v>59</v>
      </c>
      <c r="D105" s="12">
        <v>8</v>
      </c>
      <c r="E105">
        <v>82</v>
      </c>
      <c r="F105">
        <v>2002</v>
      </c>
      <c r="G105">
        <v>12</v>
      </c>
      <c r="H105" s="11">
        <v>37608</v>
      </c>
      <c r="I105">
        <v>676</v>
      </c>
      <c r="J105" t="s">
        <v>104</v>
      </c>
      <c r="K105" t="s">
        <v>8</v>
      </c>
      <c r="L105" t="s">
        <v>10</v>
      </c>
      <c r="M105">
        <v>1</v>
      </c>
      <c r="N105">
        <v>0</v>
      </c>
      <c r="O105">
        <v>0</v>
      </c>
    </row>
    <row r="106" spans="1:15" ht="12.75">
      <c r="A106" t="s">
        <v>25</v>
      </c>
      <c r="B106">
        <v>287</v>
      </c>
      <c r="C106">
        <v>61</v>
      </c>
      <c r="D106" s="12">
        <v>2</v>
      </c>
      <c r="E106">
        <v>83</v>
      </c>
      <c r="F106">
        <v>2002</v>
      </c>
      <c r="G106">
        <v>12</v>
      </c>
      <c r="H106" s="11">
        <v>37608</v>
      </c>
      <c r="I106">
        <v>664</v>
      </c>
      <c r="J106" t="s">
        <v>104</v>
      </c>
      <c r="K106" t="s">
        <v>8</v>
      </c>
      <c r="L106" t="s">
        <v>10</v>
      </c>
      <c r="M106">
        <v>1</v>
      </c>
      <c r="N106">
        <v>0</v>
      </c>
      <c r="O106">
        <v>0</v>
      </c>
    </row>
    <row r="107" spans="1:15" ht="12.75">
      <c r="A107" t="s">
        <v>25</v>
      </c>
      <c r="B107">
        <v>288</v>
      </c>
      <c r="C107">
        <v>59</v>
      </c>
      <c r="D107" s="12">
        <v>5</v>
      </c>
      <c r="E107">
        <v>84</v>
      </c>
      <c r="F107">
        <v>2002</v>
      </c>
      <c r="G107">
        <v>12</v>
      </c>
      <c r="H107" s="11">
        <v>37608</v>
      </c>
      <c r="I107">
        <v>676</v>
      </c>
      <c r="J107" t="s">
        <v>104</v>
      </c>
      <c r="K107" t="s">
        <v>8</v>
      </c>
      <c r="L107" t="s">
        <v>10</v>
      </c>
      <c r="M107">
        <v>1</v>
      </c>
      <c r="N107">
        <v>0</v>
      </c>
      <c r="O107">
        <v>0</v>
      </c>
    </row>
    <row r="108" spans="1:15" ht="12.75">
      <c r="A108" t="s">
        <v>25</v>
      </c>
      <c r="B108">
        <v>289</v>
      </c>
      <c r="C108">
        <v>59</v>
      </c>
      <c r="D108" s="12">
        <v>9</v>
      </c>
      <c r="E108">
        <v>89</v>
      </c>
      <c r="F108">
        <v>2002</v>
      </c>
      <c r="G108">
        <v>12</v>
      </c>
      <c r="H108" s="11">
        <v>37608</v>
      </c>
      <c r="I108">
        <v>676</v>
      </c>
      <c r="J108" t="s">
        <v>104</v>
      </c>
      <c r="K108" t="s">
        <v>8</v>
      </c>
      <c r="L108" t="s">
        <v>10</v>
      </c>
      <c r="M108">
        <v>1</v>
      </c>
      <c r="N108">
        <v>0</v>
      </c>
      <c r="O108">
        <v>0</v>
      </c>
    </row>
    <row r="109" spans="1:15" ht="12.75">
      <c r="A109" t="s">
        <v>25</v>
      </c>
      <c r="B109">
        <v>290</v>
      </c>
      <c r="C109">
        <v>59</v>
      </c>
      <c r="D109" s="12">
        <v>10</v>
      </c>
      <c r="E109">
        <v>89</v>
      </c>
      <c r="F109">
        <v>2002</v>
      </c>
      <c r="G109">
        <v>12</v>
      </c>
      <c r="H109" s="11">
        <v>37608</v>
      </c>
      <c r="I109">
        <v>676</v>
      </c>
      <c r="J109" t="s">
        <v>104</v>
      </c>
      <c r="K109" t="s">
        <v>8</v>
      </c>
      <c r="L109" t="s">
        <v>10</v>
      </c>
      <c r="M109">
        <v>1</v>
      </c>
      <c r="N109">
        <v>0</v>
      </c>
      <c r="O109">
        <v>0</v>
      </c>
    </row>
    <row r="110" spans="1:15" ht="12.75">
      <c r="A110" t="s">
        <v>25</v>
      </c>
      <c r="B110">
        <v>291</v>
      </c>
      <c r="C110">
        <v>59</v>
      </c>
      <c r="D110" s="12">
        <v>2</v>
      </c>
      <c r="E110">
        <v>96</v>
      </c>
      <c r="F110">
        <v>2002</v>
      </c>
      <c r="G110">
        <v>12</v>
      </c>
      <c r="H110" s="11">
        <v>37608</v>
      </c>
      <c r="I110">
        <v>676</v>
      </c>
      <c r="J110" t="s">
        <v>104</v>
      </c>
      <c r="K110" t="s">
        <v>8</v>
      </c>
      <c r="L110" t="s">
        <v>10</v>
      </c>
      <c r="M110">
        <v>1</v>
      </c>
      <c r="N110">
        <v>0</v>
      </c>
      <c r="O110">
        <v>0</v>
      </c>
    </row>
    <row r="111" spans="1:15" ht="12.75">
      <c r="A111" t="s">
        <v>25</v>
      </c>
      <c r="B111">
        <v>292</v>
      </c>
      <c r="C111">
        <v>59</v>
      </c>
      <c r="D111" s="12">
        <v>3</v>
      </c>
      <c r="E111">
        <v>100</v>
      </c>
      <c r="F111">
        <v>2002</v>
      </c>
      <c r="G111">
        <v>12</v>
      </c>
      <c r="H111" s="11">
        <v>37608</v>
      </c>
      <c r="I111">
        <v>676</v>
      </c>
      <c r="J111" t="s">
        <v>104</v>
      </c>
      <c r="K111" t="s">
        <v>8</v>
      </c>
      <c r="L111" t="s">
        <v>10</v>
      </c>
      <c r="M111">
        <v>1</v>
      </c>
      <c r="N111">
        <v>0</v>
      </c>
      <c r="O111">
        <v>0</v>
      </c>
    </row>
    <row r="112" spans="1:15" ht="12.75">
      <c r="A112" t="s">
        <v>24</v>
      </c>
      <c r="B112">
        <v>2</v>
      </c>
      <c r="C112" s="5">
        <v>43</v>
      </c>
      <c r="D112" s="6">
        <v>4</v>
      </c>
      <c r="E112" s="5">
        <v>88</v>
      </c>
      <c r="F112" s="5">
        <v>2003</v>
      </c>
      <c r="G112" s="5">
        <v>12</v>
      </c>
      <c r="H112" s="7">
        <v>37973</v>
      </c>
      <c r="I112" s="5">
        <v>655</v>
      </c>
      <c r="J112" s="5" t="s">
        <v>104</v>
      </c>
      <c r="K112" s="5" t="s">
        <v>8</v>
      </c>
      <c r="L112" s="14" t="s">
        <v>10</v>
      </c>
      <c r="M112">
        <v>1</v>
      </c>
      <c r="N112">
        <v>0</v>
      </c>
      <c r="O112">
        <v>0</v>
      </c>
    </row>
    <row r="113" spans="1:15" ht="12.75">
      <c r="A113" t="s">
        <v>24</v>
      </c>
      <c r="B113">
        <v>3</v>
      </c>
      <c r="C113" s="5">
        <v>43</v>
      </c>
      <c r="D113" s="6">
        <v>8</v>
      </c>
      <c r="E113" s="5">
        <v>89</v>
      </c>
      <c r="F113" s="5">
        <v>2003</v>
      </c>
      <c r="G113" s="5">
        <v>12</v>
      </c>
      <c r="H113" s="7">
        <v>37973</v>
      </c>
      <c r="I113" s="5">
        <v>655</v>
      </c>
      <c r="J113" s="5" t="s">
        <v>104</v>
      </c>
      <c r="K113" s="5" t="s">
        <v>8</v>
      </c>
      <c r="L113" s="14" t="s">
        <v>10</v>
      </c>
      <c r="M113">
        <v>1</v>
      </c>
      <c r="N113">
        <v>0</v>
      </c>
      <c r="O113">
        <v>0</v>
      </c>
    </row>
    <row r="114" spans="1:15" ht="12.75">
      <c r="A114" t="s">
        <v>24</v>
      </c>
      <c r="B114">
        <v>4</v>
      </c>
      <c r="C114" s="5">
        <v>43</v>
      </c>
      <c r="D114" s="6">
        <v>2</v>
      </c>
      <c r="E114" s="5">
        <v>91</v>
      </c>
      <c r="F114" s="5">
        <v>2003</v>
      </c>
      <c r="G114" s="5">
        <v>12</v>
      </c>
      <c r="H114" s="7">
        <v>37973</v>
      </c>
      <c r="I114" s="5">
        <v>655</v>
      </c>
      <c r="J114" s="5" t="s">
        <v>104</v>
      </c>
      <c r="K114" s="5" t="s">
        <v>8</v>
      </c>
      <c r="L114" s="14" t="s">
        <v>10</v>
      </c>
      <c r="M114">
        <v>1</v>
      </c>
      <c r="N114">
        <v>0</v>
      </c>
      <c r="O114">
        <v>0</v>
      </c>
    </row>
    <row r="115" spans="1:15" ht="12.75">
      <c r="A115" t="s">
        <v>24</v>
      </c>
      <c r="B115">
        <v>5</v>
      </c>
      <c r="C115" s="5">
        <v>43</v>
      </c>
      <c r="D115" s="6">
        <v>3</v>
      </c>
      <c r="E115" s="5">
        <v>91</v>
      </c>
      <c r="F115" s="5">
        <v>2003</v>
      </c>
      <c r="G115" s="5">
        <v>12</v>
      </c>
      <c r="H115" s="7">
        <v>37973</v>
      </c>
      <c r="I115" s="5">
        <v>655</v>
      </c>
      <c r="J115" s="5" t="s">
        <v>104</v>
      </c>
      <c r="K115" s="5" t="s">
        <v>8</v>
      </c>
      <c r="L115" s="14" t="s">
        <v>10</v>
      </c>
      <c r="M115">
        <v>1</v>
      </c>
      <c r="N115">
        <v>0</v>
      </c>
      <c r="O115">
        <v>0</v>
      </c>
    </row>
    <row r="116" spans="1:15" ht="12.75">
      <c r="A116" t="s">
        <v>25</v>
      </c>
      <c r="B116">
        <v>302</v>
      </c>
      <c r="C116" t="s">
        <v>19</v>
      </c>
      <c r="D116" s="12">
        <v>2</v>
      </c>
      <c r="E116">
        <v>82</v>
      </c>
      <c r="F116">
        <v>2003</v>
      </c>
      <c r="G116">
        <v>1</v>
      </c>
      <c r="H116" s="11">
        <v>37637</v>
      </c>
      <c r="I116">
        <v>179</v>
      </c>
      <c r="J116" t="s">
        <v>104</v>
      </c>
      <c r="K116" t="s">
        <v>8</v>
      </c>
      <c r="L116" t="s">
        <v>10</v>
      </c>
      <c r="M116">
        <v>1</v>
      </c>
      <c r="N116">
        <v>0</v>
      </c>
      <c r="O116">
        <v>0</v>
      </c>
    </row>
    <row r="117" spans="1:15" ht="12.75">
      <c r="A117" t="s">
        <v>25</v>
      </c>
      <c r="B117">
        <v>303</v>
      </c>
      <c r="C117" t="s">
        <v>19</v>
      </c>
      <c r="D117" s="12">
        <v>16</v>
      </c>
      <c r="E117">
        <v>82</v>
      </c>
      <c r="F117">
        <v>2003</v>
      </c>
      <c r="G117">
        <v>1</v>
      </c>
      <c r="H117" s="11">
        <v>37637</v>
      </c>
      <c r="I117">
        <v>179</v>
      </c>
      <c r="J117" t="s">
        <v>104</v>
      </c>
      <c r="K117" t="s">
        <v>8</v>
      </c>
      <c r="L117" t="s">
        <v>10</v>
      </c>
      <c r="M117">
        <v>1</v>
      </c>
      <c r="N117">
        <v>0</v>
      </c>
      <c r="O117">
        <v>0</v>
      </c>
    </row>
    <row r="118" spans="1:15" ht="12.75">
      <c r="A118" t="s">
        <v>25</v>
      </c>
      <c r="B118">
        <v>304</v>
      </c>
      <c r="C118" t="s">
        <v>19</v>
      </c>
      <c r="D118" s="12">
        <v>10</v>
      </c>
      <c r="E118">
        <v>83</v>
      </c>
      <c r="F118">
        <v>2003</v>
      </c>
      <c r="G118">
        <v>1</v>
      </c>
      <c r="H118" s="11">
        <v>37637</v>
      </c>
      <c r="I118">
        <v>179</v>
      </c>
      <c r="J118" t="s">
        <v>104</v>
      </c>
      <c r="K118" t="s">
        <v>8</v>
      </c>
      <c r="L118" t="s">
        <v>10</v>
      </c>
      <c r="M118">
        <v>1</v>
      </c>
      <c r="N118">
        <v>0</v>
      </c>
      <c r="O118">
        <v>0</v>
      </c>
    </row>
    <row r="119" spans="1:15" ht="12.75">
      <c r="A119" t="s">
        <v>25</v>
      </c>
      <c r="B119">
        <v>305</v>
      </c>
      <c r="C119" t="s">
        <v>19</v>
      </c>
      <c r="D119" s="12">
        <v>4</v>
      </c>
      <c r="E119">
        <v>85</v>
      </c>
      <c r="F119">
        <v>2003</v>
      </c>
      <c r="G119">
        <v>1</v>
      </c>
      <c r="H119" s="11">
        <v>37637</v>
      </c>
      <c r="I119">
        <v>179</v>
      </c>
      <c r="J119" t="s">
        <v>104</v>
      </c>
      <c r="K119" t="s">
        <v>8</v>
      </c>
      <c r="L119" t="s">
        <v>10</v>
      </c>
      <c r="M119">
        <v>1</v>
      </c>
      <c r="N119">
        <v>0</v>
      </c>
      <c r="O119">
        <v>0</v>
      </c>
    </row>
    <row r="120" spans="1:15" ht="12.75">
      <c r="A120" t="s">
        <v>25</v>
      </c>
      <c r="B120">
        <v>306</v>
      </c>
      <c r="C120" t="s">
        <v>19</v>
      </c>
      <c r="D120" s="12">
        <v>12</v>
      </c>
      <c r="E120">
        <v>86</v>
      </c>
      <c r="F120">
        <v>2003</v>
      </c>
      <c r="G120">
        <v>1</v>
      </c>
      <c r="H120" s="11">
        <v>37637</v>
      </c>
      <c r="I120">
        <v>179</v>
      </c>
      <c r="J120" t="s">
        <v>104</v>
      </c>
      <c r="K120" t="s">
        <v>8</v>
      </c>
      <c r="L120" t="s">
        <v>10</v>
      </c>
      <c r="M120">
        <v>1</v>
      </c>
      <c r="N120">
        <v>0</v>
      </c>
      <c r="O120">
        <v>0</v>
      </c>
    </row>
    <row r="121" spans="1:15" ht="12.75">
      <c r="A121" t="s">
        <v>25</v>
      </c>
      <c r="B121">
        <v>307</v>
      </c>
      <c r="C121">
        <v>71</v>
      </c>
      <c r="D121" s="12">
        <v>2</v>
      </c>
      <c r="E121">
        <v>86</v>
      </c>
      <c r="F121">
        <v>2003</v>
      </c>
      <c r="G121">
        <v>1</v>
      </c>
      <c r="H121" s="11">
        <v>37637</v>
      </c>
      <c r="I121">
        <v>1127</v>
      </c>
      <c r="J121" t="s">
        <v>104</v>
      </c>
      <c r="K121" t="s">
        <v>8</v>
      </c>
      <c r="L121" t="s">
        <v>10</v>
      </c>
      <c r="M121">
        <v>1</v>
      </c>
      <c r="N121">
        <v>0</v>
      </c>
      <c r="O121">
        <v>0</v>
      </c>
    </row>
    <row r="122" spans="1:15" ht="12.75">
      <c r="A122" t="s">
        <v>25</v>
      </c>
      <c r="B122">
        <v>308</v>
      </c>
      <c r="C122">
        <v>71</v>
      </c>
      <c r="D122" s="12">
        <v>8</v>
      </c>
      <c r="E122">
        <v>86</v>
      </c>
      <c r="F122">
        <v>2003</v>
      </c>
      <c r="G122">
        <v>1</v>
      </c>
      <c r="H122" s="11">
        <v>37637</v>
      </c>
      <c r="I122">
        <v>1127</v>
      </c>
      <c r="J122" t="s">
        <v>104</v>
      </c>
      <c r="K122" t="s">
        <v>8</v>
      </c>
      <c r="L122" t="s">
        <v>10</v>
      </c>
      <c r="M122">
        <v>1</v>
      </c>
      <c r="N122">
        <v>0</v>
      </c>
      <c r="O122">
        <v>0</v>
      </c>
    </row>
    <row r="123" spans="1:15" ht="12.75">
      <c r="A123" t="s">
        <v>25</v>
      </c>
      <c r="B123">
        <v>309</v>
      </c>
      <c r="C123" t="s">
        <v>19</v>
      </c>
      <c r="D123" s="12">
        <v>7</v>
      </c>
      <c r="E123">
        <v>87</v>
      </c>
      <c r="F123">
        <v>2003</v>
      </c>
      <c r="G123">
        <v>1</v>
      </c>
      <c r="H123" s="11">
        <v>37637</v>
      </c>
      <c r="I123">
        <v>179</v>
      </c>
      <c r="J123" t="s">
        <v>104</v>
      </c>
      <c r="K123" t="s">
        <v>8</v>
      </c>
      <c r="L123" t="s">
        <v>10</v>
      </c>
      <c r="M123">
        <v>1</v>
      </c>
      <c r="N123">
        <v>0</v>
      </c>
      <c r="O123">
        <v>0</v>
      </c>
    </row>
    <row r="124" spans="1:15" ht="12.75">
      <c r="A124" t="s">
        <v>25</v>
      </c>
      <c r="B124">
        <v>310</v>
      </c>
      <c r="C124" t="s">
        <v>19</v>
      </c>
      <c r="D124" s="12">
        <v>11</v>
      </c>
      <c r="E124">
        <v>87</v>
      </c>
      <c r="F124">
        <v>2003</v>
      </c>
      <c r="G124">
        <v>1</v>
      </c>
      <c r="H124" s="11">
        <v>37637</v>
      </c>
      <c r="I124">
        <v>179</v>
      </c>
      <c r="J124" t="s">
        <v>104</v>
      </c>
      <c r="K124" t="s">
        <v>8</v>
      </c>
      <c r="L124" t="s">
        <v>10</v>
      </c>
      <c r="M124">
        <v>1</v>
      </c>
      <c r="N124">
        <v>0</v>
      </c>
      <c r="O124">
        <v>0</v>
      </c>
    </row>
    <row r="125" spans="1:15" ht="12.75">
      <c r="A125" t="s">
        <v>25</v>
      </c>
      <c r="B125">
        <v>311</v>
      </c>
      <c r="C125">
        <v>71</v>
      </c>
      <c r="D125" s="12">
        <v>1</v>
      </c>
      <c r="E125">
        <v>88</v>
      </c>
      <c r="F125">
        <v>2003</v>
      </c>
      <c r="G125">
        <v>1</v>
      </c>
      <c r="H125" s="11">
        <v>37637</v>
      </c>
      <c r="I125">
        <v>1127</v>
      </c>
      <c r="J125" t="s">
        <v>104</v>
      </c>
      <c r="K125" t="s">
        <v>8</v>
      </c>
      <c r="L125" t="s">
        <v>10</v>
      </c>
      <c r="M125">
        <v>1</v>
      </c>
      <c r="N125">
        <v>0</v>
      </c>
      <c r="O125">
        <v>0</v>
      </c>
    </row>
    <row r="126" spans="1:15" ht="12.75">
      <c r="A126" t="s">
        <v>25</v>
      </c>
      <c r="B126">
        <v>312</v>
      </c>
      <c r="C126">
        <v>71</v>
      </c>
      <c r="D126" s="12">
        <v>3</v>
      </c>
      <c r="E126">
        <v>88</v>
      </c>
      <c r="F126">
        <v>2003</v>
      </c>
      <c r="G126">
        <v>1</v>
      </c>
      <c r="H126" s="11">
        <v>37637</v>
      </c>
      <c r="I126">
        <v>1127</v>
      </c>
      <c r="J126" t="s">
        <v>104</v>
      </c>
      <c r="K126" t="s">
        <v>8</v>
      </c>
      <c r="L126" t="s">
        <v>10</v>
      </c>
      <c r="M126">
        <v>1</v>
      </c>
      <c r="N126">
        <v>0</v>
      </c>
      <c r="O126">
        <v>0</v>
      </c>
    </row>
    <row r="127" spans="1:15" ht="12.75">
      <c r="A127" t="s">
        <v>25</v>
      </c>
      <c r="B127">
        <v>313</v>
      </c>
      <c r="C127">
        <v>71</v>
      </c>
      <c r="D127" s="12">
        <v>5</v>
      </c>
      <c r="E127">
        <v>92</v>
      </c>
      <c r="F127">
        <v>2003</v>
      </c>
      <c r="G127">
        <v>1</v>
      </c>
      <c r="H127" s="11">
        <v>37637</v>
      </c>
      <c r="I127">
        <v>1127</v>
      </c>
      <c r="J127" t="s">
        <v>104</v>
      </c>
      <c r="K127" t="s">
        <v>8</v>
      </c>
      <c r="L127" t="s">
        <v>10</v>
      </c>
      <c r="M127">
        <v>1</v>
      </c>
      <c r="N127">
        <v>0</v>
      </c>
      <c r="O127">
        <v>0</v>
      </c>
    </row>
    <row r="128" spans="1:15" ht="12.75">
      <c r="A128" t="s">
        <v>25</v>
      </c>
      <c r="B128">
        <v>314</v>
      </c>
      <c r="C128" t="s">
        <v>19</v>
      </c>
      <c r="D128" s="12">
        <v>14</v>
      </c>
      <c r="E128">
        <v>93</v>
      </c>
      <c r="F128">
        <v>2003</v>
      </c>
      <c r="G128">
        <v>1</v>
      </c>
      <c r="H128" s="11">
        <v>37637</v>
      </c>
      <c r="I128">
        <v>179</v>
      </c>
      <c r="J128" t="s">
        <v>104</v>
      </c>
      <c r="K128" t="s">
        <v>8</v>
      </c>
      <c r="L128" t="s">
        <v>10</v>
      </c>
      <c r="M128">
        <v>1</v>
      </c>
      <c r="N128">
        <v>0</v>
      </c>
      <c r="O128">
        <v>0</v>
      </c>
    </row>
    <row r="129" spans="1:15" ht="12.75">
      <c r="A129" t="s">
        <v>25</v>
      </c>
      <c r="B129">
        <v>315</v>
      </c>
      <c r="C129">
        <v>68</v>
      </c>
      <c r="D129" s="12">
        <v>2</v>
      </c>
      <c r="E129">
        <v>80</v>
      </c>
      <c r="F129">
        <v>2003</v>
      </c>
      <c r="G129">
        <v>3</v>
      </c>
      <c r="H129" s="11">
        <v>37686</v>
      </c>
      <c r="I129">
        <v>35</v>
      </c>
      <c r="J129" t="s">
        <v>104</v>
      </c>
      <c r="K129" t="s">
        <v>8</v>
      </c>
      <c r="L129" t="s">
        <v>10</v>
      </c>
      <c r="M129">
        <v>1</v>
      </c>
      <c r="N129">
        <v>0</v>
      </c>
      <c r="O129">
        <v>0</v>
      </c>
    </row>
    <row r="130" spans="1:15" ht="12.75">
      <c r="A130" t="s">
        <v>25</v>
      </c>
      <c r="B130">
        <v>316</v>
      </c>
      <c r="C130">
        <v>68</v>
      </c>
      <c r="D130" s="12">
        <v>6</v>
      </c>
      <c r="E130">
        <v>84</v>
      </c>
      <c r="F130">
        <v>2003</v>
      </c>
      <c r="G130">
        <v>3</v>
      </c>
      <c r="H130" s="11">
        <v>37686</v>
      </c>
      <c r="I130">
        <v>35</v>
      </c>
      <c r="J130" t="s">
        <v>104</v>
      </c>
      <c r="K130" t="s">
        <v>8</v>
      </c>
      <c r="L130" t="s">
        <v>10</v>
      </c>
      <c r="M130">
        <v>1</v>
      </c>
      <c r="N130">
        <v>0</v>
      </c>
      <c r="O130">
        <v>0</v>
      </c>
    </row>
    <row r="131" spans="1:15" ht="12.75">
      <c r="A131" t="s">
        <v>25</v>
      </c>
      <c r="B131">
        <v>317</v>
      </c>
      <c r="C131">
        <v>68</v>
      </c>
      <c r="D131" s="12">
        <v>9</v>
      </c>
      <c r="E131">
        <v>84</v>
      </c>
      <c r="F131">
        <v>2003</v>
      </c>
      <c r="G131">
        <v>3</v>
      </c>
      <c r="H131" s="11">
        <v>37686</v>
      </c>
      <c r="I131">
        <v>35</v>
      </c>
      <c r="J131" t="s">
        <v>104</v>
      </c>
      <c r="K131" t="s">
        <v>8</v>
      </c>
      <c r="L131" t="s">
        <v>10</v>
      </c>
      <c r="M131">
        <v>1</v>
      </c>
      <c r="N131">
        <v>0</v>
      </c>
      <c r="O131">
        <v>0</v>
      </c>
    </row>
    <row r="132" spans="1:15" ht="12.75">
      <c r="A132" t="s">
        <v>25</v>
      </c>
      <c r="B132">
        <v>318</v>
      </c>
      <c r="C132">
        <v>68</v>
      </c>
      <c r="D132" s="12">
        <v>4</v>
      </c>
      <c r="E132">
        <v>85</v>
      </c>
      <c r="F132">
        <v>2003</v>
      </c>
      <c r="G132">
        <v>3</v>
      </c>
      <c r="H132" s="11">
        <v>37686</v>
      </c>
      <c r="I132">
        <v>35</v>
      </c>
      <c r="J132" t="s">
        <v>104</v>
      </c>
      <c r="K132" t="s">
        <v>8</v>
      </c>
      <c r="L132" t="s">
        <v>10</v>
      </c>
      <c r="M132">
        <v>1</v>
      </c>
      <c r="N132">
        <v>0</v>
      </c>
      <c r="O132">
        <v>0</v>
      </c>
    </row>
    <row r="133" spans="1:15" ht="12.75">
      <c r="A133" t="s">
        <v>25</v>
      </c>
      <c r="B133">
        <v>319</v>
      </c>
      <c r="C133">
        <v>68</v>
      </c>
      <c r="D133" s="12">
        <v>5</v>
      </c>
      <c r="E133">
        <v>87</v>
      </c>
      <c r="F133">
        <v>2003</v>
      </c>
      <c r="G133">
        <v>3</v>
      </c>
      <c r="H133" s="11">
        <v>37686</v>
      </c>
      <c r="I133">
        <v>35</v>
      </c>
      <c r="J133" t="s">
        <v>104</v>
      </c>
      <c r="K133" t="s">
        <v>8</v>
      </c>
      <c r="L133" t="s">
        <v>10</v>
      </c>
      <c r="M133">
        <v>1</v>
      </c>
      <c r="N133">
        <v>0</v>
      </c>
      <c r="O133">
        <v>0</v>
      </c>
    </row>
    <row r="134" spans="1:15" ht="12.75">
      <c r="A134" t="s">
        <v>25</v>
      </c>
      <c r="B134">
        <v>320</v>
      </c>
      <c r="C134">
        <v>68</v>
      </c>
      <c r="D134" s="12">
        <v>3</v>
      </c>
      <c r="E134">
        <v>89</v>
      </c>
      <c r="F134">
        <v>2003</v>
      </c>
      <c r="G134">
        <v>3</v>
      </c>
      <c r="H134" s="11">
        <v>37686</v>
      </c>
      <c r="I134">
        <v>35</v>
      </c>
      <c r="J134" t="s">
        <v>104</v>
      </c>
      <c r="K134" t="s">
        <v>8</v>
      </c>
      <c r="L134" t="s">
        <v>10</v>
      </c>
      <c r="M134">
        <v>1</v>
      </c>
      <c r="N134">
        <v>0</v>
      </c>
      <c r="O134">
        <v>0</v>
      </c>
    </row>
    <row r="135" spans="1:15" ht="12.75">
      <c r="A135" t="s">
        <v>25</v>
      </c>
      <c r="B135">
        <v>321</v>
      </c>
      <c r="C135">
        <v>68</v>
      </c>
      <c r="D135" s="12">
        <v>8</v>
      </c>
      <c r="E135">
        <v>90</v>
      </c>
      <c r="F135">
        <v>2003</v>
      </c>
      <c r="G135">
        <v>3</v>
      </c>
      <c r="H135" s="11">
        <v>37686</v>
      </c>
      <c r="I135">
        <v>35</v>
      </c>
      <c r="J135" t="s">
        <v>104</v>
      </c>
      <c r="K135" t="s">
        <v>8</v>
      </c>
      <c r="L135" t="s">
        <v>10</v>
      </c>
      <c r="M135">
        <v>1</v>
      </c>
      <c r="N135">
        <v>0</v>
      </c>
      <c r="O135">
        <v>0</v>
      </c>
    </row>
    <row r="136" spans="1:15" ht="12.75">
      <c r="A136" t="s">
        <v>25</v>
      </c>
      <c r="B136">
        <v>322</v>
      </c>
      <c r="C136">
        <v>68</v>
      </c>
      <c r="D136" s="12">
        <v>10</v>
      </c>
      <c r="E136">
        <v>91</v>
      </c>
      <c r="F136">
        <v>2003</v>
      </c>
      <c r="G136">
        <v>3</v>
      </c>
      <c r="H136" s="11">
        <v>37686</v>
      </c>
      <c r="I136">
        <v>35</v>
      </c>
      <c r="J136" t="s">
        <v>104</v>
      </c>
      <c r="K136" t="s">
        <v>8</v>
      </c>
      <c r="L136" t="s">
        <v>10</v>
      </c>
      <c r="M136">
        <v>1</v>
      </c>
      <c r="N136">
        <v>0</v>
      </c>
      <c r="O136">
        <v>0</v>
      </c>
    </row>
    <row r="137" spans="1:15" ht="12.75">
      <c r="A137" t="s">
        <v>25</v>
      </c>
      <c r="B137">
        <v>323</v>
      </c>
      <c r="C137">
        <v>68</v>
      </c>
      <c r="D137" s="12">
        <v>1</v>
      </c>
      <c r="E137">
        <v>94</v>
      </c>
      <c r="F137">
        <v>2003</v>
      </c>
      <c r="G137">
        <v>3</v>
      </c>
      <c r="H137" s="11">
        <v>37686</v>
      </c>
      <c r="I137">
        <v>35</v>
      </c>
      <c r="J137" t="s">
        <v>104</v>
      </c>
      <c r="K137" t="s">
        <v>8</v>
      </c>
      <c r="L137" t="s">
        <v>10</v>
      </c>
      <c r="M137">
        <v>1</v>
      </c>
      <c r="N137">
        <v>0</v>
      </c>
      <c r="O137">
        <v>0</v>
      </c>
    </row>
    <row r="138" spans="1:15" ht="12.75">
      <c r="A138" t="s">
        <v>25</v>
      </c>
      <c r="B138">
        <v>329</v>
      </c>
      <c r="C138">
        <v>78</v>
      </c>
      <c r="D138">
        <v>7</v>
      </c>
      <c r="E138">
        <v>77</v>
      </c>
      <c r="F138">
        <v>2003</v>
      </c>
      <c r="G138">
        <v>3</v>
      </c>
      <c r="H138" s="11">
        <v>37692</v>
      </c>
      <c r="I138">
        <v>10</v>
      </c>
      <c r="J138" t="s">
        <v>104</v>
      </c>
      <c r="K138" t="s">
        <v>8</v>
      </c>
      <c r="L138" t="s">
        <v>10</v>
      </c>
      <c r="M138">
        <v>1</v>
      </c>
      <c r="N138">
        <v>0</v>
      </c>
      <c r="O138">
        <v>0</v>
      </c>
    </row>
    <row r="139" spans="1:15" ht="12.75">
      <c r="A139" t="s">
        <v>25</v>
      </c>
      <c r="B139">
        <v>330</v>
      </c>
      <c r="C139">
        <v>66</v>
      </c>
      <c r="D139" s="12">
        <v>13</v>
      </c>
      <c r="E139">
        <v>77</v>
      </c>
      <c r="F139">
        <v>2003</v>
      </c>
      <c r="G139">
        <v>3</v>
      </c>
      <c r="H139" s="11">
        <v>37692</v>
      </c>
      <c r="I139">
        <v>1039</v>
      </c>
      <c r="J139" t="s">
        <v>104</v>
      </c>
      <c r="K139" t="s">
        <v>8</v>
      </c>
      <c r="L139" t="s">
        <v>10</v>
      </c>
      <c r="M139">
        <v>1</v>
      </c>
      <c r="N139">
        <v>0</v>
      </c>
      <c r="O139">
        <v>0</v>
      </c>
    </row>
    <row r="140" spans="1:15" ht="12.75">
      <c r="A140" t="s">
        <v>25</v>
      </c>
      <c r="B140">
        <v>331</v>
      </c>
      <c r="C140">
        <v>78</v>
      </c>
      <c r="D140">
        <v>9</v>
      </c>
      <c r="E140">
        <v>81</v>
      </c>
      <c r="F140">
        <v>2003</v>
      </c>
      <c r="G140">
        <v>3</v>
      </c>
      <c r="H140" s="11">
        <v>37692</v>
      </c>
      <c r="I140">
        <v>10</v>
      </c>
      <c r="J140" t="s">
        <v>104</v>
      </c>
      <c r="K140" t="s">
        <v>8</v>
      </c>
      <c r="L140" t="s">
        <v>10</v>
      </c>
      <c r="M140">
        <v>1</v>
      </c>
      <c r="N140">
        <v>0</v>
      </c>
      <c r="O140">
        <v>0</v>
      </c>
    </row>
    <row r="141" spans="1:15" ht="12.75">
      <c r="A141" t="s">
        <v>25</v>
      </c>
      <c r="B141">
        <v>332</v>
      </c>
      <c r="C141">
        <v>78</v>
      </c>
      <c r="D141">
        <v>8</v>
      </c>
      <c r="E141">
        <v>83</v>
      </c>
      <c r="F141">
        <v>2003</v>
      </c>
      <c r="G141">
        <v>3</v>
      </c>
      <c r="H141" s="11">
        <v>37692</v>
      </c>
      <c r="I141">
        <v>10</v>
      </c>
      <c r="J141" t="s">
        <v>104</v>
      </c>
      <c r="K141" t="s">
        <v>8</v>
      </c>
      <c r="L141" t="s">
        <v>10</v>
      </c>
      <c r="M141">
        <v>1</v>
      </c>
      <c r="N141">
        <v>0</v>
      </c>
      <c r="O141">
        <v>0</v>
      </c>
    </row>
    <row r="142" spans="1:15" ht="12.75">
      <c r="A142" t="s">
        <v>25</v>
      </c>
      <c r="B142">
        <v>333</v>
      </c>
      <c r="C142">
        <v>78</v>
      </c>
      <c r="D142">
        <v>6</v>
      </c>
      <c r="E142">
        <v>84</v>
      </c>
      <c r="F142">
        <v>2003</v>
      </c>
      <c r="G142">
        <v>3</v>
      </c>
      <c r="H142" s="11">
        <v>37692</v>
      </c>
      <c r="I142">
        <v>10</v>
      </c>
      <c r="J142" t="s">
        <v>104</v>
      </c>
      <c r="K142" t="s">
        <v>8</v>
      </c>
      <c r="L142" t="s">
        <v>10</v>
      </c>
      <c r="M142">
        <v>1</v>
      </c>
      <c r="N142">
        <v>0</v>
      </c>
      <c r="O142">
        <v>0</v>
      </c>
    </row>
    <row r="143" spans="1:15" ht="12.75">
      <c r="A143" t="s">
        <v>25</v>
      </c>
      <c r="B143">
        <v>334</v>
      </c>
      <c r="C143">
        <v>66</v>
      </c>
      <c r="D143" s="12">
        <v>4</v>
      </c>
      <c r="E143">
        <v>85</v>
      </c>
      <c r="F143">
        <v>2003</v>
      </c>
      <c r="G143">
        <v>3</v>
      </c>
      <c r="H143" s="11">
        <v>37692</v>
      </c>
      <c r="I143">
        <v>1039</v>
      </c>
      <c r="J143" t="s">
        <v>104</v>
      </c>
      <c r="K143" t="s">
        <v>8</v>
      </c>
      <c r="L143" t="s">
        <v>10</v>
      </c>
      <c r="M143">
        <v>1</v>
      </c>
      <c r="N143">
        <v>0</v>
      </c>
      <c r="O143">
        <v>0</v>
      </c>
    </row>
    <row r="144" spans="1:15" ht="12.75">
      <c r="A144" t="s">
        <v>25</v>
      </c>
      <c r="B144">
        <v>335</v>
      </c>
      <c r="C144">
        <v>78</v>
      </c>
      <c r="D144">
        <v>10</v>
      </c>
      <c r="E144">
        <v>86</v>
      </c>
      <c r="F144">
        <v>2003</v>
      </c>
      <c r="G144">
        <v>3</v>
      </c>
      <c r="H144" s="11">
        <v>37692</v>
      </c>
      <c r="I144">
        <v>10</v>
      </c>
      <c r="J144" t="s">
        <v>104</v>
      </c>
      <c r="K144" t="s">
        <v>8</v>
      </c>
      <c r="L144" t="s">
        <v>10</v>
      </c>
      <c r="M144">
        <v>1</v>
      </c>
      <c r="N144">
        <v>0</v>
      </c>
      <c r="O144">
        <v>0</v>
      </c>
    </row>
    <row r="145" spans="1:15" ht="12.75">
      <c r="A145" t="s">
        <v>25</v>
      </c>
      <c r="B145">
        <v>336</v>
      </c>
      <c r="C145">
        <v>66</v>
      </c>
      <c r="D145" s="12">
        <v>10</v>
      </c>
      <c r="E145">
        <v>86</v>
      </c>
      <c r="F145">
        <v>2003</v>
      </c>
      <c r="G145">
        <v>3</v>
      </c>
      <c r="H145" s="11">
        <v>37692</v>
      </c>
      <c r="I145">
        <v>1039</v>
      </c>
      <c r="J145" t="s">
        <v>104</v>
      </c>
      <c r="K145" t="s">
        <v>8</v>
      </c>
      <c r="L145" t="s">
        <v>10</v>
      </c>
      <c r="M145">
        <v>1</v>
      </c>
      <c r="N145">
        <v>0</v>
      </c>
      <c r="O145">
        <v>0</v>
      </c>
    </row>
    <row r="146" spans="1:15" ht="12.75">
      <c r="A146" t="s">
        <v>25</v>
      </c>
      <c r="B146">
        <v>337</v>
      </c>
      <c r="C146">
        <v>75</v>
      </c>
      <c r="D146">
        <v>9</v>
      </c>
      <c r="E146">
        <v>86</v>
      </c>
      <c r="F146">
        <v>2003</v>
      </c>
      <c r="G146">
        <v>3</v>
      </c>
      <c r="H146" s="11">
        <v>37692</v>
      </c>
      <c r="I146">
        <v>1044</v>
      </c>
      <c r="J146" t="s">
        <v>104</v>
      </c>
      <c r="K146" t="s">
        <v>8</v>
      </c>
      <c r="L146" t="s">
        <v>10</v>
      </c>
      <c r="M146">
        <v>1</v>
      </c>
      <c r="N146">
        <v>0</v>
      </c>
      <c r="O146">
        <v>0</v>
      </c>
    </row>
    <row r="147" spans="1:15" ht="12.75">
      <c r="A147" t="s">
        <v>25</v>
      </c>
      <c r="B147">
        <v>338</v>
      </c>
      <c r="C147">
        <v>78</v>
      </c>
      <c r="D147">
        <v>11</v>
      </c>
      <c r="E147">
        <v>87</v>
      </c>
      <c r="F147">
        <v>2003</v>
      </c>
      <c r="G147">
        <v>3</v>
      </c>
      <c r="H147" s="11">
        <v>37692</v>
      </c>
      <c r="I147">
        <v>10</v>
      </c>
      <c r="J147" t="s">
        <v>104</v>
      </c>
      <c r="K147" t="s">
        <v>8</v>
      </c>
      <c r="L147" t="s">
        <v>10</v>
      </c>
      <c r="M147">
        <v>1</v>
      </c>
      <c r="N147">
        <v>0</v>
      </c>
      <c r="O147">
        <v>0</v>
      </c>
    </row>
    <row r="148" spans="1:15" ht="12.75">
      <c r="A148" t="s">
        <v>25</v>
      </c>
      <c r="B148">
        <v>339</v>
      </c>
      <c r="C148">
        <v>66</v>
      </c>
      <c r="D148" s="12">
        <v>6</v>
      </c>
      <c r="E148">
        <v>87</v>
      </c>
      <c r="F148">
        <v>2003</v>
      </c>
      <c r="G148">
        <v>3</v>
      </c>
      <c r="H148" s="11">
        <v>37692</v>
      </c>
      <c r="I148">
        <v>1039</v>
      </c>
      <c r="J148" t="s">
        <v>104</v>
      </c>
      <c r="K148" t="s">
        <v>8</v>
      </c>
      <c r="L148" t="s">
        <v>10</v>
      </c>
      <c r="M148">
        <v>1</v>
      </c>
      <c r="N148">
        <v>0</v>
      </c>
      <c r="O148">
        <v>0</v>
      </c>
    </row>
    <row r="149" spans="1:15" ht="12.75">
      <c r="A149" t="s">
        <v>25</v>
      </c>
      <c r="B149">
        <v>340</v>
      </c>
      <c r="C149">
        <v>66</v>
      </c>
      <c r="D149" s="12">
        <v>11</v>
      </c>
      <c r="E149">
        <v>87</v>
      </c>
      <c r="F149">
        <v>2003</v>
      </c>
      <c r="G149">
        <v>3</v>
      </c>
      <c r="H149" s="11">
        <v>37692</v>
      </c>
      <c r="I149">
        <v>1039</v>
      </c>
      <c r="J149" t="s">
        <v>104</v>
      </c>
      <c r="K149" t="s">
        <v>8</v>
      </c>
      <c r="L149" t="s">
        <v>10</v>
      </c>
      <c r="M149">
        <v>1</v>
      </c>
      <c r="N149">
        <v>0</v>
      </c>
      <c r="O149">
        <v>0</v>
      </c>
    </row>
    <row r="150" spans="1:15" ht="12.75">
      <c r="A150" t="s">
        <v>25</v>
      </c>
      <c r="B150">
        <v>341</v>
      </c>
      <c r="C150">
        <v>75</v>
      </c>
      <c r="D150">
        <v>12</v>
      </c>
      <c r="E150">
        <v>88</v>
      </c>
      <c r="F150">
        <v>2003</v>
      </c>
      <c r="G150">
        <v>3</v>
      </c>
      <c r="H150" s="11">
        <v>37692</v>
      </c>
      <c r="I150">
        <v>1044</v>
      </c>
      <c r="J150" t="s">
        <v>104</v>
      </c>
      <c r="K150" t="s">
        <v>8</v>
      </c>
      <c r="L150" t="s">
        <v>10</v>
      </c>
      <c r="M150">
        <v>1</v>
      </c>
      <c r="N150">
        <v>0</v>
      </c>
      <c r="O150">
        <v>0</v>
      </c>
    </row>
    <row r="151" spans="1:15" ht="12.75">
      <c r="A151" t="s">
        <v>25</v>
      </c>
      <c r="B151">
        <v>342</v>
      </c>
      <c r="C151">
        <v>75</v>
      </c>
      <c r="D151">
        <v>11</v>
      </c>
      <c r="E151">
        <v>89</v>
      </c>
      <c r="F151">
        <v>2003</v>
      </c>
      <c r="G151">
        <v>3</v>
      </c>
      <c r="H151" s="11">
        <v>37692</v>
      </c>
      <c r="I151">
        <v>1044</v>
      </c>
      <c r="J151" t="s">
        <v>104</v>
      </c>
      <c r="K151" t="s">
        <v>8</v>
      </c>
      <c r="L151" t="s">
        <v>10</v>
      </c>
      <c r="M151">
        <v>1</v>
      </c>
      <c r="N151">
        <v>0</v>
      </c>
      <c r="O151">
        <v>0</v>
      </c>
    </row>
    <row r="152" spans="1:15" ht="12.75">
      <c r="A152" t="s">
        <v>25</v>
      </c>
      <c r="B152">
        <v>343</v>
      </c>
      <c r="C152">
        <v>78</v>
      </c>
      <c r="D152">
        <v>4</v>
      </c>
      <c r="E152">
        <v>90</v>
      </c>
      <c r="F152">
        <v>2003</v>
      </c>
      <c r="G152">
        <v>3</v>
      </c>
      <c r="H152" s="11">
        <v>37692</v>
      </c>
      <c r="I152">
        <v>10</v>
      </c>
      <c r="J152" t="s">
        <v>104</v>
      </c>
      <c r="K152" t="s">
        <v>8</v>
      </c>
      <c r="L152" t="s">
        <v>10</v>
      </c>
      <c r="M152">
        <v>1</v>
      </c>
      <c r="N152">
        <v>0</v>
      </c>
      <c r="O152">
        <v>0</v>
      </c>
    </row>
    <row r="153" spans="1:15" ht="12.75">
      <c r="A153" t="s">
        <v>25</v>
      </c>
      <c r="B153">
        <v>344</v>
      </c>
      <c r="C153">
        <v>78</v>
      </c>
      <c r="D153">
        <v>5</v>
      </c>
      <c r="E153">
        <v>90</v>
      </c>
      <c r="F153">
        <v>2003</v>
      </c>
      <c r="G153">
        <v>3</v>
      </c>
      <c r="H153" s="11">
        <v>37692</v>
      </c>
      <c r="I153">
        <v>10</v>
      </c>
      <c r="J153" t="s">
        <v>104</v>
      </c>
      <c r="K153" t="s">
        <v>8</v>
      </c>
      <c r="L153" t="s">
        <v>10</v>
      </c>
      <c r="M153">
        <v>1</v>
      </c>
      <c r="N153">
        <v>0</v>
      </c>
      <c r="O153">
        <v>0</v>
      </c>
    </row>
    <row r="154" spans="1:15" ht="12.75">
      <c r="A154" t="s">
        <v>25</v>
      </c>
      <c r="B154">
        <v>345</v>
      </c>
      <c r="C154">
        <v>66</v>
      </c>
      <c r="D154" s="12">
        <v>1</v>
      </c>
      <c r="E154">
        <v>90</v>
      </c>
      <c r="F154">
        <v>2003</v>
      </c>
      <c r="G154">
        <v>3</v>
      </c>
      <c r="H154" s="11">
        <v>37692</v>
      </c>
      <c r="I154">
        <v>1039</v>
      </c>
      <c r="J154" t="s">
        <v>104</v>
      </c>
      <c r="K154" t="s">
        <v>8</v>
      </c>
      <c r="L154" t="s">
        <v>10</v>
      </c>
      <c r="M154">
        <v>1</v>
      </c>
      <c r="N154">
        <v>0</v>
      </c>
      <c r="O154">
        <v>0</v>
      </c>
    </row>
    <row r="155" spans="1:15" ht="12.75">
      <c r="A155" t="s">
        <v>25</v>
      </c>
      <c r="B155">
        <v>346</v>
      </c>
      <c r="C155">
        <v>66</v>
      </c>
      <c r="D155" s="12">
        <v>9</v>
      </c>
      <c r="E155">
        <v>90</v>
      </c>
      <c r="F155">
        <v>2003</v>
      </c>
      <c r="G155">
        <v>3</v>
      </c>
      <c r="H155" s="11">
        <v>37692</v>
      </c>
      <c r="I155">
        <v>1039</v>
      </c>
      <c r="J155" t="s">
        <v>104</v>
      </c>
      <c r="K155" t="s">
        <v>8</v>
      </c>
      <c r="L155" t="s">
        <v>10</v>
      </c>
      <c r="M155">
        <v>1</v>
      </c>
      <c r="N155">
        <v>0</v>
      </c>
      <c r="O155">
        <v>0</v>
      </c>
    </row>
    <row r="156" spans="1:15" ht="12.75">
      <c r="A156" t="s">
        <v>25</v>
      </c>
      <c r="B156">
        <v>347</v>
      </c>
      <c r="C156">
        <v>78</v>
      </c>
      <c r="D156">
        <v>3</v>
      </c>
      <c r="E156">
        <v>91</v>
      </c>
      <c r="F156">
        <v>2003</v>
      </c>
      <c r="G156">
        <v>3</v>
      </c>
      <c r="H156" s="11">
        <v>37692</v>
      </c>
      <c r="I156">
        <v>10</v>
      </c>
      <c r="J156" t="s">
        <v>104</v>
      </c>
      <c r="K156" t="s">
        <v>8</v>
      </c>
      <c r="L156" t="s">
        <v>10</v>
      </c>
      <c r="M156">
        <v>1</v>
      </c>
      <c r="N156">
        <v>0</v>
      </c>
      <c r="O156">
        <v>0</v>
      </c>
    </row>
    <row r="157" spans="1:15" ht="12.75">
      <c r="A157" t="s">
        <v>25</v>
      </c>
      <c r="B157">
        <v>348</v>
      </c>
      <c r="C157">
        <v>75</v>
      </c>
      <c r="D157">
        <v>7</v>
      </c>
      <c r="E157">
        <v>92</v>
      </c>
      <c r="F157">
        <v>2003</v>
      </c>
      <c r="G157">
        <v>3</v>
      </c>
      <c r="H157" s="11">
        <v>37692</v>
      </c>
      <c r="I157">
        <v>1044</v>
      </c>
      <c r="J157" t="s">
        <v>104</v>
      </c>
      <c r="K157" t="s">
        <v>8</v>
      </c>
      <c r="L157" t="s">
        <v>10</v>
      </c>
      <c r="M157">
        <v>1</v>
      </c>
      <c r="N157">
        <v>0</v>
      </c>
      <c r="O157">
        <v>0</v>
      </c>
    </row>
    <row r="158" spans="1:15" ht="12.75">
      <c r="A158" t="s">
        <v>25</v>
      </c>
      <c r="B158">
        <v>349</v>
      </c>
      <c r="C158">
        <v>78</v>
      </c>
      <c r="D158">
        <v>12</v>
      </c>
      <c r="E158">
        <v>93</v>
      </c>
      <c r="F158">
        <v>2003</v>
      </c>
      <c r="G158">
        <v>3</v>
      </c>
      <c r="H158" s="11">
        <v>37692</v>
      </c>
      <c r="I158">
        <v>10</v>
      </c>
      <c r="J158" t="s">
        <v>104</v>
      </c>
      <c r="K158" t="s">
        <v>8</v>
      </c>
      <c r="L158" t="s">
        <v>10</v>
      </c>
      <c r="M158">
        <v>1</v>
      </c>
      <c r="N158">
        <v>0</v>
      </c>
      <c r="O158">
        <v>0</v>
      </c>
    </row>
    <row r="159" spans="1:15" ht="12.75">
      <c r="A159" t="s">
        <v>25</v>
      </c>
      <c r="B159">
        <v>350</v>
      </c>
      <c r="C159">
        <v>66</v>
      </c>
      <c r="D159" s="12">
        <v>8</v>
      </c>
      <c r="E159">
        <v>93</v>
      </c>
      <c r="F159">
        <v>2003</v>
      </c>
      <c r="G159">
        <v>3</v>
      </c>
      <c r="H159" s="11">
        <v>37692</v>
      </c>
      <c r="I159">
        <v>1039</v>
      </c>
      <c r="J159" t="s">
        <v>104</v>
      </c>
      <c r="K159" t="s">
        <v>8</v>
      </c>
      <c r="L159" t="s">
        <v>10</v>
      </c>
      <c r="M159">
        <v>1</v>
      </c>
      <c r="N159">
        <v>0</v>
      </c>
      <c r="O159">
        <v>0</v>
      </c>
    </row>
    <row r="160" spans="1:15" ht="12.75">
      <c r="A160" t="s">
        <v>25</v>
      </c>
      <c r="B160">
        <v>351</v>
      </c>
      <c r="C160">
        <v>66</v>
      </c>
      <c r="D160" s="12">
        <v>5</v>
      </c>
      <c r="E160">
        <v>98</v>
      </c>
      <c r="F160">
        <v>2003</v>
      </c>
      <c r="G160">
        <v>3</v>
      </c>
      <c r="H160" s="11">
        <v>37692</v>
      </c>
      <c r="I160">
        <v>1039</v>
      </c>
      <c r="J160" t="s">
        <v>104</v>
      </c>
      <c r="K160" t="s">
        <v>8</v>
      </c>
      <c r="L160" t="s">
        <v>10</v>
      </c>
      <c r="M160">
        <v>1</v>
      </c>
      <c r="N160">
        <v>0</v>
      </c>
      <c r="O160">
        <v>0</v>
      </c>
    </row>
    <row r="161" spans="1:15" ht="12.75">
      <c r="A161" t="s">
        <v>25</v>
      </c>
      <c r="B161">
        <v>363</v>
      </c>
      <c r="C161">
        <v>77</v>
      </c>
      <c r="D161">
        <v>12</v>
      </c>
      <c r="E161">
        <v>78</v>
      </c>
      <c r="F161">
        <v>2003</v>
      </c>
      <c r="G161">
        <v>3</v>
      </c>
      <c r="H161" s="11">
        <v>37693</v>
      </c>
      <c r="I161">
        <v>1010</v>
      </c>
      <c r="J161" t="s">
        <v>104</v>
      </c>
      <c r="K161" t="s">
        <v>8</v>
      </c>
      <c r="L161" t="s">
        <v>10</v>
      </c>
      <c r="M161">
        <v>1</v>
      </c>
      <c r="N161">
        <v>0</v>
      </c>
      <c r="O161">
        <v>0</v>
      </c>
    </row>
    <row r="162" spans="1:15" ht="12.75">
      <c r="A162" t="s">
        <v>25</v>
      </c>
      <c r="B162">
        <v>364</v>
      </c>
      <c r="C162">
        <v>60</v>
      </c>
      <c r="D162" s="12">
        <v>9</v>
      </c>
      <c r="E162">
        <v>79</v>
      </c>
      <c r="F162">
        <v>2003</v>
      </c>
      <c r="G162">
        <v>3</v>
      </c>
      <c r="H162" s="11">
        <v>37693</v>
      </c>
      <c r="I162">
        <v>1005</v>
      </c>
      <c r="J162" t="s">
        <v>104</v>
      </c>
      <c r="K162" t="s">
        <v>8</v>
      </c>
      <c r="L162" t="s">
        <v>10</v>
      </c>
      <c r="M162">
        <v>1</v>
      </c>
      <c r="N162">
        <v>0</v>
      </c>
      <c r="O162">
        <v>0</v>
      </c>
    </row>
    <row r="163" spans="1:15" ht="12.75">
      <c r="A163" t="s">
        <v>25</v>
      </c>
      <c r="B163">
        <v>365</v>
      </c>
      <c r="C163">
        <v>63</v>
      </c>
      <c r="D163" s="12">
        <v>14</v>
      </c>
      <c r="E163">
        <v>82</v>
      </c>
      <c r="F163">
        <v>2003</v>
      </c>
      <c r="G163">
        <v>3</v>
      </c>
      <c r="H163" s="11">
        <v>37693</v>
      </c>
      <c r="I163">
        <v>1039</v>
      </c>
      <c r="J163" t="s">
        <v>104</v>
      </c>
      <c r="K163" t="s">
        <v>8</v>
      </c>
      <c r="L163" t="s">
        <v>10</v>
      </c>
      <c r="M163">
        <v>1</v>
      </c>
      <c r="N163">
        <v>0</v>
      </c>
      <c r="O163">
        <v>0</v>
      </c>
    </row>
    <row r="164" spans="1:15" ht="12.75">
      <c r="A164" t="s">
        <v>25</v>
      </c>
      <c r="B164">
        <v>366</v>
      </c>
      <c r="C164">
        <v>63</v>
      </c>
      <c r="D164" s="12">
        <v>3</v>
      </c>
      <c r="E164">
        <v>86</v>
      </c>
      <c r="F164">
        <v>2003</v>
      </c>
      <c r="G164">
        <v>3</v>
      </c>
      <c r="H164" s="11">
        <v>37693</v>
      </c>
      <c r="I164">
        <v>1039</v>
      </c>
      <c r="J164" t="s">
        <v>104</v>
      </c>
      <c r="K164" t="s">
        <v>8</v>
      </c>
      <c r="L164" t="s">
        <v>10</v>
      </c>
      <c r="M164">
        <v>1</v>
      </c>
      <c r="N164">
        <v>0</v>
      </c>
      <c r="O164">
        <v>0</v>
      </c>
    </row>
    <row r="165" spans="1:15" ht="12.75">
      <c r="A165" t="s">
        <v>25</v>
      </c>
      <c r="B165">
        <v>367</v>
      </c>
      <c r="C165">
        <v>63</v>
      </c>
      <c r="D165" s="12">
        <v>8</v>
      </c>
      <c r="E165">
        <v>86</v>
      </c>
      <c r="F165">
        <v>2003</v>
      </c>
      <c r="G165">
        <v>3</v>
      </c>
      <c r="H165" s="11">
        <v>37693</v>
      </c>
      <c r="I165">
        <v>1039</v>
      </c>
      <c r="J165" t="s">
        <v>104</v>
      </c>
      <c r="K165" t="s">
        <v>8</v>
      </c>
      <c r="L165" t="s">
        <v>10</v>
      </c>
      <c r="M165">
        <v>1</v>
      </c>
      <c r="N165">
        <v>0</v>
      </c>
      <c r="O165">
        <v>0</v>
      </c>
    </row>
    <row r="166" spans="1:15" ht="12.75">
      <c r="A166" t="s">
        <v>25</v>
      </c>
      <c r="B166">
        <v>368</v>
      </c>
      <c r="C166">
        <v>77</v>
      </c>
      <c r="D166">
        <v>9</v>
      </c>
      <c r="E166">
        <v>87</v>
      </c>
      <c r="F166">
        <v>2003</v>
      </c>
      <c r="G166">
        <v>3</v>
      </c>
      <c r="H166" s="11">
        <v>37693</v>
      </c>
      <c r="I166">
        <v>1010</v>
      </c>
      <c r="J166" t="s">
        <v>104</v>
      </c>
      <c r="K166" t="s">
        <v>8</v>
      </c>
      <c r="L166" t="s">
        <v>10</v>
      </c>
      <c r="M166">
        <v>1</v>
      </c>
      <c r="N166">
        <v>0</v>
      </c>
      <c r="O166">
        <v>0</v>
      </c>
    </row>
    <row r="167" spans="1:15" ht="12.75">
      <c r="A167" t="s">
        <v>25</v>
      </c>
      <c r="B167">
        <v>369</v>
      </c>
      <c r="C167">
        <v>76</v>
      </c>
      <c r="D167">
        <v>10</v>
      </c>
      <c r="E167">
        <v>87</v>
      </c>
      <c r="F167">
        <v>2003</v>
      </c>
      <c r="G167">
        <v>3</v>
      </c>
      <c r="H167" s="11">
        <v>37693</v>
      </c>
      <c r="I167">
        <v>1044</v>
      </c>
      <c r="J167" t="s">
        <v>104</v>
      </c>
      <c r="K167" t="s">
        <v>8</v>
      </c>
      <c r="L167" t="s">
        <v>10</v>
      </c>
      <c r="M167">
        <v>1</v>
      </c>
      <c r="N167">
        <v>0</v>
      </c>
      <c r="O167">
        <v>0</v>
      </c>
    </row>
    <row r="168" spans="1:15" ht="12.75">
      <c r="A168" t="s">
        <v>25</v>
      </c>
      <c r="B168">
        <v>370</v>
      </c>
      <c r="C168">
        <v>60</v>
      </c>
      <c r="D168" s="12">
        <v>10</v>
      </c>
      <c r="E168">
        <v>90</v>
      </c>
      <c r="F168">
        <v>2003</v>
      </c>
      <c r="G168">
        <v>3</v>
      </c>
      <c r="H168" s="11">
        <v>37693</v>
      </c>
      <c r="I168">
        <v>1005</v>
      </c>
      <c r="J168" t="s">
        <v>104</v>
      </c>
      <c r="K168" t="s">
        <v>8</v>
      </c>
      <c r="L168" t="s">
        <v>10</v>
      </c>
      <c r="M168">
        <v>1</v>
      </c>
      <c r="N168">
        <v>0</v>
      </c>
      <c r="O168">
        <v>0</v>
      </c>
    </row>
    <row r="169" spans="1:15" ht="12.75">
      <c r="A169" t="s">
        <v>25</v>
      </c>
      <c r="B169">
        <v>371</v>
      </c>
      <c r="C169">
        <v>77</v>
      </c>
      <c r="D169">
        <v>3</v>
      </c>
      <c r="E169">
        <v>92</v>
      </c>
      <c r="F169">
        <v>2003</v>
      </c>
      <c r="G169">
        <v>3</v>
      </c>
      <c r="H169" s="11">
        <v>37693</v>
      </c>
      <c r="I169">
        <v>1010</v>
      </c>
      <c r="J169" t="s">
        <v>104</v>
      </c>
      <c r="K169" t="s">
        <v>8</v>
      </c>
      <c r="L169" t="s">
        <v>10</v>
      </c>
      <c r="M169">
        <v>1</v>
      </c>
      <c r="N169">
        <v>0</v>
      </c>
      <c r="O169">
        <v>0</v>
      </c>
    </row>
    <row r="170" spans="1:15" ht="12.75">
      <c r="A170" t="s">
        <v>25</v>
      </c>
      <c r="B170">
        <v>372</v>
      </c>
      <c r="C170">
        <v>60</v>
      </c>
      <c r="D170" s="12">
        <v>5</v>
      </c>
      <c r="E170">
        <v>93</v>
      </c>
      <c r="F170">
        <v>2003</v>
      </c>
      <c r="G170">
        <v>3</v>
      </c>
      <c r="H170" s="11">
        <v>37693</v>
      </c>
      <c r="I170">
        <v>1005</v>
      </c>
      <c r="J170" t="s">
        <v>104</v>
      </c>
      <c r="K170" t="s">
        <v>8</v>
      </c>
      <c r="L170" t="s">
        <v>10</v>
      </c>
      <c r="M170">
        <v>1</v>
      </c>
      <c r="N170">
        <v>0</v>
      </c>
      <c r="O170">
        <v>0</v>
      </c>
    </row>
    <row r="171" spans="1:15" ht="12.75">
      <c r="A171" t="s">
        <v>25</v>
      </c>
      <c r="B171">
        <v>373</v>
      </c>
      <c r="C171">
        <v>77</v>
      </c>
      <c r="D171">
        <v>2</v>
      </c>
      <c r="E171">
        <v>94</v>
      </c>
      <c r="F171">
        <v>2003</v>
      </c>
      <c r="G171">
        <v>3</v>
      </c>
      <c r="H171" s="11">
        <v>37693</v>
      </c>
      <c r="I171">
        <v>1010</v>
      </c>
      <c r="J171" t="s">
        <v>104</v>
      </c>
      <c r="K171" t="s">
        <v>8</v>
      </c>
      <c r="L171" t="s">
        <v>10</v>
      </c>
      <c r="M171">
        <v>1</v>
      </c>
      <c r="N171">
        <v>0</v>
      </c>
      <c r="O171">
        <v>0</v>
      </c>
    </row>
    <row r="172" spans="1:15" ht="12.75">
      <c r="A172" t="s">
        <v>25</v>
      </c>
      <c r="B172">
        <v>374</v>
      </c>
      <c r="C172">
        <v>63</v>
      </c>
      <c r="D172" s="12">
        <v>12</v>
      </c>
      <c r="E172">
        <v>94</v>
      </c>
      <c r="F172">
        <v>2003</v>
      </c>
      <c r="G172">
        <v>3</v>
      </c>
      <c r="H172" s="11">
        <v>37693</v>
      </c>
      <c r="I172">
        <v>1039</v>
      </c>
      <c r="J172" t="s">
        <v>104</v>
      </c>
      <c r="K172" t="s">
        <v>8</v>
      </c>
      <c r="L172" t="s">
        <v>10</v>
      </c>
      <c r="M172">
        <v>1</v>
      </c>
      <c r="N172">
        <v>0</v>
      </c>
      <c r="O172">
        <v>0</v>
      </c>
    </row>
    <row r="173" spans="1:15" ht="12.75">
      <c r="A173" t="s">
        <v>25</v>
      </c>
      <c r="B173">
        <v>383</v>
      </c>
      <c r="C173">
        <v>74</v>
      </c>
      <c r="D173" s="12">
        <v>1</v>
      </c>
      <c r="E173">
        <v>76</v>
      </c>
      <c r="F173">
        <v>2003</v>
      </c>
      <c r="G173">
        <v>3</v>
      </c>
      <c r="H173" s="11">
        <v>37703</v>
      </c>
      <c r="I173">
        <v>237</v>
      </c>
      <c r="J173" t="s">
        <v>104</v>
      </c>
      <c r="K173" t="s">
        <v>8</v>
      </c>
      <c r="L173" t="s">
        <v>10</v>
      </c>
      <c r="M173">
        <v>1</v>
      </c>
      <c r="N173">
        <v>0</v>
      </c>
      <c r="O173">
        <v>0</v>
      </c>
    </row>
    <row r="174" spans="1:15" ht="12.75">
      <c r="A174" t="s">
        <v>25</v>
      </c>
      <c r="B174">
        <v>384</v>
      </c>
      <c r="C174">
        <v>74</v>
      </c>
      <c r="D174" s="12">
        <v>5</v>
      </c>
      <c r="E174">
        <v>79</v>
      </c>
      <c r="F174">
        <v>2003</v>
      </c>
      <c r="G174">
        <v>3</v>
      </c>
      <c r="H174" s="11">
        <v>37703</v>
      </c>
      <c r="I174">
        <v>237</v>
      </c>
      <c r="J174" t="s">
        <v>104</v>
      </c>
      <c r="K174" t="s">
        <v>8</v>
      </c>
      <c r="L174" t="s">
        <v>10</v>
      </c>
      <c r="M174">
        <v>1</v>
      </c>
      <c r="N174">
        <v>0</v>
      </c>
      <c r="O174">
        <v>0</v>
      </c>
    </row>
    <row r="175" spans="1:15" ht="12.75">
      <c r="A175" t="s">
        <v>25</v>
      </c>
      <c r="B175">
        <v>385</v>
      </c>
      <c r="C175">
        <v>74</v>
      </c>
      <c r="D175" s="12">
        <v>4</v>
      </c>
      <c r="E175">
        <v>80</v>
      </c>
      <c r="F175">
        <v>2003</v>
      </c>
      <c r="G175">
        <v>3</v>
      </c>
      <c r="H175" s="11">
        <v>37703</v>
      </c>
      <c r="I175">
        <v>237</v>
      </c>
      <c r="J175" t="s">
        <v>104</v>
      </c>
      <c r="K175" t="s">
        <v>8</v>
      </c>
      <c r="L175" t="s">
        <v>10</v>
      </c>
      <c r="M175">
        <v>1</v>
      </c>
      <c r="N175">
        <v>0</v>
      </c>
      <c r="O175">
        <v>0</v>
      </c>
    </row>
    <row r="176" spans="1:15" ht="12.75">
      <c r="A176" t="s">
        <v>25</v>
      </c>
      <c r="B176">
        <v>386</v>
      </c>
      <c r="C176">
        <v>74</v>
      </c>
      <c r="D176" s="12">
        <v>3</v>
      </c>
      <c r="E176">
        <v>81</v>
      </c>
      <c r="F176">
        <v>2003</v>
      </c>
      <c r="G176">
        <v>3</v>
      </c>
      <c r="H176" s="11">
        <v>37703</v>
      </c>
      <c r="I176">
        <v>237</v>
      </c>
      <c r="J176" t="s">
        <v>104</v>
      </c>
      <c r="K176" t="s">
        <v>8</v>
      </c>
      <c r="L176" t="s">
        <v>10</v>
      </c>
      <c r="M176">
        <v>1</v>
      </c>
      <c r="N176">
        <v>0</v>
      </c>
      <c r="O176">
        <v>0</v>
      </c>
    </row>
    <row r="177" spans="1:15" ht="12" customHeight="1">
      <c r="A177" t="s">
        <v>25</v>
      </c>
      <c r="B177">
        <v>387</v>
      </c>
      <c r="C177">
        <v>74</v>
      </c>
      <c r="D177" s="12">
        <v>8</v>
      </c>
      <c r="E177">
        <v>81</v>
      </c>
      <c r="F177">
        <v>2003</v>
      </c>
      <c r="G177">
        <v>3</v>
      </c>
      <c r="H177" s="11">
        <v>37703</v>
      </c>
      <c r="I177">
        <v>237</v>
      </c>
      <c r="J177" t="s">
        <v>104</v>
      </c>
      <c r="K177" t="s">
        <v>8</v>
      </c>
      <c r="L177" t="s">
        <v>10</v>
      </c>
      <c r="M177">
        <v>1</v>
      </c>
      <c r="N177">
        <v>0</v>
      </c>
      <c r="O177">
        <v>0</v>
      </c>
    </row>
    <row r="178" spans="1:15" ht="12" customHeight="1">
      <c r="A178" t="s">
        <v>25</v>
      </c>
      <c r="B178">
        <v>388</v>
      </c>
      <c r="C178">
        <v>74</v>
      </c>
      <c r="D178" s="12">
        <v>2</v>
      </c>
      <c r="E178">
        <v>83</v>
      </c>
      <c r="F178">
        <v>2003</v>
      </c>
      <c r="G178">
        <v>3</v>
      </c>
      <c r="H178" s="11">
        <v>37703</v>
      </c>
      <c r="I178">
        <v>237</v>
      </c>
      <c r="J178" t="s">
        <v>104</v>
      </c>
      <c r="K178" t="s">
        <v>8</v>
      </c>
      <c r="L178" t="s">
        <v>10</v>
      </c>
      <c r="M178">
        <v>1</v>
      </c>
      <c r="N178">
        <v>0</v>
      </c>
      <c r="O178">
        <v>0</v>
      </c>
    </row>
    <row r="179" spans="1:15" ht="12" customHeight="1">
      <c r="A179" t="s">
        <v>25</v>
      </c>
      <c r="B179">
        <v>389</v>
      </c>
      <c r="C179">
        <v>74</v>
      </c>
      <c r="D179" s="12">
        <v>7</v>
      </c>
      <c r="E179">
        <v>84</v>
      </c>
      <c r="F179">
        <v>2003</v>
      </c>
      <c r="G179">
        <v>3</v>
      </c>
      <c r="H179" s="11">
        <v>37703</v>
      </c>
      <c r="I179">
        <v>237</v>
      </c>
      <c r="J179" t="s">
        <v>104</v>
      </c>
      <c r="K179" t="s">
        <v>8</v>
      </c>
      <c r="L179" t="s">
        <v>10</v>
      </c>
      <c r="M179">
        <v>1</v>
      </c>
      <c r="N179">
        <v>0</v>
      </c>
      <c r="O179">
        <v>0</v>
      </c>
    </row>
    <row r="180" spans="1:15" ht="12.75">
      <c r="A180" t="s">
        <v>25</v>
      </c>
      <c r="B180">
        <v>390</v>
      </c>
      <c r="C180">
        <v>74</v>
      </c>
      <c r="D180" s="12">
        <v>6</v>
      </c>
      <c r="E180">
        <v>86</v>
      </c>
      <c r="F180">
        <v>2003</v>
      </c>
      <c r="G180">
        <v>3</v>
      </c>
      <c r="H180" s="11">
        <v>37703</v>
      </c>
      <c r="I180">
        <v>237</v>
      </c>
      <c r="J180" t="s">
        <v>104</v>
      </c>
      <c r="K180" t="s">
        <v>8</v>
      </c>
      <c r="L180" t="s">
        <v>10</v>
      </c>
      <c r="M180">
        <v>1</v>
      </c>
      <c r="N180">
        <v>0</v>
      </c>
      <c r="O180">
        <v>0</v>
      </c>
    </row>
    <row r="181" spans="1:15" ht="12.75">
      <c r="A181" t="s">
        <v>25</v>
      </c>
      <c r="B181">
        <v>392</v>
      </c>
      <c r="C181">
        <v>64</v>
      </c>
      <c r="D181" s="12">
        <v>1</v>
      </c>
      <c r="E181">
        <v>84</v>
      </c>
      <c r="F181">
        <v>2003</v>
      </c>
      <c r="G181">
        <v>3</v>
      </c>
      <c r="H181" s="11">
        <v>37704</v>
      </c>
      <c r="I181">
        <v>815</v>
      </c>
      <c r="J181" t="s">
        <v>104</v>
      </c>
      <c r="K181" t="s">
        <v>8</v>
      </c>
      <c r="L181" t="s">
        <v>10</v>
      </c>
      <c r="M181">
        <v>1</v>
      </c>
      <c r="N181">
        <v>0</v>
      </c>
      <c r="O181">
        <v>0</v>
      </c>
    </row>
    <row r="182" spans="1:15" ht="12.75">
      <c r="A182" t="s">
        <v>25</v>
      </c>
      <c r="B182">
        <v>393</v>
      </c>
      <c r="C182">
        <v>69</v>
      </c>
      <c r="D182" s="12">
        <v>5</v>
      </c>
      <c r="E182">
        <v>72</v>
      </c>
      <c r="F182">
        <v>2003</v>
      </c>
      <c r="G182">
        <v>3</v>
      </c>
      <c r="H182" s="11">
        <v>37706</v>
      </c>
      <c r="I182">
        <v>35</v>
      </c>
      <c r="J182" t="s">
        <v>104</v>
      </c>
      <c r="K182" t="s">
        <v>8</v>
      </c>
      <c r="L182" t="s">
        <v>10</v>
      </c>
      <c r="M182">
        <v>1</v>
      </c>
      <c r="N182">
        <v>0</v>
      </c>
      <c r="O182">
        <v>0</v>
      </c>
    </row>
    <row r="183" spans="1:15" ht="12.75">
      <c r="A183" t="s">
        <v>25</v>
      </c>
      <c r="B183">
        <v>394</v>
      </c>
      <c r="C183">
        <v>69</v>
      </c>
      <c r="D183" s="12">
        <v>3</v>
      </c>
      <c r="E183">
        <v>74</v>
      </c>
      <c r="F183">
        <v>2003</v>
      </c>
      <c r="G183">
        <v>3</v>
      </c>
      <c r="H183" s="11">
        <v>37706</v>
      </c>
      <c r="I183">
        <v>35</v>
      </c>
      <c r="J183" t="s">
        <v>104</v>
      </c>
      <c r="K183" t="s">
        <v>8</v>
      </c>
      <c r="L183" t="s">
        <v>10</v>
      </c>
      <c r="M183">
        <v>1</v>
      </c>
      <c r="N183">
        <v>0</v>
      </c>
      <c r="O183">
        <v>0</v>
      </c>
    </row>
    <row r="184" spans="1:15" ht="12.75">
      <c r="A184" t="s">
        <v>25</v>
      </c>
      <c r="B184">
        <v>395</v>
      </c>
      <c r="C184">
        <v>69</v>
      </c>
      <c r="D184" s="12">
        <v>6</v>
      </c>
      <c r="E184">
        <v>76</v>
      </c>
      <c r="F184">
        <v>2003</v>
      </c>
      <c r="G184">
        <v>3</v>
      </c>
      <c r="H184" s="11">
        <v>37706</v>
      </c>
      <c r="I184">
        <v>35</v>
      </c>
      <c r="J184" t="s">
        <v>104</v>
      </c>
      <c r="K184" t="s">
        <v>8</v>
      </c>
      <c r="L184" t="s">
        <v>10</v>
      </c>
      <c r="M184">
        <v>1</v>
      </c>
      <c r="N184">
        <v>0</v>
      </c>
      <c r="O184">
        <v>0</v>
      </c>
    </row>
    <row r="185" spans="1:15" ht="12.75">
      <c r="A185" t="s">
        <v>25</v>
      </c>
      <c r="B185">
        <v>396</v>
      </c>
      <c r="C185">
        <v>69</v>
      </c>
      <c r="D185" s="12">
        <v>9</v>
      </c>
      <c r="E185">
        <v>78</v>
      </c>
      <c r="F185">
        <v>2003</v>
      </c>
      <c r="G185">
        <v>3</v>
      </c>
      <c r="H185" s="11">
        <v>37706</v>
      </c>
      <c r="I185">
        <v>35</v>
      </c>
      <c r="J185" t="s">
        <v>104</v>
      </c>
      <c r="K185" t="s">
        <v>8</v>
      </c>
      <c r="L185" t="s">
        <v>10</v>
      </c>
      <c r="M185">
        <v>1</v>
      </c>
      <c r="N185">
        <v>0</v>
      </c>
      <c r="O185">
        <v>0</v>
      </c>
    </row>
    <row r="186" spans="1:15" ht="12.75">
      <c r="A186" t="s">
        <v>25</v>
      </c>
      <c r="B186">
        <v>397</v>
      </c>
      <c r="C186">
        <v>69</v>
      </c>
      <c r="D186" s="12">
        <v>10</v>
      </c>
      <c r="E186">
        <v>81</v>
      </c>
      <c r="F186">
        <v>2003</v>
      </c>
      <c r="G186">
        <v>3</v>
      </c>
      <c r="H186" s="11">
        <v>37706</v>
      </c>
      <c r="I186">
        <v>35</v>
      </c>
      <c r="J186" t="s">
        <v>104</v>
      </c>
      <c r="K186" t="s">
        <v>8</v>
      </c>
      <c r="L186" t="s">
        <v>10</v>
      </c>
      <c r="M186">
        <v>1</v>
      </c>
      <c r="N186">
        <v>0</v>
      </c>
      <c r="O186">
        <v>0</v>
      </c>
    </row>
    <row r="187" spans="1:15" ht="12.75">
      <c r="A187" t="s">
        <v>25</v>
      </c>
      <c r="B187">
        <v>398</v>
      </c>
      <c r="C187">
        <v>69</v>
      </c>
      <c r="D187" s="12">
        <v>1</v>
      </c>
      <c r="E187">
        <v>83</v>
      </c>
      <c r="F187">
        <v>2003</v>
      </c>
      <c r="G187">
        <v>3</v>
      </c>
      <c r="H187" s="11">
        <v>37706</v>
      </c>
      <c r="I187">
        <v>35</v>
      </c>
      <c r="J187" t="s">
        <v>104</v>
      </c>
      <c r="K187" t="s">
        <v>8</v>
      </c>
      <c r="L187" t="s">
        <v>10</v>
      </c>
      <c r="M187">
        <v>1</v>
      </c>
      <c r="N187">
        <v>0</v>
      </c>
      <c r="O187">
        <v>0</v>
      </c>
    </row>
    <row r="188" spans="1:15" ht="12.75">
      <c r="A188" t="s">
        <v>25</v>
      </c>
      <c r="B188">
        <v>399</v>
      </c>
      <c r="C188">
        <v>69</v>
      </c>
      <c r="D188" s="12">
        <v>2</v>
      </c>
      <c r="E188">
        <v>83</v>
      </c>
      <c r="F188">
        <v>2003</v>
      </c>
      <c r="G188">
        <v>3</v>
      </c>
      <c r="H188" s="11">
        <v>37706</v>
      </c>
      <c r="I188">
        <v>35</v>
      </c>
      <c r="J188" t="s">
        <v>104</v>
      </c>
      <c r="K188" t="s">
        <v>8</v>
      </c>
      <c r="L188" t="s">
        <v>10</v>
      </c>
      <c r="M188">
        <v>1</v>
      </c>
      <c r="N188">
        <v>0</v>
      </c>
      <c r="O188">
        <v>0</v>
      </c>
    </row>
    <row r="189" spans="1:15" ht="12.75">
      <c r="A189" t="s">
        <v>25</v>
      </c>
      <c r="B189">
        <v>400</v>
      </c>
      <c r="C189">
        <v>69</v>
      </c>
      <c r="D189" s="12">
        <v>4</v>
      </c>
      <c r="E189">
        <v>89</v>
      </c>
      <c r="F189">
        <v>2003</v>
      </c>
      <c r="G189">
        <v>3</v>
      </c>
      <c r="H189" s="11">
        <v>37706</v>
      </c>
      <c r="I189">
        <v>35</v>
      </c>
      <c r="J189" t="s">
        <v>104</v>
      </c>
      <c r="K189" t="s">
        <v>8</v>
      </c>
      <c r="L189" t="s">
        <v>10</v>
      </c>
      <c r="M189">
        <v>1</v>
      </c>
      <c r="N189">
        <v>0</v>
      </c>
      <c r="O189">
        <v>0</v>
      </c>
    </row>
    <row r="190" spans="1:15" ht="12.75">
      <c r="A190" t="s">
        <v>25</v>
      </c>
      <c r="B190">
        <v>404</v>
      </c>
      <c r="C190">
        <v>62</v>
      </c>
      <c r="D190" s="12">
        <v>1</v>
      </c>
      <c r="E190">
        <v>75</v>
      </c>
      <c r="F190">
        <v>2003</v>
      </c>
      <c r="G190">
        <v>3</v>
      </c>
      <c r="H190" s="11">
        <v>37707</v>
      </c>
      <c r="I190">
        <v>706</v>
      </c>
      <c r="J190" t="s">
        <v>104</v>
      </c>
      <c r="K190" t="s">
        <v>8</v>
      </c>
      <c r="L190" t="s">
        <v>10</v>
      </c>
      <c r="M190">
        <v>1</v>
      </c>
      <c r="N190">
        <v>0</v>
      </c>
      <c r="O190">
        <v>0</v>
      </c>
    </row>
    <row r="191" spans="1:15" ht="12.75">
      <c r="A191" t="s">
        <v>25</v>
      </c>
      <c r="B191">
        <v>405</v>
      </c>
      <c r="C191">
        <v>62</v>
      </c>
      <c r="D191" s="12">
        <v>10</v>
      </c>
      <c r="E191">
        <v>76</v>
      </c>
      <c r="F191">
        <v>2003</v>
      </c>
      <c r="G191">
        <v>3</v>
      </c>
      <c r="H191" s="11">
        <v>37707</v>
      </c>
      <c r="I191">
        <v>706</v>
      </c>
      <c r="J191" t="s">
        <v>104</v>
      </c>
      <c r="K191" t="s">
        <v>8</v>
      </c>
      <c r="L191" t="s">
        <v>10</v>
      </c>
      <c r="M191">
        <v>1</v>
      </c>
      <c r="N191">
        <v>0</v>
      </c>
      <c r="O191">
        <v>0</v>
      </c>
    </row>
    <row r="192" spans="1:15" ht="12.75">
      <c r="A192" t="s">
        <v>25</v>
      </c>
      <c r="B192">
        <v>406</v>
      </c>
      <c r="C192">
        <v>62</v>
      </c>
      <c r="D192" s="12">
        <v>13</v>
      </c>
      <c r="E192">
        <v>80</v>
      </c>
      <c r="F192">
        <v>2003</v>
      </c>
      <c r="G192">
        <v>3</v>
      </c>
      <c r="H192" s="11">
        <v>37707</v>
      </c>
      <c r="I192">
        <v>706</v>
      </c>
      <c r="J192" t="s">
        <v>104</v>
      </c>
      <c r="K192" t="s">
        <v>8</v>
      </c>
      <c r="L192" t="s">
        <v>10</v>
      </c>
      <c r="M192">
        <v>1</v>
      </c>
      <c r="N192">
        <v>0</v>
      </c>
      <c r="O192">
        <v>0</v>
      </c>
    </row>
    <row r="193" spans="1:15" ht="12.75">
      <c r="A193" t="s">
        <v>25</v>
      </c>
      <c r="B193">
        <v>407</v>
      </c>
      <c r="C193">
        <v>62</v>
      </c>
      <c r="D193" s="12">
        <v>14</v>
      </c>
      <c r="E193">
        <v>81</v>
      </c>
      <c r="F193">
        <v>2003</v>
      </c>
      <c r="G193">
        <v>3</v>
      </c>
      <c r="H193" s="11">
        <v>37707</v>
      </c>
      <c r="I193">
        <v>706</v>
      </c>
      <c r="J193" t="s">
        <v>104</v>
      </c>
      <c r="K193" t="s">
        <v>8</v>
      </c>
      <c r="L193" t="s">
        <v>10</v>
      </c>
      <c r="M193">
        <v>1</v>
      </c>
      <c r="N193">
        <v>0</v>
      </c>
      <c r="O193">
        <v>0</v>
      </c>
    </row>
    <row r="194" spans="1:15" ht="12.75">
      <c r="A194" t="s">
        <v>25</v>
      </c>
      <c r="B194">
        <v>408</v>
      </c>
      <c r="C194">
        <v>62</v>
      </c>
      <c r="D194" s="12">
        <v>6</v>
      </c>
      <c r="E194">
        <v>82</v>
      </c>
      <c r="F194">
        <v>2003</v>
      </c>
      <c r="G194">
        <v>3</v>
      </c>
      <c r="H194" s="11">
        <v>37707</v>
      </c>
      <c r="I194">
        <v>706</v>
      </c>
      <c r="J194" t="s">
        <v>104</v>
      </c>
      <c r="K194" t="s">
        <v>8</v>
      </c>
      <c r="L194" t="s">
        <v>10</v>
      </c>
      <c r="M194">
        <v>1</v>
      </c>
      <c r="N194">
        <v>0</v>
      </c>
      <c r="O194">
        <v>0</v>
      </c>
    </row>
    <row r="195" spans="1:15" ht="12.75">
      <c r="A195" t="s">
        <v>25</v>
      </c>
      <c r="B195">
        <v>409</v>
      </c>
      <c r="C195">
        <v>62</v>
      </c>
      <c r="D195" s="12">
        <v>8</v>
      </c>
      <c r="E195">
        <v>83</v>
      </c>
      <c r="F195">
        <v>2003</v>
      </c>
      <c r="G195">
        <v>3</v>
      </c>
      <c r="H195" s="11">
        <v>37707</v>
      </c>
      <c r="I195">
        <v>706</v>
      </c>
      <c r="J195" t="s">
        <v>104</v>
      </c>
      <c r="K195" t="s">
        <v>8</v>
      </c>
      <c r="L195" t="s">
        <v>10</v>
      </c>
      <c r="M195">
        <v>1</v>
      </c>
      <c r="N195">
        <v>0</v>
      </c>
      <c r="O195">
        <v>0</v>
      </c>
    </row>
    <row r="196" spans="1:15" ht="12.75">
      <c r="A196" t="s">
        <v>25</v>
      </c>
      <c r="B196">
        <v>410</v>
      </c>
      <c r="C196">
        <v>62</v>
      </c>
      <c r="D196" s="12">
        <v>15</v>
      </c>
      <c r="E196">
        <v>84</v>
      </c>
      <c r="F196">
        <v>2003</v>
      </c>
      <c r="G196">
        <v>3</v>
      </c>
      <c r="H196" s="11">
        <v>37707</v>
      </c>
      <c r="I196">
        <v>706</v>
      </c>
      <c r="J196" t="s">
        <v>104</v>
      </c>
      <c r="K196" t="s">
        <v>8</v>
      </c>
      <c r="L196" t="s">
        <v>10</v>
      </c>
      <c r="M196">
        <v>1</v>
      </c>
      <c r="N196">
        <v>0</v>
      </c>
      <c r="O196">
        <v>0</v>
      </c>
    </row>
    <row r="197" spans="1:15" ht="12.75">
      <c r="A197" t="s">
        <v>25</v>
      </c>
      <c r="B197">
        <v>411</v>
      </c>
      <c r="C197">
        <v>62</v>
      </c>
      <c r="D197" s="12">
        <v>7</v>
      </c>
      <c r="E197">
        <v>85</v>
      </c>
      <c r="F197">
        <v>2003</v>
      </c>
      <c r="G197">
        <v>3</v>
      </c>
      <c r="H197" s="11">
        <v>37707</v>
      </c>
      <c r="I197">
        <v>706</v>
      </c>
      <c r="J197" t="s">
        <v>104</v>
      </c>
      <c r="K197" t="s">
        <v>8</v>
      </c>
      <c r="L197" t="s">
        <v>10</v>
      </c>
      <c r="M197">
        <v>1</v>
      </c>
      <c r="N197">
        <v>0</v>
      </c>
      <c r="O197">
        <v>0</v>
      </c>
    </row>
    <row r="198" spans="1:15" ht="12.75">
      <c r="A198" t="s">
        <v>25</v>
      </c>
      <c r="B198">
        <v>412</v>
      </c>
      <c r="C198">
        <v>62</v>
      </c>
      <c r="D198" s="12">
        <v>4</v>
      </c>
      <c r="E198">
        <v>86</v>
      </c>
      <c r="F198">
        <v>2003</v>
      </c>
      <c r="G198">
        <v>3</v>
      </c>
      <c r="H198" s="11">
        <v>37707</v>
      </c>
      <c r="I198">
        <v>706</v>
      </c>
      <c r="J198" t="s">
        <v>104</v>
      </c>
      <c r="K198" t="s">
        <v>8</v>
      </c>
      <c r="L198" t="s">
        <v>10</v>
      </c>
      <c r="M198">
        <v>1</v>
      </c>
      <c r="N198">
        <v>0</v>
      </c>
      <c r="O198">
        <v>0</v>
      </c>
    </row>
    <row r="199" spans="1:15" ht="12.75">
      <c r="A199" t="s">
        <v>25</v>
      </c>
      <c r="B199">
        <v>413</v>
      </c>
      <c r="C199">
        <v>62</v>
      </c>
      <c r="D199" s="12">
        <v>12</v>
      </c>
      <c r="E199">
        <v>86</v>
      </c>
      <c r="F199">
        <v>2003</v>
      </c>
      <c r="G199">
        <v>3</v>
      </c>
      <c r="H199" s="11">
        <v>37707</v>
      </c>
      <c r="I199">
        <v>706</v>
      </c>
      <c r="J199" t="s">
        <v>104</v>
      </c>
      <c r="K199" t="s">
        <v>8</v>
      </c>
      <c r="L199" t="s">
        <v>10</v>
      </c>
      <c r="M199">
        <v>1</v>
      </c>
      <c r="N199">
        <v>0</v>
      </c>
      <c r="O199">
        <v>0</v>
      </c>
    </row>
    <row r="200" spans="1:15" ht="12.75">
      <c r="A200" t="s">
        <v>25</v>
      </c>
      <c r="B200">
        <v>414</v>
      </c>
      <c r="C200">
        <v>62</v>
      </c>
      <c r="D200" s="12">
        <v>9</v>
      </c>
      <c r="E200">
        <v>87</v>
      </c>
      <c r="F200">
        <v>2003</v>
      </c>
      <c r="G200">
        <v>3</v>
      </c>
      <c r="H200" s="11">
        <v>37707</v>
      </c>
      <c r="I200">
        <v>706</v>
      </c>
      <c r="J200" t="s">
        <v>104</v>
      </c>
      <c r="K200" t="s">
        <v>8</v>
      </c>
      <c r="L200" t="s">
        <v>10</v>
      </c>
      <c r="M200">
        <v>1</v>
      </c>
      <c r="N200">
        <v>0</v>
      </c>
      <c r="O200">
        <v>0</v>
      </c>
    </row>
    <row r="201" spans="1:15" ht="12.75">
      <c r="A201" t="s">
        <v>25</v>
      </c>
      <c r="B201">
        <v>416</v>
      </c>
      <c r="C201">
        <v>62</v>
      </c>
      <c r="D201" s="12">
        <v>2</v>
      </c>
      <c r="E201">
        <v>88</v>
      </c>
      <c r="F201">
        <v>2003</v>
      </c>
      <c r="G201">
        <v>3</v>
      </c>
      <c r="H201" s="11">
        <v>37707</v>
      </c>
      <c r="I201">
        <v>706</v>
      </c>
      <c r="J201" t="s">
        <v>104</v>
      </c>
      <c r="K201" t="s">
        <v>8</v>
      </c>
      <c r="L201" t="s">
        <v>10</v>
      </c>
      <c r="M201">
        <v>1</v>
      </c>
      <c r="N201">
        <v>0</v>
      </c>
      <c r="O201">
        <v>0</v>
      </c>
    </row>
    <row r="202" spans="1:15" ht="12.75">
      <c r="A202" t="s">
        <v>25</v>
      </c>
      <c r="B202">
        <v>419</v>
      </c>
      <c r="C202">
        <v>62</v>
      </c>
      <c r="D202" s="12">
        <v>3</v>
      </c>
      <c r="E202">
        <v>91</v>
      </c>
      <c r="F202">
        <v>2003</v>
      </c>
      <c r="G202">
        <v>3</v>
      </c>
      <c r="H202" s="11">
        <v>37707</v>
      </c>
      <c r="I202">
        <v>706</v>
      </c>
      <c r="J202" t="s">
        <v>104</v>
      </c>
      <c r="K202" t="s">
        <v>8</v>
      </c>
      <c r="L202" t="s">
        <v>10</v>
      </c>
      <c r="M202">
        <v>1</v>
      </c>
      <c r="N202">
        <v>0</v>
      </c>
      <c r="O202">
        <v>0</v>
      </c>
    </row>
    <row r="203" spans="1:15" ht="12.75">
      <c r="A203" t="s">
        <v>25</v>
      </c>
      <c r="B203">
        <v>421</v>
      </c>
      <c r="C203">
        <v>65</v>
      </c>
      <c r="D203" s="12">
        <v>1</v>
      </c>
      <c r="E203">
        <v>78</v>
      </c>
      <c r="F203">
        <v>2003</v>
      </c>
      <c r="G203">
        <v>3</v>
      </c>
      <c r="H203" s="11">
        <v>37711</v>
      </c>
      <c r="I203">
        <v>695</v>
      </c>
      <c r="J203" t="s">
        <v>104</v>
      </c>
      <c r="K203" t="s">
        <v>8</v>
      </c>
      <c r="L203" t="s">
        <v>10</v>
      </c>
      <c r="M203">
        <v>1</v>
      </c>
      <c r="N203">
        <v>0</v>
      </c>
      <c r="O203">
        <v>0</v>
      </c>
    </row>
    <row r="204" spans="1:15" ht="12.75">
      <c r="A204" t="s">
        <v>25</v>
      </c>
      <c r="B204">
        <v>422</v>
      </c>
      <c r="C204">
        <v>65</v>
      </c>
      <c r="D204" s="12">
        <v>2</v>
      </c>
      <c r="E204">
        <v>82</v>
      </c>
      <c r="F204">
        <v>2003</v>
      </c>
      <c r="G204">
        <v>3</v>
      </c>
      <c r="H204" s="11">
        <v>37711</v>
      </c>
      <c r="I204">
        <v>695</v>
      </c>
      <c r="J204" t="s">
        <v>104</v>
      </c>
      <c r="K204" t="s">
        <v>8</v>
      </c>
      <c r="L204" t="s">
        <v>10</v>
      </c>
      <c r="M204">
        <v>1</v>
      </c>
      <c r="N204">
        <v>0</v>
      </c>
      <c r="O204">
        <v>0</v>
      </c>
    </row>
    <row r="205" spans="1:15" ht="12.75">
      <c r="A205" t="s">
        <v>25</v>
      </c>
      <c r="B205">
        <v>423</v>
      </c>
      <c r="C205">
        <v>65</v>
      </c>
      <c r="D205" s="12">
        <v>3</v>
      </c>
      <c r="E205">
        <v>82</v>
      </c>
      <c r="F205">
        <v>2003</v>
      </c>
      <c r="G205">
        <v>3</v>
      </c>
      <c r="H205" s="11">
        <v>37711</v>
      </c>
      <c r="I205">
        <v>695</v>
      </c>
      <c r="J205" t="s">
        <v>104</v>
      </c>
      <c r="K205" t="s">
        <v>8</v>
      </c>
      <c r="L205" t="s">
        <v>10</v>
      </c>
      <c r="M205">
        <v>1</v>
      </c>
      <c r="N205">
        <v>0</v>
      </c>
      <c r="O205">
        <v>0</v>
      </c>
    </row>
    <row r="206" spans="1:15" ht="12.75">
      <c r="A206" t="s">
        <v>25</v>
      </c>
      <c r="B206">
        <v>424</v>
      </c>
      <c r="C206">
        <v>65</v>
      </c>
      <c r="D206" s="12">
        <v>4</v>
      </c>
      <c r="E206">
        <v>85</v>
      </c>
      <c r="F206">
        <v>2003</v>
      </c>
      <c r="G206">
        <v>3</v>
      </c>
      <c r="H206" s="11">
        <v>37711</v>
      </c>
      <c r="I206">
        <v>695</v>
      </c>
      <c r="J206" t="s">
        <v>104</v>
      </c>
      <c r="K206" t="s">
        <v>8</v>
      </c>
      <c r="L206" t="s">
        <v>10</v>
      </c>
      <c r="M206">
        <v>1</v>
      </c>
      <c r="N206">
        <v>0</v>
      </c>
      <c r="O206">
        <v>0</v>
      </c>
    </row>
    <row r="207" spans="1:15" ht="12.75">
      <c r="A207" t="s">
        <v>25</v>
      </c>
      <c r="B207">
        <v>415</v>
      </c>
      <c r="C207" t="s">
        <v>18</v>
      </c>
      <c r="D207" s="12">
        <v>5</v>
      </c>
      <c r="E207">
        <v>87</v>
      </c>
      <c r="F207">
        <v>2003</v>
      </c>
      <c r="G207">
        <v>3</v>
      </c>
      <c r="H207" s="11">
        <v>37707</v>
      </c>
      <c r="I207">
        <v>736</v>
      </c>
      <c r="J207" t="s">
        <v>103</v>
      </c>
      <c r="K207" t="s">
        <v>8</v>
      </c>
      <c r="L207" t="s">
        <v>10</v>
      </c>
      <c r="M207">
        <v>1</v>
      </c>
      <c r="N207">
        <v>0</v>
      </c>
      <c r="O207">
        <v>0</v>
      </c>
    </row>
    <row r="208" spans="1:15" ht="12.75">
      <c r="A208" t="s">
        <v>25</v>
      </c>
      <c r="B208">
        <v>417</v>
      </c>
      <c r="C208" t="s">
        <v>18</v>
      </c>
      <c r="D208" s="12">
        <v>1</v>
      </c>
      <c r="E208">
        <v>89</v>
      </c>
      <c r="F208">
        <v>2003</v>
      </c>
      <c r="G208">
        <v>3</v>
      </c>
      <c r="H208" s="11">
        <v>37707</v>
      </c>
      <c r="I208">
        <v>736</v>
      </c>
      <c r="J208" t="s">
        <v>103</v>
      </c>
      <c r="K208" t="s">
        <v>8</v>
      </c>
      <c r="L208" t="s">
        <v>10</v>
      </c>
      <c r="M208">
        <v>1</v>
      </c>
      <c r="N208">
        <v>0</v>
      </c>
      <c r="O208">
        <v>0</v>
      </c>
    </row>
    <row r="209" spans="1:15" ht="12.75">
      <c r="A209" t="s">
        <v>25</v>
      </c>
      <c r="B209">
        <v>418</v>
      </c>
      <c r="C209" t="s">
        <v>18</v>
      </c>
      <c r="D209" s="12">
        <v>2</v>
      </c>
      <c r="E209">
        <v>89</v>
      </c>
      <c r="F209">
        <v>2003</v>
      </c>
      <c r="G209">
        <v>3</v>
      </c>
      <c r="H209" s="11">
        <v>37707</v>
      </c>
      <c r="I209">
        <v>736</v>
      </c>
      <c r="J209" t="s">
        <v>103</v>
      </c>
      <c r="K209" t="s">
        <v>8</v>
      </c>
      <c r="L209" t="s">
        <v>10</v>
      </c>
      <c r="M209">
        <v>1</v>
      </c>
      <c r="N209">
        <v>0</v>
      </c>
      <c r="O209">
        <v>0</v>
      </c>
    </row>
    <row r="210" spans="1:15" ht="12.75">
      <c r="A210" t="s">
        <v>25</v>
      </c>
      <c r="B210">
        <v>420</v>
      </c>
      <c r="C210" t="s">
        <v>18</v>
      </c>
      <c r="D210" s="12">
        <v>4</v>
      </c>
      <c r="E210">
        <v>91</v>
      </c>
      <c r="F210">
        <v>2003</v>
      </c>
      <c r="G210">
        <v>3</v>
      </c>
      <c r="H210" s="11">
        <v>37707</v>
      </c>
      <c r="I210">
        <v>736</v>
      </c>
      <c r="J210" t="s">
        <v>103</v>
      </c>
      <c r="K210" t="s">
        <v>8</v>
      </c>
      <c r="L210" t="s">
        <v>10</v>
      </c>
      <c r="M210">
        <v>1</v>
      </c>
      <c r="N210">
        <v>0</v>
      </c>
      <c r="O210">
        <v>0</v>
      </c>
    </row>
    <row r="211" spans="1:15" ht="12.75">
      <c r="A211" t="s">
        <v>25</v>
      </c>
      <c r="B211">
        <v>430</v>
      </c>
      <c r="C211">
        <v>80</v>
      </c>
      <c r="D211">
        <v>2</v>
      </c>
      <c r="E211">
        <v>71</v>
      </c>
      <c r="F211">
        <v>2003</v>
      </c>
      <c r="G211">
        <v>4</v>
      </c>
      <c r="H211" s="11">
        <v>37719</v>
      </c>
      <c r="I211">
        <v>1133</v>
      </c>
      <c r="J211" t="s">
        <v>103</v>
      </c>
      <c r="K211" t="s">
        <v>8</v>
      </c>
      <c r="L211" t="s">
        <v>10</v>
      </c>
      <c r="M211">
        <v>1</v>
      </c>
      <c r="N211">
        <v>0</v>
      </c>
      <c r="O211">
        <v>0</v>
      </c>
    </row>
    <row r="212" spans="1:15" ht="12.75">
      <c r="A212" t="s">
        <v>25</v>
      </c>
      <c r="B212">
        <v>431</v>
      </c>
      <c r="C212">
        <v>80</v>
      </c>
      <c r="D212">
        <v>1</v>
      </c>
      <c r="E212">
        <v>74</v>
      </c>
      <c r="F212">
        <v>2003</v>
      </c>
      <c r="G212">
        <v>4</v>
      </c>
      <c r="H212" s="11">
        <v>37719</v>
      </c>
      <c r="I212">
        <v>1133</v>
      </c>
      <c r="J212" t="s">
        <v>103</v>
      </c>
      <c r="K212" t="s">
        <v>8</v>
      </c>
      <c r="L212" t="s">
        <v>10</v>
      </c>
      <c r="M212">
        <v>1</v>
      </c>
      <c r="N212">
        <v>0</v>
      </c>
      <c r="O212">
        <v>0</v>
      </c>
    </row>
    <row r="213" spans="1:15" ht="12.75">
      <c r="A213" t="s">
        <v>25</v>
      </c>
      <c r="B213">
        <v>432</v>
      </c>
      <c r="C213">
        <v>80</v>
      </c>
      <c r="D213">
        <v>6</v>
      </c>
      <c r="E213">
        <v>77</v>
      </c>
      <c r="F213">
        <v>2003</v>
      </c>
      <c r="G213">
        <v>4</v>
      </c>
      <c r="H213" s="11">
        <v>37719</v>
      </c>
      <c r="I213">
        <v>1133</v>
      </c>
      <c r="J213" t="s">
        <v>103</v>
      </c>
      <c r="K213" t="s">
        <v>8</v>
      </c>
      <c r="L213" t="s">
        <v>10</v>
      </c>
      <c r="M213">
        <v>1</v>
      </c>
      <c r="N213">
        <v>0</v>
      </c>
      <c r="O213">
        <v>0</v>
      </c>
    </row>
    <row r="214" spans="1:15" ht="12.75">
      <c r="A214" t="s">
        <v>25</v>
      </c>
      <c r="B214">
        <v>435</v>
      </c>
      <c r="C214">
        <v>80</v>
      </c>
      <c r="D214">
        <v>5</v>
      </c>
      <c r="E214">
        <v>82</v>
      </c>
      <c r="F214">
        <v>2003</v>
      </c>
      <c r="G214">
        <v>4</v>
      </c>
      <c r="H214" s="11">
        <v>37719</v>
      </c>
      <c r="I214">
        <v>1133</v>
      </c>
      <c r="J214" t="s">
        <v>103</v>
      </c>
      <c r="K214" t="s">
        <v>8</v>
      </c>
      <c r="L214" t="s">
        <v>10</v>
      </c>
      <c r="M214">
        <v>1</v>
      </c>
      <c r="N214">
        <v>0</v>
      </c>
      <c r="O214">
        <v>0</v>
      </c>
    </row>
    <row r="215" spans="1:15" ht="12.75">
      <c r="A215" t="s">
        <v>24</v>
      </c>
      <c r="B215">
        <v>9</v>
      </c>
      <c r="C215" s="5">
        <v>28</v>
      </c>
      <c r="D215" s="6">
        <v>3</v>
      </c>
      <c r="E215" s="5">
        <v>85</v>
      </c>
      <c r="F215" s="5">
        <v>2004</v>
      </c>
      <c r="G215" s="5">
        <v>2</v>
      </c>
      <c r="H215" s="7">
        <v>38019</v>
      </c>
      <c r="I215" s="5">
        <v>1134</v>
      </c>
      <c r="J215" s="5" t="s">
        <v>104</v>
      </c>
      <c r="K215" s="5" t="s">
        <v>8</v>
      </c>
      <c r="L215" s="14" t="s">
        <v>10</v>
      </c>
      <c r="M215">
        <v>1</v>
      </c>
      <c r="N215">
        <v>0</v>
      </c>
      <c r="O215">
        <v>0</v>
      </c>
    </row>
    <row r="216" spans="1:15" ht="12.75">
      <c r="A216" t="s">
        <v>24</v>
      </c>
      <c r="B216">
        <v>10</v>
      </c>
      <c r="C216" s="5">
        <v>28</v>
      </c>
      <c r="D216" s="6">
        <v>8</v>
      </c>
      <c r="E216" s="5">
        <v>86</v>
      </c>
      <c r="F216" s="5">
        <v>2004</v>
      </c>
      <c r="G216" s="5">
        <v>2</v>
      </c>
      <c r="H216" s="7">
        <v>38019</v>
      </c>
      <c r="I216" s="5">
        <v>1134</v>
      </c>
      <c r="J216" s="5" t="s">
        <v>104</v>
      </c>
      <c r="K216" s="5" t="s">
        <v>8</v>
      </c>
      <c r="L216" s="14" t="s">
        <v>10</v>
      </c>
      <c r="M216">
        <v>1</v>
      </c>
      <c r="N216">
        <v>0</v>
      </c>
      <c r="O216">
        <v>0</v>
      </c>
    </row>
    <row r="217" spans="1:15" ht="12.75">
      <c r="A217" t="s">
        <v>24</v>
      </c>
      <c r="B217">
        <v>11</v>
      </c>
      <c r="C217" s="5">
        <v>28</v>
      </c>
      <c r="D217" s="6">
        <v>6</v>
      </c>
      <c r="E217" s="5">
        <v>90</v>
      </c>
      <c r="F217" s="5">
        <v>2004</v>
      </c>
      <c r="G217" s="5">
        <v>2</v>
      </c>
      <c r="H217" s="7">
        <v>38019</v>
      </c>
      <c r="I217" s="5">
        <v>1134</v>
      </c>
      <c r="J217" s="5" t="s">
        <v>104</v>
      </c>
      <c r="K217" s="5" t="s">
        <v>8</v>
      </c>
      <c r="L217" s="14" t="s">
        <v>10</v>
      </c>
      <c r="M217">
        <v>1</v>
      </c>
      <c r="N217">
        <v>0</v>
      </c>
      <c r="O217">
        <v>0</v>
      </c>
    </row>
    <row r="218" spans="1:15" ht="12.75">
      <c r="A218" t="s">
        <v>24</v>
      </c>
      <c r="B218">
        <v>12</v>
      </c>
      <c r="C218" s="5">
        <v>28</v>
      </c>
      <c r="D218" s="6">
        <v>7</v>
      </c>
      <c r="E218" s="5">
        <v>94</v>
      </c>
      <c r="F218" s="5">
        <v>2004</v>
      </c>
      <c r="G218" s="5">
        <v>2</v>
      </c>
      <c r="H218" s="7">
        <v>38019</v>
      </c>
      <c r="I218" s="5">
        <v>1134</v>
      </c>
      <c r="J218" s="5" t="s">
        <v>104</v>
      </c>
      <c r="K218" s="5" t="s">
        <v>8</v>
      </c>
      <c r="L218" s="14" t="s">
        <v>10</v>
      </c>
      <c r="M218">
        <v>1</v>
      </c>
      <c r="N218">
        <v>0</v>
      </c>
      <c r="O218">
        <v>0</v>
      </c>
    </row>
    <row r="219" spans="1:15" ht="12.75">
      <c r="A219" t="s">
        <v>24</v>
      </c>
      <c r="B219">
        <v>13</v>
      </c>
      <c r="C219" s="5">
        <v>28</v>
      </c>
      <c r="D219" s="6">
        <v>9</v>
      </c>
      <c r="E219" s="5">
        <v>94</v>
      </c>
      <c r="F219" s="5">
        <v>2004</v>
      </c>
      <c r="G219" s="5">
        <v>2</v>
      </c>
      <c r="H219" s="7">
        <v>38019</v>
      </c>
      <c r="I219" s="5">
        <v>1134</v>
      </c>
      <c r="J219" s="5" t="s">
        <v>104</v>
      </c>
      <c r="K219" s="5" t="s">
        <v>8</v>
      </c>
      <c r="L219" s="14" t="s">
        <v>10</v>
      </c>
      <c r="M219">
        <v>1</v>
      </c>
      <c r="N219">
        <v>0</v>
      </c>
      <c r="O219">
        <v>0</v>
      </c>
    </row>
    <row r="220" spans="1:15" ht="12.75">
      <c r="A220" t="s">
        <v>24</v>
      </c>
      <c r="B220">
        <v>15</v>
      </c>
      <c r="C220" s="5">
        <v>7</v>
      </c>
      <c r="D220" s="6">
        <v>6</v>
      </c>
      <c r="E220" s="5">
        <v>80</v>
      </c>
      <c r="F220" s="5">
        <v>2004</v>
      </c>
      <c r="G220" s="5">
        <v>2</v>
      </c>
      <c r="H220" s="7">
        <v>38020</v>
      </c>
      <c r="I220" s="5">
        <v>2026</v>
      </c>
      <c r="J220" s="5" t="s">
        <v>104</v>
      </c>
      <c r="K220" s="5" t="s">
        <v>8</v>
      </c>
      <c r="L220" s="14" t="s">
        <v>10</v>
      </c>
      <c r="M220">
        <v>1</v>
      </c>
      <c r="N220">
        <v>0</v>
      </c>
      <c r="O220">
        <v>0</v>
      </c>
    </row>
    <row r="221" spans="1:15" ht="12.75">
      <c r="A221" t="s">
        <v>24</v>
      </c>
      <c r="B221">
        <v>16</v>
      </c>
      <c r="C221" s="5">
        <v>7</v>
      </c>
      <c r="D221" s="6">
        <v>3</v>
      </c>
      <c r="E221" s="5">
        <v>83</v>
      </c>
      <c r="F221" s="5">
        <v>2004</v>
      </c>
      <c r="G221" s="5">
        <v>2</v>
      </c>
      <c r="H221" s="7">
        <v>38020</v>
      </c>
      <c r="I221" s="5">
        <v>2026</v>
      </c>
      <c r="J221" s="5" t="s">
        <v>104</v>
      </c>
      <c r="K221" s="5" t="s">
        <v>8</v>
      </c>
      <c r="L221" s="14" t="s">
        <v>10</v>
      </c>
      <c r="M221">
        <v>1</v>
      </c>
      <c r="N221">
        <v>0</v>
      </c>
      <c r="O221">
        <v>0</v>
      </c>
    </row>
    <row r="222" spans="1:15" ht="12.75">
      <c r="A222" t="s">
        <v>24</v>
      </c>
      <c r="B222">
        <v>17</v>
      </c>
      <c r="C222" s="5">
        <v>2</v>
      </c>
      <c r="D222" s="6">
        <v>8</v>
      </c>
      <c r="E222" s="5">
        <v>84</v>
      </c>
      <c r="F222" s="5">
        <v>2004</v>
      </c>
      <c r="G222" s="5">
        <v>2</v>
      </c>
      <c r="H222" s="7">
        <v>38020</v>
      </c>
      <c r="I222" s="5">
        <v>917</v>
      </c>
      <c r="J222" s="5" t="s">
        <v>104</v>
      </c>
      <c r="K222" s="5" t="s">
        <v>8</v>
      </c>
      <c r="L222" s="14" t="s">
        <v>10</v>
      </c>
      <c r="M222">
        <v>1</v>
      </c>
      <c r="N222">
        <v>0</v>
      </c>
      <c r="O222">
        <v>0</v>
      </c>
    </row>
    <row r="223" spans="1:15" ht="12.75">
      <c r="A223" t="s">
        <v>24</v>
      </c>
      <c r="B223">
        <v>18</v>
      </c>
      <c r="C223" s="5">
        <v>7</v>
      </c>
      <c r="D223" s="6">
        <v>2</v>
      </c>
      <c r="E223" s="5">
        <v>85</v>
      </c>
      <c r="F223" s="5">
        <v>2004</v>
      </c>
      <c r="G223" s="5">
        <v>2</v>
      </c>
      <c r="H223" s="7">
        <v>38020</v>
      </c>
      <c r="I223" s="5">
        <v>2026</v>
      </c>
      <c r="J223" s="5" t="s">
        <v>104</v>
      </c>
      <c r="K223" s="5" t="s">
        <v>8</v>
      </c>
      <c r="L223" s="14" t="s">
        <v>10</v>
      </c>
      <c r="M223">
        <v>1</v>
      </c>
      <c r="N223">
        <v>0</v>
      </c>
      <c r="O223">
        <v>0</v>
      </c>
    </row>
    <row r="224" spans="1:15" ht="12.75">
      <c r="A224" t="s">
        <v>24</v>
      </c>
      <c r="B224">
        <v>19</v>
      </c>
      <c r="C224" s="5">
        <v>2</v>
      </c>
      <c r="D224" s="6">
        <v>3</v>
      </c>
      <c r="E224" s="5">
        <v>87</v>
      </c>
      <c r="F224" s="5">
        <v>2004</v>
      </c>
      <c r="G224" s="5">
        <v>2</v>
      </c>
      <c r="H224" s="7">
        <v>38020</v>
      </c>
      <c r="I224" s="5">
        <v>917</v>
      </c>
      <c r="J224" s="5" t="s">
        <v>104</v>
      </c>
      <c r="K224" s="5" t="s">
        <v>8</v>
      </c>
      <c r="L224" s="14" t="s">
        <v>10</v>
      </c>
      <c r="M224">
        <v>1</v>
      </c>
      <c r="N224">
        <v>0</v>
      </c>
      <c r="O224">
        <v>0</v>
      </c>
    </row>
    <row r="225" spans="1:15" ht="12.75">
      <c r="A225" t="s">
        <v>24</v>
      </c>
      <c r="B225">
        <v>20</v>
      </c>
      <c r="C225" s="5">
        <v>2</v>
      </c>
      <c r="D225" s="6">
        <v>7</v>
      </c>
      <c r="E225" s="5">
        <v>88</v>
      </c>
      <c r="F225" s="5">
        <v>2004</v>
      </c>
      <c r="G225" s="5">
        <v>2</v>
      </c>
      <c r="H225" s="7">
        <v>38020</v>
      </c>
      <c r="I225" s="5">
        <v>917</v>
      </c>
      <c r="J225" s="5" t="s">
        <v>104</v>
      </c>
      <c r="K225" s="5" t="s">
        <v>8</v>
      </c>
      <c r="L225" s="14" t="s">
        <v>10</v>
      </c>
      <c r="M225">
        <v>1</v>
      </c>
      <c r="N225">
        <v>0</v>
      </c>
      <c r="O225">
        <v>0</v>
      </c>
    </row>
    <row r="226" spans="1:15" ht="12.75">
      <c r="A226" t="s">
        <v>24</v>
      </c>
      <c r="B226">
        <v>21</v>
      </c>
      <c r="C226" s="5">
        <v>2</v>
      </c>
      <c r="D226" s="6">
        <v>6</v>
      </c>
      <c r="E226" s="5">
        <v>89</v>
      </c>
      <c r="F226" s="5">
        <v>2004</v>
      </c>
      <c r="G226" s="5">
        <v>2</v>
      </c>
      <c r="H226" s="7">
        <v>38020</v>
      </c>
      <c r="I226" s="5">
        <v>917</v>
      </c>
      <c r="J226" s="5" t="s">
        <v>104</v>
      </c>
      <c r="K226" s="5" t="s">
        <v>8</v>
      </c>
      <c r="L226" s="14" t="s">
        <v>10</v>
      </c>
      <c r="M226">
        <v>1</v>
      </c>
      <c r="N226">
        <v>0</v>
      </c>
      <c r="O226">
        <v>0</v>
      </c>
    </row>
    <row r="227" spans="1:15" ht="12.75">
      <c r="A227" t="s">
        <v>24</v>
      </c>
      <c r="B227">
        <v>22</v>
      </c>
      <c r="C227" s="5">
        <v>2</v>
      </c>
      <c r="D227" s="6">
        <v>10</v>
      </c>
      <c r="E227" s="5">
        <v>89</v>
      </c>
      <c r="F227" s="5">
        <v>2004</v>
      </c>
      <c r="G227" s="5">
        <v>2</v>
      </c>
      <c r="H227" s="7">
        <v>38020</v>
      </c>
      <c r="I227" s="5">
        <v>917</v>
      </c>
      <c r="J227" s="5" t="s">
        <v>104</v>
      </c>
      <c r="K227" s="5" t="s">
        <v>8</v>
      </c>
      <c r="L227" s="14" t="s">
        <v>10</v>
      </c>
      <c r="M227">
        <v>1</v>
      </c>
      <c r="N227">
        <v>0</v>
      </c>
      <c r="O227">
        <v>0</v>
      </c>
    </row>
    <row r="228" spans="1:15" ht="12.75">
      <c r="A228" t="s">
        <v>24</v>
      </c>
      <c r="B228">
        <v>23</v>
      </c>
      <c r="C228" s="5">
        <v>2</v>
      </c>
      <c r="D228" s="6">
        <v>2</v>
      </c>
      <c r="E228" s="5">
        <v>90</v>
      </c>
      <c r="F228" s="5">
        <v>2004</v>
      </c>
      <c r="G228" s="5">
        <v>2</v>
      </c>
      <c r="H228" s="7">
        <v>38020</v>
      </c>
      <c r="I228" s="5">
        <v>917</v>
      </c>
      <c r="J228" s="5" t="s">
        <v>104</v>
      </c>
      <c r="K228" s="5" t="s">
        <v>8</v>
      </c>
      <c r="L228" s="14" t="s">
        <v>10</v>
      </c>
      <c r="M228">
        <v>1</v>
      </c>
      <c r="N228">
        <v>0</v>
      </c>
      <c r="O228">
        <v>0</v>
      </c>
    </row>
    <row r="229" spans="1:15" ht="12.75">
      <c r="A229" t="s">
        <v>24</v>
      </c>
      <c r="B229">
        <v>24</v>
      </c>
      <c r="C229" s="5">
        <v>2</v>
      </c>
      <c r="D229" s="6">
        <v>9</v>
      </c>
      <c r="E229" s="5">
        <v>90</v>
      </c>
      <c r="F229" s="5">
        <v>2004</v>
      </c>
      <c r="G229" s="5">
        <v>2</v>
      </c>
      <c r="H229" s="7">
        <v>38020</v>
      </c>
      <c r="I229" s="5">
        <v>917</v>
      </c>
      <c r="J229" s="5" t="s">
        <v>104</v>
      </c>
      <c r="K229" s="5" t="s">
        <v>8</v>
      </c>
      <c r="L229" s="14" t="s">
        <v>10</v>
      </c>
      <c r="M229">
        <v>1</v>
      </c>
      <c r="N229">
        <v>0</v>
      </c>
      <c r="O229">
        <v>0</v>
      </c>
    </row>
    <row r="230" spans="1:15" ht="12.75">
      <c r="A230" t="s">
        <v>24</v>
      </c>
      <c r="B230">
        <v>25</v>
      </c>
      <c r="C230" s="5">
        <v>7</v>
      </c>
      <c r="D230" s="6">
        <v>7</v>
      </c>
      <c r="E230" s="5">
        <v>90</v>
      </c>
      <c r="F230" s="5">
        <v>2004</v>
      </c>
      <c r="G230" s="5">
        <v>2</v>
      </c>
      <c r="H230" s="7">
        <v>38020</v>
      </c>
      <c r="I230" s="5">
        <v>2026</v>
      </c>
      <c r="J230" s="5" t="s">
        <v>104</v>
      </c>
      <c r="K230" s="5" t="s">
        <v>8</v>
      </c>
      <c r="L230" s="14" t="s">
        <v>10</v>
      </c>
      <c r="M230">
        <v>1</v>
      </c>
      <c r="N230">
        <v>0</v>
      </c>
      <c r="O230">
        <v>0</v>
      </c>
    </row>
    <row r="231" spans="1:15" ht="12.75">
      <c r="A231" t="s">
        <v>24</v>
      </c>
      <c r="B231">
        <v>26</v>
      </c>
      <c r="C231" s="5">
        <v>7</v>
      </c>
      <c r="D231" s="6">
        <v>8</v>
      </c>
      <c r="E231" s="5">
        <v>92</v>
      </c>
      <c r="F231" s="5">
        <v>2004</v>
      </c>
      <c r="G231" s="5">
        <v>2</v>
      </c>
      <c r="H231" s="7">
        <v>38020</v>
      </c>
      <c r="I231" s="5">
        <v>2026</v>
      </c>
      <c r="J231" s="5" t="s">
        <v>104</v>
      </c>
      <c r="K231" s="5" t="s">
        <v>8</v>
      </c>
      <c r="L231" s="14" t="s">
        <v>10</v>
      </c>
      <c r="M231">
        <v>1</v>
      </c>
      <c r="N231">
        <v>0</v>
      </c>
      <c r="O231">
        <v>0</v>
      </c>
    </row>
    <row r="232" spans="1:15" ht="12.75">
      <c r="A232" t="s">
        <v>24</v>
      </c>
      <c r="B232">
        <v>27</v>
      </c>
      <c r="C232" s="5">
        <v>2</v>
      </c>
      <c r="D232" s="6">
        <v>5</v>
      </c>
      <c r="E232" s="5">
        <v>93</v>
      </c>
      <c r="F232" s="5">
        <v>2004</v>
      </c>
      <c r="G232" s="5">
        <v>2</v>
      </c>
      <c r="H232" s="7">
        <v>38020</v>
      </c>
      <c r="I232" s="5">
        <v>917</v>
      </c>
      <c r="J232" s="5" t="s">
        <v>104</v>
      </c>
      <c r="K232" s="5" t="s">
        <v>8</v>
      </c>
      <c r="L232" s="14" t="s">
        <v>10</v>
      </c>
      <c r="M232">
        <v>1</v>
      </c>
      <c r="N232">
        <v>0</v>
      </c>
      <c r="O232">
        <v>0</v>
      </c>
    </row>
    <row r="233" spans="1:15" ht="12.75">
      <c r="A233" t="s">
        <v>24</v>
      </c>
      <c r="B233">
        <v>28</v>
      </c>
      <c r="C233" s="5">
        <v>2</v>
      </c>
      <c r="D233" s="5">
        <v>1</v>
      </c>
      <c r="E233" s="5">
        <v>94</v>
      </c>
      <c r="F233" s="5">
        <v>2004</v>
      </c>
      <c r="G233" s="5">
        <v>2</v>
      </c>
      <c r="H233" s="7">
        <v>38020</v>
      </c>
      <c r="I233" s="5">
        <v>917</v>
      </c>
      <c r="J233" s="5" t="s">
        <v>104</v>
      </c>
      <c r="K233" s="5" t="s">
        <v>8</v>
      </c>
      <c r="L233" s="14" t="s">
        <v>10</v>
      </c>
      <c r="M233">
        <v>1</v>
      </c>
      <c r="N233">
        <v>0</v>
      </c>
      <c r="O233">
        <v>0</v>
      </c>
    </row>
    <row r="234" spans="1:15" ht="12.75">
      <c r="A234" t="s">
        <v>24</v>
      </c>
      <c r="B234">
        <v>29</v>
      </c>
      <c r="C234" s="5">
        <v>7</v>
      </c>
      <c r="D234" s="6">
        <v>5</v>
      </c>
      <c r="E234" s="5">
        <v>95</v>
      </c>
      <c r="F234" s="5">
        <v>2004</v>
      </c>
      <c r="G234" s="5">
        <v>2</v>
      </c>
      <c r="H234" s="7">
        <v>38020</v>
      </c>
      <c r="I234" s="5">
        <v>2026</v>
      </c>
      <c r="J234" s="5" t="s">
        <v>104</v>
      </c>
      <c r="K234" s="5" t="s">
        <v>8</v>
      </c>
      <c r="L234" s="14" t="s">
        <v>10</v>
      </c>
      <c r="M234">
        <v>1</v>
      </c>
      <c r="N234">
        <v>0</v>
      </c>
      <c r="O234">
        <v>0</v>
      </c>
    </row>
    <row r="235" spans="1:15" ht="12.75">
      <c r="A235" t="s">
        <v>24</v>
      </c>
      <c r="B235">
        <v>30</v>
      </c>
      <c r="C235" s="5">
        <v>7</v>
      </c>
      <c r="D235" s="6">
        <v>10</v>
      </c>
      <c r="E235" s="5">
        <v>98</v>
      </c>
      <c r="F235" s="5">
        <v>2004</v>
      </c>
      <c r="G235" s="5">
        <v>2</v>
      </c>
      <c r="H235" s="7">
        <v>38020</v>
      </c>
      <c r="I235" s="5">
        <v>2026</v>
      </c>
      <c r="J235" s="5" t="s">
        <v>104</v>
      </c>
      <c r="K235" s="5" t="s">
        <v>8</v>
      </c>
      <c r="L235" s="14" t="s">
        <v>10</v>
      </c>
      <c r="M235">
        <v>1</v>
      </c>
      <c r="N235">
        <v>0</v>
      </c>
      <c r="O235">
        <v>0</v>
      </c>
    </row>
    <row r="236" spans="1:15" ht="12.75">
      <c r="A236" t="s">
        <v>24</v>
      </c>
      <c r="B236">
        <v>31</v>
      </c>
      <c r="C236" s="5">
        <v>7</v>
      </c>
      <c r="D236" s="5">
        <v>1</v>
      </c>
      <c r="E236" s="5">
        <v>100</v>
      </c>
      <c r="F236" s="5">
        <v>2004</v>
      </c>
      <c r="G236" s="5">
        <v>2</v>
      </c>
      <c r="H236" s="7">
        <v>38020</v>
      </c>
      <c r="I236" s="5">
        <v>2026</v>
      </c>
      <c r="J236" s="5" t="s">
        <v>104</v>
      </c>
      <c r="K236" s="5" t="s">
        <v>8</v>
      </c>
      <c r="L236" s="14" t="s">
        <v>10</v>
      </c>
      <c r="M236">
        <v>1</v>
      </c>
      <c r="N236">
        <v>0</v>
      </c>
      <c r="O236">
        <v>0</v>
      </c>
    </row>
    <row r="237" spans="1:15" ht="12.75">
      <c r="A237" t="s">
        <v>24</v>
      </c>
      <c r="B237">
        <v>32</v>
      </c>
      <c r="C237" s="5">
        <v>7</v>
      </c>
      <c r="D237" s="6">
        <v>9</v>
      </c>
      <c r="E237" s="5">
        <v>100</v>
      </c>
      <c r="F237" s="5">
        <v>2004</v>
      </c>
      <c r="G237" s="5">
        <v>2</v>
      </c>
      <c r="H237" s="7">
        <v>38020</v>
      </c>
      <c r="I237" s="5">
        <v>2026</v>
      </c>
      <c r="J237" s="5" t="s">
        <v>104</v>
      </c>
      <c r="K237" s="5" t="s">
        <v>8</v>
      </c>
      <c r="L237" s="14" t="s">
        <v>10</v>
      </c>
      <c r="M237">
        <v>1</v>
      </c>
      <c r="N237">
        <v>0</v>
      </c>
      <c r="O237">
        <v>0</v>
      </c>
    </row>
    <row r="238" spans="1:15" ht="12.75">
      <c r="A238" t="s">
        <v>24</v>
      </c>
      <c r="B238">
        <v>37</v>
      </c>
      <c r="C238" s="5">
        <v>1</v>
      </c>
      <c r="D238" s="6">
        <v>2</v>
      </c>
      <c r="E238" s="5">
        <v>81</v>
      </c>
      <c r="F238" s="5">
        <v>2004</v>
      </c>
      <c r="G238" s="5">
        <v>2</v>
      </c>
      <c r="H238" s="7">
        <v>38026</v>
      </c>
      <c r="I238" s="5">
        <v>1181</v>
      </c>
      <c r="J238" s="5" t="s">
        <v>104</v>
      </c>
      <c r="K238" s="5" t="s">
        <v>8</v>
      </c>
      <c r="L238" s="14" t="s">
        <v>10</v>
      </c>
      <c r="M238">
        <v>1</v>
      </c>
      <c r="N238">
        <v>0</v>
      </c>
      <c r="O238">
        <v>0</v>
      </c>
    </row>
    <row r="239" spans="1:15" ht="12.75">
      <c r="A239" t="s">
        <v>24</v>
      </c>
      <c r="B239">
        <v>38</v>
      </c>
      <c r="C239" s="5">
        <v>1</v>
      </c>
      <c r="D239" s="6">
        <v>5</v>
      </c>
      <c r="E239" s="5">
        <v>88</v>
      </c>
      <c r="F239" s="5">
        <v>2004</v>
      </c>
      <c r="G239" s="5">
        <v>2</v>
      </c>
      <c r="H239" s="7">
        <v>38026</v>
      </c>
      <c r="I239" s="5">
        <v>1181</v>
      </c>
      <c r="J239" s="5" t="s">
        <v>104</v>
      </c>
      <c r="K239" s="5" t="s">
        <v>8</v>
      </c>
      <c r="L239" s="14" t="s">
        <v>10</v>
      </c>
      <c r="M239">
        <v>1</v>
      </c>
      <c r="N239">
        <v>0</v>
      </c>
      <c r="O239">
        <v>0</v>
      </c>
    </row>
    <row r="240" spans="1:15" ht="12.75">
      <c r="A240" t="s">
        <v>24</v>
      </c>
      <c r="B240">
        <v>39</v>
      </c>
      <c r="C240" s="5">
        <v>1</v>
      </c>
      <c r="D240" s="6">
        <v>9</v>
      </c>
      <c r="E240" s="5">
        <v>93</v>
      </c>
      <c r="F240" s="5">
        <v>2004</v>
      </c>
      <c r="G240" s="5">
        <v>2</v>
      </c>
      <c r="H240" s="7">
        <v>38026</v>
      </c>
      <c r="I240" s="5">
        <v>1181</v>
      </c>
      <c r="J240" s="5" t="s">
        <v>104</v>
      </c>
      <c r="K240" s="5" t="s">
        <v>8</v>
      </c>
      <c r="L240" s="14" t="s">
        <v>10</v>
      </c>
      <c r="M240">
        <v>1</v>
      </c>
      <c r="N240">
        <v>0</v>
      </c>
      <c r="O240">
        <v>0</v>
      </c>
    </row>
    <row r="241" spans="1:15" ht="12.75">
      <c r="A241" t="s">
        <v>24</v>
      </c>
      <c r="B241">
        <v>40</v>
      </c>
      <c r="C241" s="5">
        <v>1</v>
      </c>
      <c r="D241" s="6">
        <v>3</v>
      </c>
      <c r="E241" s="5">
        <v>95</v>
      </c>
      <c r="F241" s="5">
        <v>2004</v>
      </c>
      <c r="G241" s="5">
        <v>2</v>
      </c>
      <c r="H241" s="7">
        <v>38026</v>
      </c>
      <c r="I241" s="5">
        <v>1181</v>
      </c>
      <c r="J241" s="5" t="s">
        <v>104</v>
      </c>
      <c r="K241" s="5" t="s">
        <v>8</v>
      </c>
      <c r="L241" s="14" t="s">
        <v>10</v>
      </c>
      <c r="M241">
        <v>1</v>
      </c>
      <c r="N241">
        <v>0</v>
      </c>
      <c r="O241">
        <v>0</v>
      </c>
    </row>
    <row r="242" spans="1:15" ht="12.75">
      <c r="A242" t="s">
        <v>24</v>
      </c>
      <c r="B242">
        <v>41</v>
      </c>
      <c r="C242" s="5">
        <v>1</v>
      </c>
      <c r="D242" s="6">
        <v>10</v>
      </c>
      <c r="E242" s="5">
        <v>95</v>
      </c>
      <c r="F242" s="5">
        <v>2004</v>
      </c>
      <c r="G242" s="5">
        <v>2</v>
      </c>
      <c r="H242" s="7">
        <v>38026</v>
      </c>
      <c r="I242" s="5">
        <v>1181</v>
      </c>
      <c r="J242" s="5" t="s">
        <v>104</v>
      </c>
      <c r="K242" s="5" t="s">
        <v>8</v>
      </c>
      <c r="L242" s="14" t="s">
        <v>10</v>
      </c>
      <c r="M242">
        <v>1</v>
      </c>
      <c r="N242">
        <v>0</v>
      </c>
      <c r="O242">
        <v>0</v>
      </c>
    </row>
    <row r="243" spans="1:15" ht="12.75">
      <c r="A243" t="s">
        <v>24</v>
      </c>
      <c r="B243">
        <v>42</v>
      </c>
      <c r="C243" s="5">
        <v>1</v>
      </c>
      <c r="D243" s="5">
        <v>1</v>
      </c>
      <c r="E243" s="5">
        <v>97</v>
      </c>
      <c r="F243" s="5">
        <v>2004</v>
      </c>
      <c r="G243" s="5">
        <v>2</v>
      </c>
      <c r="H243" s="7">
        <v>38026</v>
      </c>
      <c r="I243" s="5">
        <v>1181</v>
      </c>
      <c r="J243" s="5" t="s">
        <v>104</v>
      </c>
      <c r="K243" s="5" t="s">
        <v>8</v>
      </c>
      <c r="L243" s="14" t="s">
        <v>10</v>
      </c>
      <c r="M243">
        <v>1</v>
      </c>
      <c r="N243">
        <v>0</v>
      </c>
      <c r="O243">
        <v>0</v>
      </c>
    </row>
    <row r="244" spans="1:15" ht="12.75">
      <c r="A244" t="s">
        <v>24</v>
      </c>
      <c r="B244">
        <v>43</v>
      </c>
      <c r="C244" s="5">
        <v>1</v>
      </c>
      <c r="D244" s="6">
        <v>4</v>
      </c>
      <c r="E244" s="5">
        <v>99</v>
      </c>
      <c r="F244" s="5">
        <v>2004</v>
      </c>
      <c r="G244" s="5">
        <v>2</v>
      </c>
      <c r="H244" s="7">
        <v>38026</v>
      </c>
      <c r="I244" s="5">
        <v>1181</v>
      </c>
      <c r="J244" s="5" t="s">
        <v>104</v>
      </c>
      <c r="K244" s="5" t="s">
        <v>8</v>
      </c>
      <c r="L244" s="14" t="s">
        <v>10</v>
      </c>
      <c r="M244">
        <v>1</v>
      </c>
      <c r="N244">
        <v>0</v>
      </c>
      <c r="O244">
        <v>0</v>
      </c>
    </row>
    <row r="245" spans="1:15" ht="12.75">
      <c r="A245" t="s">
        <v>24</v>
      </c>
      <c r="B245">
        <v>45</v>
      </c>
      <c r="C245" s="5">
        <v>18</v>
      </c>
      <c r="D245" s="6">
        <v>7</v>
      </c>
      <c r="E245" s="5">
        <v>86</v>
      </c>
      <c r="F245" s="5">
        <v>2004</v>
      </c>
      <c r="G245" s="5">
        <v>2</v>
      </c>
      <c r="H245" s="7">
        <v>38027</v>
      </c>
      <c r="I245" s="5">
        <v>1181</v>
      </c>
      <c r="J245" s="5" t="s">
        <v>104</v>
      </c>
      <c r="K245" s="5" t="s">
        <v>8</v>
      </c>
      <c r="L245" s="14" t="s">
        <v>10</v>
      </c>
      <c r="M245">
        <v>1</v>
      </c>
      <c r="N245">
        <v>0</v>
      </c>
      <c r="O245">
        <v>0</v>
      </c>
    </row>
    <row r="246" spans="1:15" ht="12.75">
      <c r="A246" t="s">
        <v>24</v>
      </c>
      <c r="B246">
        <v>46</v>
      </c>
      <c r="C246" s="5">
        <v>18</v>
      </c>
      <c r="D246" s="6">
        <v>3</v>
      </c>
      <c r="E246" s="5">
        <v>87</v>
      </c>
      <c r="F246" s="5">
        <v>2004</v>
      </c>
      <c r="G246" s="5">
        <v>2</v>
      </c>
      <c r="H246" s="7">
        <v>38027</v>
      </c>
      <c r="I246" s="5">
        <v>1181</v>
      </c>
      <c r="J246" s="5" t="s">
        <v>104</v>
      </c>
      <c r="K246" s="5" t="s">
        <v>8</v>
      </c>
      <c r="L246" s="14" t="s">
        <v>10</v>
      </c>
      <c r="M246">
        <v>1</v>
      </c>
      <c r="N246">
        <v>0</v>
      </c>
      <c r="O246">
        <v>0</v>
      </c>
    </row>
    <row r="247" spans="1:15" ht="12.75">
      <c r="A247" t="s">
        <v>24</v>
      </c>
      <c r="B247">
        <v>47</v>
      </c>
      <c r="C247" s="5">
        <v>18</v>
      </c>
      <c r="D247" s="6">
        <v>5</v>
      </c>
      <c r="E247" s="5">
        <v>87</v>
      </c>
      <c r="F247" s="5">
        <v>2004</v>
      </c>
      <c r="G247" s="5">
        <v>2</v>
      </c>
      <c r="H247" s="7">
        <v>38027</v>
      </c>
      <c r="I247" s="5">
        <v>1181</v>
      </c>
      <c r="J247" s="5" t="s">
        <v>104</v>
      </c>
      <c r="K247" s="5" t="s">
        <v>8</v>
      </c>
      <c r="L247" s="14" t="s">
        <v>10</v>
      </c>
      <c r="M247">
        <v>1</v>
      </c>
      <c r="N247">
        <v>0</v>
      </c>
      <c r="O247">
        <v>0</v>
      </c>
    </row>
    <row r="248" spans="1:15" ht="12.75">
      <c r="A248" t="s">
        <v>24</v>
      </c>
      <c r="B248">
        <v>48</v>
      </c>
      <c r="C248" s="5">
        <v>18</v>
      </c>
      <c r="D248" s="6">
        <v>9</v>
      </c>
      <c r="E248" s="5">
        <v>87</v>
      </c>
      <c r="F248" s="5">
        <v>2004</v>
      </c>
      <c r="G248" s="5">
        <v>2</v>
      </c>
      <c r="H248" s="7">
        <v>38027</v>
      </c>
      <c r="I248" s="5">
        <v>1181</v>
      </c>
      <c r="J248" s="5" t="s">
        <v>104</v>
      </c>
      <c r="K248" s="5" t="s">
        <v>8</v>
      </c>
      <c r="L248" s="14" t="s">
        <v>10</v>
      </c>
      <c r="M248">
        <v>1</v>
      </c>
      <c r="N248">
        <v>0</v>
      </c>
      <c r="O248">
        <v>0</v>
      </c>
    </row>
    <row r="249" spans="1:15" ht="12.75">
      <c r="A249" t="s">
        <v>24</v>
      </c>
      <c r="B249">
        <v>49</v>
      </c>
      <c r="C249" s="5">
        <v>18</v>
      </c>
      <c r="D249" s="6">
        <v>2</v>
      </c>
      <c r="E249" s="5">
        <v>89</v>
      </c>
      <c r="F249" s="5">
        <v>2004</v>
      </c>
      <c r="G249" s="5">
        <v>2</v>
      </c>
      <c r="H249" s="7">
        <v>38027</v>
      </c>
      <c r="I249" s="5">
        <v>1181</v>
      </c>
      <c r="J249" s="5" t="s">
        <v>104</v>
      </c>
      <c r="K249" s="5" t="s">
        <v>8</v>
      </c>
      <c r="L249" s="14" t="s">
        <v>10</v>
      </c>
      <c r="M249">
        <v>1</v>
      </c>
      <c r="N249">
        <v>0</v>
      </c>
      <c r="O249">
        <v>0</v>
      </c>
    </row>
    <row r="250" spans="1:15" ht="12.75">
      <c r="A250" t="s">
        <v>24</v>
      </c>
      <c r="B250">
        <v>50</v>
      </c>
      <c r="C250" s="5">
        <v>18</v>
      </c>
      <c r="D250" s="6">
        <v>8</v>
      </c>
      <c r="E250" s="5">
        <v>89</v>
      </c>
      <c r="F250" s="5">
        <v>2004</v>
      </c>
      <c r="G250" s="5">
        <v>2</v>
      </c>
      <c r="H250" s="7">
        <v>38027</v>
      </c>
      <c r="I250" s="5">
        <v>1181</v>
      </c>
      <c r="J250" s="5" t="s">
        <v>104</v>
      </c>
      <c r="K250" s="5" t="s">
        <v>8</v>
      </c>
      <c r="L250" s="14" t="s">
        <v>10</v>
      </c>
      <c r="M250">
        <v>1</v>
      </c>
      <c r="N250">
        <v>0</v>
      </c>
      <c r="O250">
        <v>0</v>
      </c>
    </row>
    <row r="251" spans="1:15" ht="12.75">
      <c r="A251" t="s">
        <v>24</v>
      </c>
      <c r="B251">
        <v>51</v>
      </c>
      <c r="C251" s="5">
        <v>18</v>
      </c>
      <c r="D251" s="6">
        <v>6</v>
      </c>
      <c r="E251" s="5">
        <v>90</v>
      </c>
      <c r="F251" s="5">
        <v>2004</v>
      </c>
      <c r="G251" s="5">
        <v>2</v>
      </c>
      <c r="H251" s="7">
        <v>38027</v>
      </c>
      <c r="I251" s="5">
        <v>1181</v>
      </c>
      <c r="J251" s="5" t="s">
        <v>104</v>
      </c>
      <c r="K251" s="5" t="s">
        <v>8</v>
      </c>
      <c r="L251" s="14" t="s">
        <v>10</v>
      </c>
      <c r="M251">
        <v>1</v>
      </c>
      <c r="N251">
        <v>0</v>
      </c>
      <c r="O251">
        <v>0</v>
      </c>
    </row>
    <row r="252" spans="1:15" ht="12.75">
      <c r="A252" t="s">
        <v>24</v>
      </c>
      <c r="B252">
        <v>52</v>
      </c>
      <c r="C252" s="5">
        <v>18</v>
      </c>
      <c r="D252" s="5">
        <v>1</v>
      </c>
      <c r="E252" s="5">
        <v>99</v>
      </c>
      <c r="F252" s="5">
        <v>2004</v>
      </c>
      <c r="G252" s="5">
        <v>2</v>
      </c>
      <c r="H252" s="7">
        <v>38027</v>
      </c>
      <c r="I252" s="5">
        <v>1181</v>
      </c>
      <c r="J252" s="5" t="s">
        <v>104</v>
      </c>
      <c r="K252" s="5" t="s">
        <v>8</v>
      </c>
      <c r="L252" s="14" t="s">
        <v>10</v>
      </c>
      <c r="M252">
        <v>1</v>
      </c>
      <c r="N252">
        <v>0</v>
      </c>
      <c r="O252">
        <v>0</v>
      </c>
    </row>
    <row r="253" spans="1:15" ht="12.75">
      <c r="A253" t="s">
        <v>24</v>
      </c>
      <c r="B253">
        <v>57</v>
      </c>
      <c r="C253" s="5">
        <v>15</v>
      </c>
      <c r="D253" s="6">
        <v>3</v>
      </c>
      <c r="E253" s="5">
        <v>83</v>
      </c>
      <c r="F253" s="5">
        <v>2004</v>
      </c>
      <c r="G253" s="5">
        <v>2</v>
      </c>
      <c r="H253" s="7">
        <v>38028</v>
      </c>
      <c r="I253" s="5">
        <v>3021</v>
      </c>
      <c r="J253" s="5" t="s">
        <v>104</v>
      </c>
      <c r="K253" s="5" t="s">
        <v>8</v>
      </c>
      <c r="L253" s="14" t="s">
        <v>10</v>
      </c>
      <c r="M253">
        <v>1</v>
      </c>
      <c r="N253">
        <v>0</v>
      </c>
      <c r="O253">
        <v>0</v>
      </c>
    </row>
    <row r="254" spans="1:15" ht="12.75">
      <c r="A254" t="s">
        <v>24</v>
      </c>
      <c r="B254">
        <v>58</v>
      </c>
      <c r="C254" s="5">
        <v>46</v>
      </c>
      <c r="D254" s="6">
        <v>7</v>
      </c>
      <c r="E254" s="5">
        <v>83</v>
      </c>
      <c r="F254" s="5">
        <v>2004</v>
      </c>
      <c r="G254" s="5">
        <v>2</v>
      </c>
      <c r="H254" s="7">
        <v>38028</v>
      </c>
      <c r="I254" s="5">
        <v>583</v>
      </c>
      <c r="J254" s="5" t="s">
        <v>104</v>
      </c>
      <c r="K254" s="5" t="s">
        <v>8</v>
      </c>
      <c r="L254" s="14" t="s">
        <v>10</v>
      </c>
      <c r="M254">
        <v>1</v>
      </c>
      <c r="N254">
        <v>0</v>
      </c>
      <c r="O254">
        <v>0</v>
      </c>
    </row>
    <row r="255" spans="1:15" ht="12.75">
      <c r="A255" t="s">
        <v>24</v>
      </c>
      <c r="B255">
        <v>59</v>
      </c>
      <c r="C255" s="5">
        <v>23</v>
      </c>
      <c r="D255" s="6">
        <v>7</v>
      </c>
      <c r="E255" s="5">
        <v>84</v>
      </c>
      <c r="F255" s="5">
        <v>2004</v>
      </c>
      <c r="G255" s="5">
        <v>2</v>
      </c>
      <c r="H255" s="7">
        <v>38028</v>
      </c>
      <c r="I255" s="5">
        <v>1042</v>
      </c>
      <c r="J255" s="5" t="s">
        <v>104</v>
      </c>
      <c r="K255" s="5" t="s">
        <v>8</v>
      </c>
      <c r="L255" s="14" t="s">
        <v>10</v>
      </c>
      <c r="M255">
        <v>1</v>
      </c>
      <c r="N255">
        <v>0</v>
      </c>
      <c r="O255">
        <v>0</v>
      </c>
    </row>
    <row r="256" spans="1:15" ht="12.75">
      <c r="A256" t="s">
        <v>24</v>
      </c>
      <c r="B256">
        <v>60</v>
      </c>
      <c r="C256" s="5">
        <v>24</v>
      </c>
      <c r="D256" s="6">
        <v>5</v>
      </c>
      <c r="E256" s="5">
        <v>84</v>
      </c>
      <c r="F256" s="5">
        <v>2004</v>
      </c>
      <c r="G256" s="5">
        <v>2</v>
      </c>
      <c r="H256" s="7">
        <v>38028</v>
      </c>
      <c r="I256" s="5">
        <v>431</v>
      </c>
      <c r="J256" s="5" t="s">
        <v>104</v>
      </c>
      <c r="K256" s="5" t="s">
        <v>8</v>
      </c>
      <c r="L256" s="14" t="s">
        <v>10</v>
      </c>
      <c r="M256">
        <v>1</v>
      </c>
      <c r="N256">
        <v>0</v>
      </c>
      <c r="O256">
        <v>0</v>
      </c>
    </row>
    <row r="257" spans="1:15" ht="12.75">
      <c r="A257" t="s">
        <v>24</v>
      </c>
      <c r="B257">
        <v>61</v>
      </c>
      <c r="C257" s="5">
        <v>27</v>
      </c>
      <c r="D257" s="6">
        <v>5</v>
      </c>
      <c r="E257" s="5">
        <v>84</v>
      </c>
      <c r="F257" s="5">
        <v>2004</v>
      </c>
      <c r="G257" s="5">
        <v>2</v>
      </c>
      <c r="H257" s="7">
        <v>38028</v>
      </c>
      <c r="I257" s="5">
        <v>35</v>
      </c>
      <c r="J257" s="5" t="s">
        <v>104</v>
      </c>
      <c r="K257" s="5" t="s">
        <v>8</v>
      </c>
      <c r="L257" s="14" t="s">
        <v>10</v>
      </c>
      <c r="M257">
        <v>1</v>
      </c>
      <c r="N257">
        <v>0</v>
      </c>
      <c r="O257">
        <v>0</v>
      </c>
    </row>
    <row r="258" spans="1:15" ht="12.75">
      <c r="A258" t="s">
        <v>24</v>
      </c>
      <c r="B258">
        <v>63</v>
      </c>
      <c r="C258" s="5">
        <v>15</v>
      </c>
      <c r="D258" s="6">
        <v>9</v>
      </c>
      <c r="E258" s="5">
        <v>86</v>
      </c>
      <c r="F258" s="5">
        <v>2004</v>
      </c>
      <c r="G258" s="5">
        <v>2</v>
      </c>
      <c r="H258" s="7">
        <v>38028</v>
      </c>
      <c r="I258" s="5">
        <v>3021</v>
      </c>
      <c r="J258" s="5" t="s">
        <v>104</v>
      </c>
      <c r="K258" s="5" t="s">
        <v>8</v>
      </c>
      <c r="L258" s="14" t="s">
        <v>10</v>
      </c>
      <c r="M258">
        <v>1</v>
      </c>
      <c r="N258">
        <v>0</v>
      </c>
      <c r="O258">
        <v>0</v>
      </c>
    </row>
    <row r="259" spans="1:15" ht="12.75">
      <c r="A259" t="s">
        <v>24</v>
      </c>
      <c r="B259">
        <v>64</v>
      </c>
      <c r="C259" s="5">
        <v>15</v>
      </c>
      <c r="D259" s="6">
        <v>7</v>
      </c>
      <c r="E259" s="5">
        <v>87</v>
      </c>
      <c r="F259" s="5">
        <v>2004</v>
      </c>
      <c r="G259" s="5">
        <v>2</v>
      </c>
      <c r="H259" s="7">
        <v>38028</v>
      </c>
      <c r="I259" s="5">
        <v>3021</v>
      </c>
      <c r="J259" s="5" t="s">
        <v>104</v>
      </c>
      <c r="K259" s="5" t="s">
        <v>8</v>
      </c>
      <c r="L259" s="14" t="s">
        <v>10</v>
      </c>
      <c r="M259">
        <v>1</v>
      </c>
      <c r="N259">
        <v>0</v>
      </c>
      <c r="O259">
        <v>0</v>
      </c>
    </row>
    <row r="260" spans="1:15" ht="12.75">
      <c r="A260" t="s">
        <v>24</v>
      </c>
      <c r="B260">
        <v>65</v>
      </c>
      <c r="C260" s="5">
        <v>24</v>
      </c>
      <c r="D260" s="6">
        <v>7</v>
      </c>
      <c r="E260" s="5">
        <v>87</v>
      </c>
      <c r="F260" s="5">
        <v>2004</v>
      </c>
      <c r="G260" s="5">
        <v>2</v>
      </c>
      <c r="H260" s="7">
        <v>38028</v>
      </c>
      <c r="I260" s="5">
        <v>431</v>
      </c>
      <c r="J260" s="5" t="s">
        <v>104</v>
      </c>
      <c r="K260" s="5" t="s">
        <v>8</v>
      </c>
      <c r="L260" s="14" t="s">
        <v>10</v>
      </c>
      <c r="M260">
        <v>1</v>
      </c>
      <c r="N260">
        <v>0</v>
      </c>
      <c r="O260">
        <v>0</v>
      </c>
    </row>
    <row r="261" spans="1:15" ht="12.75">
      <c r="A261" t="s">
        <v>24</v>
      </c>
      <c r="B261">
        <v>67</v>
      </c>
      <c r="C261" s="5">
        <v>24</v>
      </c>
      <c r="D261" s="6">
        <v>8</v>
      </c>
      <c r="E261" s="5">
        <v>88</v>
      </c>
      <c r="F261" s="5">
        <v>2004</v>
      </c>
      <c r="G261" s="5">
        <v>2</v>
      </c>
      <c r="H261" s="7">
        <v>38028</v>
      </c>
      <c r="I261" s="5">
        <v>431</v>
      </c>
      <c r="J261" s="5" t="s">
        <v>104</v>
      </c>
      <c r="K261" s="5" t="s">
        <v>8</v>
      </c>
      <c r="L261" s="14" t="s">
        <v>10</v>
      </c>
      <c r="M261">
        <v>1</v>
      </c>
      <c r="N261">
        <v>0</v>
      </c>
      <c r="O261">
        <v>0</v>
      </c>
    </row>
    <row r="262" spans="1:15" ht="12.75">
      <c r="A262" t="s">
        <v>24</v>
      </c>
      <c r="B262">
        <v>68</v>
      </c>
      <c r="C262" s="5">
        <v>15</v>
      </c>
      <c r="D262" s="6">
        <v>8</v>
      </c>
      <c r="E262" s="5">
        <v>89</v>
      </c>
      <c r="F262" s="5">
        <v>2004</v>
      </c>
      <c r="G262" s="5">
        <v>2</v>
      </c>
      <c r="H262" s="7">
        <v>38028</v>
      </c>
      <c r="I262" s="5">
        <v>3021</v>
      </c>
      <c r="J262" s="5" t="s">
        <v>104</v>
      </c>
      <c r="K262" s="5" t="s">
        <v>8</v>
      </c>
      <c r="L262" s="14" t="s">
        <v>10</v>
      </c>
      <c r="M262">
        <v>1</v>
      </c>
      <c r="N262">
        <v>0</v>
      </c>
      <c r="O262">
        <v>0</v>
      </c>
    </row>
    <row r="263" spans="1:15" ht="12.75">
      <c r="A263" t="s">
        <v>24</v>
      </c>
      <c r="B263">
        <v>69</v>
      </c>
      <c r="C263" s="5">
        <v>15</v>
      </c>
      <c r="D263" s="6">
        <v>10</v>
      </c>
      <c r="E263" s="5">
        <v>89</v>
      </c>
      <c r="F263" s="5">
        <v>2004</v>
      </c>
      <c r="G263" s="5">
        <v>2</v>
      </c>
      <c r="H263" s="7">
        <v>38028</v>
      </c>
      <c r="I263" s="5">
        <v>3021</v>
      </c>
      <c r="J263" s="5" t="s">
        <v>104</v>
      </c>
      <c r="K263" s="5" t="s">
        <v>8</v>
      </c>
      <c r="L263" s="14" t="s">
        <v>10</v>
      </c>
      <c r="M263">
        <v>1</v>
      </c>
      <c r="N263">
        <v>0</v>
      </c>
      <c r="O263">
        <v>0</v>
      </c>
    </row>
    <row r="264" spans="1:15" ht="12.75">
      <c r="A264" t="s">
        <v>24</v>
      </c>
      <c r="B264">
        <v>70</v>
      </c>
      <c r="C264" s="5">
        <v>15</v>
      </c>
      <c r="D264" s="5">
        <v>1</v>
      </c>
      <c r="E264" s="5">
        <v>91</v>
      </c>
      <c r="F264" s="5">
        <v>2004</v>
      </c>
      <c r="G264" s="5">
        <v>2</v>
      </c>
      <c r="H264" s="7">
        <v>38028</v>
      </c>
      <c r="I264" s="5">
        <v>3021</v>
      </c>
      <c r="J264" s="5" t="s">
        <v>104</v>
      </c>
      <c r="K264" s="5" t="s">
        <v>8</v>
      </c>
      <c r="L264" s="14" t="s">
        <v>10</v>
      </c>
      <c r="M264">
        <v>1</v>
      </c>
      <c r="N264">
        <v>0</v>
      </c>
      <c r="O264">
        <v>0</v>
      </c>
    </row>
    <row r="265" spans="1:15" ht="12.75">
      <c r="A265" t="s">
        <v>24</v>
      </c>
      <c r="B265">
        <v>71</v>
      </c>
      <c r="C265" s="5">
        <v>23</v>
      </c>
      <c r="D265" s="6">
        <v>4</v>
      </c>
      <c r="E265" s="5">
        <v>91</v>
      </c>
      <c r="F265" s="5">
        <v>2004</v>
      </c>
      <c r="G265" s="5">
        <v>2</v>
      </c>
      <c r="H265" s="7">
        <v>38028</v>
      </c>
      <c r="I265" s="5">
        <v>1042</v>
      </c>
      <c r="J265" s="5" t="s">
        <v>104</v>
      </c>
      <c r="K265" s="5" t="s">
        <v>8</v>
      </c>
      <c r="L265" s="14" t="s">
        <v>10</v>
      </c>
      <c r="M265">
        <v>1</v>
      </c>
      <c r="N265">
        <v>0</v>
      </c>
      <c r="O265">
        <v>0</v>
      </c>
    </row>
    <row r="266" spans="1:15" ht="12.75">
      <c r="A266" t="s">
        <v>24</v>
      </c>
      <c r="B266">
        <v>72</v>
      </c>
      <c r="C266" s="5">
        <v>15</v>
      </c>
      <c r="D266" s="6">
        <v>5</v>
      </c>
      <c r="E266" s="5">
        <v>92</v>
      </c>
      <c r="F266" s="5">
        <v>2004</v>
      </c>
      <c r="G266" s="5">
        <v>2</v>
      </c>
      <c r="H266" s="7">
        <v>38028</v>
      </c>
      <c r="I266" s="5">
        <v>3021</v>
      </c>
      <c r="J266" s="5" t="s">
        <v>104</v>
      </c>
      <c r="K266" s="5" t="s">
        <v>8</v>
      </c>
      <c r="L266" s="14" t="s">
        <v>10</v>
      </c>
      <c r="M266">
        <v>1</v>
      </c>
      <c r="N266">
        <v>0</v>
      </c>
      <c r="O266">
        <v>0</v>
      </c>
    </row>
    <row r="267" spans="1:15" ht="12.75">
      <c r="A267" t="s">
        <v>24</v>
      </c>
      <c r="B267">
        <v>73</v>
      </c>
      <c r="C267" s="5">
        <v>15</v>
      </c>
      <c r="D267" s="6">
        <v>6</v>
      </c>
      <c r="E267" s="5">
        <v>92</v>
      </c>
      <c r="F267" s="5">
        <v>2004</v>
      </c>
      <c r="G267" s="5">
        <v>2</v>
      </c>
      <c r="H267" s="7">
        <v>38028</v>
      </c>
      <c r="I267" s="5">
        <v>3021</v>
      </c>
      <c r="J267" s="5" t="s">
        <v>104</v>
      </c>
      <c r="K267" s="5" t="s">
        <v>8</v>
      </c>
      <c r="L267" s="14" t="s">
        <v>10</v>
      </c>
      <c r="M267">
        <v>1</v>
      </c>
      <c r="N267">
        <v>0</v>
      </c>
      <c r="O267">
        <v>0</v>
      </c>
    </row>
    <row r="268" spans="1:15" ht="12.75">
      <c r="A268" t="s">
        <v>24</v>
      </c>
      <c r="B268">
        <v>74</v>
      </c>
      <c r="C268" s="5">
        <v>24</v>
      </c>
      <c r="D268" s="5">
        <v>1</v>
      </c>
      <c r="E268" s="5">
        <v>92</v>
      </c>
      <c r="F268" s="5">
        <v>2004</v>
      </c>
      <c r="G268" s="5">
        <v>2</v>
      </c>
      <c r="H268" s="7">
        <v>38028</v>
      </c>
      <c r="I268" s="5">
        <v>431</v>
      </c>
      <c r="J268" s="5" t="s">
        <v>104</v>
      </c>
      <c r="K268" s="5" t="s">
        <v>8</v>
      </c>
      <c r="L268" s="14" t="s">
        <v>10</v>
      </c>
      <c r="M268">
        <v>1</v>
      </c>
      <c r="N268">
        <v>0</v>
      </c>
      <c r="O268">
        <v>0</v>
      </c>
    </row>
    <row r="269" spans="1:15" ht="12.75">
      <c r="A269" t="s">
        <v>24</v>
      </c>
      <c r="B269">
        <v>75</v>
      </c>
      <c r="C269" s="5">
        <v>46</v>
      </c>
      <c r="D269" s="6">
        <v>8</v>
      </c>
      <c r="E269" s="5">
        <v>93</v>
      </c>
      <c r="F269" s="5">
        <v>2004</v>
      </c>
      <c r="G269" s="5">
        <v>2</v>
      </c>
      <c r="H269" s="7">
        <v>38028</v>
      </c>
      <c r="I269" s="5">
        <v>583</v>
      </c>
      <c r="J269" s="5" t="s">
        <v>104</v>
      </c>
      <c r="K269" s="5" t="s">
        <v>8</v>
      </c>
      <c r="L269" s="14" t="s">
        <v>10</v>
      </c>
      <c r="M269">
        <v>1</v>
      </c>
      <c r="N269">
        <v>0</v>
      </c>
      <c r="O269">
        <v>0</v>
      </c>
    </row>
    <row r="270" spans="1:15" ht="12.75">
      <c r="A270" t="s">
        <v>24</v>
      </c>
      <c r="B270">
        <v>76</v>
      </c>
      <c r="C270" s="5">
        <v>27</v>
      </c>
      <c r="D270" s="5">
        <v>1</v>
      </c>
      <c r="E270" s="5">
        <v>94</v>
      </c>
      <c r="F270" s="5">
        <v>2004</v>
      </c>
      <c r="G270" s="5">
        <v>2</v>
      </c>
      <c r="H270" s="7">
        <v>38028</v>
      </c>
      <c r="I270" s="5">
        <v>35</v>
      </c>
      <c r="J270" s="5" t="s">
        <v>104</v>
      </c>
      <c r="K270" s="5" t="s">
        <v>8</v>
      </c>
      <c r="L270" s="14" t="s">
        <v>10</v>
      </c>
      <c r="M270">
        <v>1</v>
      </c>
      <c r="N270">
        <v>0</v>
      </c>
      <c r="O270">
        <v>0</v>
      </c>
    </row>
    <row r="271" spans="1:15" ht="12.75">
      <c r="A271" t="s">
        <v>24</v>
      </c>
      <c r="B271">
        <v>77</v>
      </c>
      <c r="C271" s="5">
        <v>15</v>
      </c>
      <c r="D271" s="6">
        <v>4</v>
      </c>
      <c r="E271" s="5">
        <v>99</v>
      </c>
      <c r="F271" s="5">
        <v>2004</v>
      </c>
      <c r="G271" s="5">
        <v>2</v>
      </c>
      <c r="H271" s="7">
        <v>38028</v>
      </c>
      <c r="I271" s="5">
        <v>3021</v>
      </c>
      <c r="J271" s="5" t="s">
        <v>104</v>
      </c>
      <c r="K271" s="5" t="s">
        <v>8</v>
      </c>
      <c r="L271" s="14" t="s">
        <v>10</v>
      </c>
      <c r="M271">
        <v>1</v>
      </c>
      <c r="N271">
        <v>0</v>
      </c>
      <c r="O271">
        <v>0</v>
      </c>
    </row>
    <row r="272" spans="1:15" ht="12.75">
      <c r="A272" t="s">
        <v>24</v>
      </c>
      <c r="B272">
        <v>78</v>
      </c>
      <c r="C272" s="5">
        <v>4</v>
      </c>
      <c r="D272" s="6">
        <v>4</v>
      </c>
      <c r="E272" s="5">
        <v>80</v>
      </c>
      <c r="F272" s="5">
        <v>2004</v>
      </c>
      <c r="G272" s="5">
        <v>2</v>
      </c>
      <c r="H272" s="7">
        <v>38033</v>
      </c>
      <c r="I272" s="5">
        <v>133</v>
      </c>
      <c r="J272" s="5" t="s">
        <v>104</v>
      </c>
      <c r="K272" s="5" t="s">
        <v>8</v>
      </c>
      <c r="L272" s="14" t="s">
        <v>10</v>
      </c>
      <c r="M272">
        <v>1</v>
      </c>
      <c r="N272">
        <v>0</v>
      </c>
      <c r="O272">
        <v>0</v>
      </c>
    </row>
    <row r="273" spans="1:15" ht="12.75">
      <c r="A273" t="s">
        <v>24</v>
      </c>
      <c r="B273">
        <v>79</v>
      </c>
      <c r="C273" s="5">
        <v>4</v>
      </c>
      <c r="D273" s="6">
        <v>8</v>
      </c>
      <c r="E273" s="5">
        <v>84</v>
      </c>
      <c r="F273" s="5">
        <v>2004</v>
      </c>
      <c r="G273" s="5">
        <v>2</v>
      </c>
      <c r="H273" s="7">
        <v>38033</v>
      </c>
      <c r="I273" s="5">
        <v>133</v>
      </c>
      <c r="J273" s="5" t="s">
        <v>104</v>
      </c>
      <c r="K273" s="5" t="s">
        <v>8</v>
      </c>
      <c r="L273" s="14" t="s">
        <v>10</v>
      </c>
      <c r="M273">
        <v>1</v>
      </c>
      <c r="N273">
        <v>0</v>
      </c>
      <c r="O273">
        <v>0</v>
      </c>
    </row>
    <row r="274" spans="1:15" ht="12.75">
      <c r="A274" t="s">
        <v>24</v>
      </c>
      <c r="B274">
        <v>80</v>
      </c>
      <c r="C274" s="5">
        <v>4</v>
      </c>
      <c r="D274" s="6">
        <v>5</v>
      </c>
      <c r="E274" s="5">
        <v>85</v>
      </c>
      <c r="F274" s="5">
        <v>2004</v>
      </c>
      <c r="G274" s="5">
        <v>2</v>
      </c>
      <c r="H274" s="7">
        <v>38033</v>
      </c>
      <c r="I274" s="5">
        <v>133</v>
      </c>
      <c r="J274" s="5" t="s">
        <v>104</v>
      </c>
      <c r="K274" s="5" t="s">
        <v>8</v>
      </c>
      <c r="L274" s="14" t="s">
        <v>10</v>
      </c>
      <c r="M274">
        <v>1</v>
      </c>
      <c r="N274">
        <v>0</v>
      </c>
      <c r="O274">
        <v>0</v>
      </c>
    </row>
    <row r="275" spans="1:15" ht="12.75">
      <c r="A275" t="s">
        <v>24</v>
      </c>
      <c r="B275">
        <v>81</v>
      </c>
      <c r="C275" s="5">
        <v>4</v>
      </c>
      <c r="D275" s="6">
        <v>2</v>
      </c>
      <c r="E275" s="5">
        <v>88</v>
      </c>
      <c r="F275" s="5">
        <v>2004</v>
      </c>
      <c r="G275" s="5">
        <v>2</v>
      </c>
      <c r="H275" s="7">
        <v>38033</v>
      </c>
      <c r="I275" s="5">
        <v>133</v>
      </c>
      <c r="J275" s="5" t="s">
        <v>104</v>
      </c>
      <c r="K275" s="5" t="s">
        <v>8</v>
      </c>
      <c r="L275" s="14" t="s">
        <v>10</v>
      </c>
      <c r="M275">
        <v>1</v>
      </c>
      <c r="N275">
        <v>0</v>
      </c>
      <c r="O275">
        <v>0</v>
      </c>
    </row>
    <row r="276" spans="1:15" ht="12.75">
      <c r="A276" t="s">
        <v>24</v>
      </c>
      <c r="B276">
        <v>82</v>
      </c>
      <c r="C276" s="5">
        <v>4</v>
      </c>
      <c r="D276" s="6">
        <v>7</v>
      </c>
      <c r="E276" s="5">
        <v>88</v>
      </c>
      <c r="F276" s="5">
        <v>2004</v>
      </c>
      <c r="G276" s="5">
        <v>2</v>
      </c>
      <c r="H276" s="7">
        <v>38033</v>
      </c>
      <c r="I276" s="5">
        <v>133</v>
      </c>
      <c r="J276" s="5" t="s">
        <v>104</v>
      </c>
      <c r="K276" s="5" t="s">
        <v>8</v>
      </c>
      <c r="L276" s="14" t="s">
        <v>10</v>
      </c>
      <c r="M276">
        <v>1</v>
      </c>
      <c r="N276">
        <v>0</v>
      </c>
      <c r="O276">
        <v>0</v>
      </c>
    </row>
    <row r="277" spans="1:15" ht="12.75">
      <c r="A277" t="s">
        <v>24</v>
      </c>
      <c r="B277">
        <v>83</v>
      </c>
      <c r="C277" s="5">
        <v>4</v>
      </c>
      <c r="D277" s="6">
        <v>9</v>
      </c>
      <c r="E277" s="5">
        <v>88</v>
      </c>
      <c r="F277" s="5">
        <v>2004</v>
      </c>
      <c r="G277" s="5">
        <v>2</v>
      </c>
      <c r="H277" s="7">
        <v>38033</v>
      </c>
      <c r="I277" s="5">
        <v>133</v>
      </c>
      <c r="J277" s="5" t="s">
        <v>104</v>
      </c>
      <c r="K277" s="5" t="s">
        <v>8</v>
      </c>
      <c r="L277" s="14" t="s">
        <v>10</v>
      </c>
      <c r="M277">
        <v>1</v>
      </c>
      <c r="N277">
        <v>0</v>
      </c>
      <c r="O277">
        <v>0</v>
      </c>
    </row>
    <row r="278" spans="1:15" ht="12.75">
      <c r="A278" t="s">
        <v>24</v>
      </c>
      <c r="B278">
        <v>84</v>
      </c>
      <c r="C278" s="5">
        <v>4</v>
      </c>
      <c r="D278" s="6">
        <v>3</v>
      </c>
      <c r="E278" s="5">
        <v>90</v>
      </c>
      <c r="F278" s="5">
        <v>2004</v>
      </c>
      <c r="G278" s="5">
        <v>2</v>
      </c>
      <c r="H278" s="7">
        <v>38033</v>
      </c>
      <c r="I278" s="5">
        <v>133</v>
      </c>
      <c r="J278" s="5" t="s">
        <v>104</v>
      </c>
      <c r="K278" s="5" t="s">
        <v>8</v>
      </c>
      <c r="L278" s="14" t="s">
        <v>10</v>
      </c>
      <c r="M278">
        <v>1</v>
      </c>
      <c r="N278">
        <v>0</v>
      </c>
      <c r="O278">
        <v>0</v>
      </c>
    </row>
    <row r="279" spans="1:15" ht="12.75">
      <c r="A279" t="s">
        <v>24</v>
      </c>
      <c r="B279">
        <v>85</v>
      </c>
      <c r="C279" s="5">
        <v>4</v>
      </c>
      <c r="D279" s="6">
        <v>10</v>
      </c>
      <c r="E279" s="5">
        <v>90</v>
      </c>
      <c r="F279" s="5">
        <v>2004</v>
      </c>
      <c r="G279" s="5">
        <v>2</v>
      </c>
      <c r="H279" s="7">
        <v>38033</v>
      </c>
      <c r="I279" s="5">
        <v>133</v>
      </c>
      <c r="J279" s="5" t="s">
        <v>104</v>
      </c>
      <c r="K279" s="5" t="s">
        <v>8</v>
      </c>
      <c r="L279" s="14" t="s">
        <v>10</v>
      </c>
      <c r="M279">
        <v>1</v>
      </c>
      <c r="N279">
        <v>0</v>
      </c>
      <c r="O279">
        <v>0</v>
      </c>
    </row>
    <row r="280" spans="1:15" ht="12.75">
      <c r="A280" t="s">
        <v>24</v>
      </c>
      <c r="B280">
        <v>86</v>
      </c>
      <c r="C280" s="5">
        <v>4</v>
      </c>
      <c r="D280" s="6">
        <v>6</v>
      </c>
      <c r="E280" s="5">
        <v>92</v>
      </c>
      <c r="F280" s="5">
        <v>2004</v>
      </c>
      <c r="G280" s="5">
        <v>2</v>
      </c>
      <c r="H280" s="7">
        <v>38033</v>
      </c>
      <c r="I280" s="5">
        <v>133</v>
      </c>
      <c r="J280" s="5" t="s">
        <v>104</v>
      </c>
      <c r="K280" s="5" t="s">
        <v>8</v>
      </c>
      <c r="L280" s="14" t="s">
        <v>10</v>
      </c>
      <c r="M280">
        <v>1</v>
      </c>
      <c r="N280">
        <v>0</v>
      </c>
      <c r="O280">
        <v>0</v>
      </c>
    </row>
    <row r="281" spans="1:15" ht="12.75">
      <c r="A281" t="s">
        <v>24</v>
      </c>
      <c r="B281">
        <v>87</v>
      </c>
      <c r="C281" s="5">
        <v>4</v>
      </c>
      <c r="D281" s="5">
        <v>1</v>
      </c>
      <c r="E281" s="5">
        <v>96</v>
      </c>
      <c r="F281" s="5">
        <v>2004</v>
      </c>
      <c r="G281" s="5">
        <v>2</v>
      </c>
      <c r="H281" s="7">
        <v>38033</v>
      </c>
      <c r="I281" s="5">
        <v>133</v>
      </c>
      <c r="J281" s="5" t="s">
        <v>104</v>
      </c>
      <c r="K281" s="5" t="s">
        <v>8</v>
      </c>
      <c r="L281" s="14" t="s">
        <v>10</v>
      </c>
      <c r="M281">
        <v>1</v>
      </c>
      <c r="N281">
        <v>0</v>
      </c>
      <c r="O281">
        <v>0</v>
      </c>
    </row>
    <row r="282" spans="1:15" ht="12.75">
      <c r="A282" t="s">
        <v>24</v>
      </c>
      <c r="B282">
        <v>89</v>
      </c>
      <c r="C282" s="5">
        <v>9</v>
      </c>
      <c r="D282" s="6">
        <v>11</v>
      </c>
      <c r="E282" s="5">
        <v>93</v>
      </c>
      <c r="F282" s="5">
        <v>2004</v>
      </c>
      <c r="G282" s="5">
        <v>2</v>
      </c>
      <c r="H282" s="7">
        <v>38035</v>
      </c>
      <c r="I282" s="5">
        <v>652</v>
      </c>
      <c r="J282" s="5" t="s">
        <v>104</v>
      </c>
      <c r="K282" s="5" t="s">
        <v>8</v>
      </c>
      <c r="L282" s="14" t="s">
        <v>10</v>
      </c>
      <c r="M282">
        <v>1</v>
      </c>
      <c r="N282">
        <v>0</v>
      </c>
      <c r="O282">
        <v>0</v>
      </c>
    </row>
    <row r="283" spans="1:15" ht="12.75">
      <c r="A283" t="s">
        <v>24</v>
      </c>
      <c r="B283">
        <v>90</v>
      </c>
      <c r="C283" s="5">
        <v>44</v>
      </c>
      <c r="D283" s="6">
        <v>7</v>
      </c>
      <c r="E283" s="5">
        <v>85</v>
      </c>
      <c r="F283" s="5">
        <v>2004</v>
      </c>
      <c r="G283" s="5">
        <v>2</v>
      </c>
      <c r="H283" s="7">
        <v>38036</v>
      </c>
      <c r="I283" s="5">
        <v>122</v>
      </c>
      <c r="J283" s="5" t="s">
        <v>104</v>
      </c>
      <c r="K283" s="5" t="s">
        <v>8</v>
      </c>
      <c r="L283" s="14" t="s">
        <v>10</v>
      </c>
      <c r="M283">
        <v>1</v>
      </c>
      <c r="N283">
        <v>0</v>
      </c>
      <c r="O283">
        <v>0</v>
      </c>
    </row>
    <row r="284" spans="1:15" ht="12.75">
      <c r="A284" t="s">
        <v>24</v>
      </c>
      <c r="B284">
        <v>91</v>
      </c>
      <c r="C284" s="5">
        <v>44</v>
      </c>
      <c r="D284" s="6">
        <v>4</v>
      </c>
      <c r="E284" s="5">
        <v>87</v>
      </c>
      <c r="F284" s="5">
        <v>2004</v>
      </c>
      <c r="G284" s="5">
        <v>2</v>
      </c>
      <c r="H284" s="7">
        <v>38036</v>
      </c>
      <c r="I284" s="5">
        <v>122</v>
      </c>
      <c r="J284" s="5" t="s">
        <v>104</v>
      </c>
      <c r="K284" s="5" t="s">
        <v>8</v>
      </c>
      <c r="L284" s="14" t="s">
        <v>10</v>
      </c>
      <c r="M284">
        <v>1</v>
      </c>
      <c r="N284">
        <v>0</v>
      </c>
      <c r="O284">
        <v>0</v>
      </c>
    </row>
    <row r="285" spans="1:15" ht="12.75">
      <c r="A285" t="s">
        <v>24</v>
      </c>
      <c r="B285">
        <v>92</v>
      </c>
      <c r="C285" s="5">
        <v>44</v>
      </c>
      <c r="D285" s="6">
        <v>13</v>
      </c>
      <c r="E285" s="5">
        <v>90</v>
      </c>
      <c r="F285" s="5">
        <v>2004</v>
      </c>
      <c r="G285" s="5">
        <v>2</v>
      </c>
      <c r="H285" s="7">
        <v>38036</v>
      </c>
      <c r="I285" s="5">
        <v>122</v>
      </c>
      <c r="J285" s="5" t="s">
        <v>104</v>
      </c>
      <c r="K285" s="5" t="s">
        <v>8</v>
      </c>
      <c r="L285" s="14" t="s">
        <v>10</v>
      </c>
      <c r="M285">
        <v>1</v>
      </c>
      <c r="N285">
        <v>0</v>
      </c>
      <c r="O285">
        <v>0</v>
      </c>
    </row>
    <row r="286" spans="1:15" ht="12.75">
      <c r="A286" t="s">
        <v>24</v>
      </c>
      <c r="B286">
        <v>93</v>
      </c>
      <c r="C286" s="5">
        <v>44</v>
      </c>
      <c r="D286" s="6">
        <v>12</v>
      </c>
      <c r="E286" s="5">
        <v>91</v>
      </c>
      <c r="F286" s="5">
        <v>2004</v>
      </c>
      <c r="G286" s="5">
        <v>2</v>
      </c>
      <c r="H286" s="7">
        <v>38036</v>
      </c>
      <c r="I286" s="5">
        <v>122</v>
      </c>
      <c r="J286" s="5" t="s">
        <v>104</v>
      </c>
      <c r="K286" s="5" t="s">
        <v>8</v>
      </c>
      <c r="L286" s="14" t="s">
        <v>10</v>
      </c>
      <c r="M286">
        <v>1</v>
      </c>
      <c r="N286">
        <v>0</v>
      </c>
      <c r="O286">
        <v>0</v>
      </c>
    </row>
    <row r="287" spans="1:15" ht="12.75">
      <c r="A287" t="s">
        <v>24</v>
      </c>
      <c r="B287">
        <v>94</v>
      </c>
      <c r="C287" s="5">
        <v>44</v>
      </c>
      <c r="D287" s="6">
        <v>1</v>
      </c>
      <c r="E287" s="5">
        <v>99</v>
      </c>
      <c r="F287" s="5">
        <v>2004</v>
      </c>
      <c r="G287" s="5">
        <v>2</v>
      </c>
      <c r="H287" s="7">
        <v>38036</v>
      </c>
      <c r="I287" s="5">
        <v>122</v>
      </c>
      <c r="J287" s="5" t="s">
        <v>104</v>
      </c>
      <c r="K287" s="5" t="s">
        <v>8</v>
      </c>
      <c r="L287" s="14" t="s">
        <v>10</v>
      </c>
      <c r="M287">
        <v>1</v>
      </c>
      <c r="N287">
        <v>0</v>
      </c>
      <c r="O287">
        <v>0</v>
      </c>
    </row>
    <row r="288" spans="1:15" ht="12.75">
      <c r="A288" t="s">
        <v>24</v>
      </c>
      <c r="B288">
        <v>98</v>
      </c>
      <c r="C288" s="5">
        <v>16</v>
      </c>
      <c r="D288" s="6">
        <v>7</v>
      </c>
      <c r="E288" s="5">
        <v>73</v>
      </c>
      <c r="F288" s="5">
        <v>2004</v>
      </c>
      <c r="G288" s="5">
        <v>2</v>
      </c>
      <c r="H288" s="7">
        <v>38043</v>
      </c>
      <c r="I288" s="5">
        <v>917</v>
      </c>
      <c r="J288" s="5" t="s">
        <v>104</v>
      </c>
      <c r="K288" s="5" t="s">
        <v>8</v>
      </c>
      <c r="L288" s="14" t="s">
        <v>10</v>
      </c>
      <c r="M288">
        <v>1</v>
      </c>
      <c r="N288">
        <v>0</v>
      </c>
      <c r="O288">
        <v>0</v>
      </c>
    </row>
    <row r="289" spans="1:15" ht="12.75">
      <c r="A289" t="s">
        <v>24</v>
      </c>
      <c r="B289">
        <v>99</v>
      </c>
      <c r="C289" s="5">
        <v>16</v>
      </c>
      <c r="D289" s="5">
        <v>1</v>
      </c>
      <c r="E289" s="5">
        <v>86</v>
      </c>
      <c r="F289" s="5">
        <v>2004</v>
      </c>
      <c r="G289" s="5">
        <v>2</v>
      </c>
      <c r="H289" s="7">
        <v>38043</v>
      </c>
      <c r="I289" s="5">
        <v>917</v>
      </c>
      <c r="J289" s="5" t="s">
        <v>104</v>
      </c>
      <c r="K289" s="5" t="s">
        <v>8</v>
      </c>
      <c r="L289" s="14" t="s">
        <v>10</v>
      </c>
      <c r="M289">
        <v>1</v>
      </c>
      <c r="N289">
        <v>0</v>
      </c>
      <c r="O289">
        <v>0</v>
      </c>
    </row>
    <row r="290" spans="1:15" ht="12.75">
      <c r="A290" t="s">
        <v>24</v>
      </c>
      <c r="B290">
        <v>100</v>
      </c>
      <c r="C290" s="5">
        <v>16</v>
      </c>
      <c r="D290" s="6">
        <v>9</v>
      </c>
      <c r="E290" s="5">
        <v>88</v>
      </c>
      <c r="F290" s="5">
        <v>2004</v>
      </c>
      <c r="G290" s="5">
        <v>2</v>
      </c>
      <c r="H290" s="7">
        <v>38043</v>
      </c>
      <c r="I290" s="5">
        <v>917</v>
      </c>
      <c r="J290" s="5" t="s">
        <v>104</v>
      </c>
      <c r="K290" s="5" t="s">
        <v>8</v>
      </c>
      <c r="L290" s="14" t="s">
        <v>10</v>
      </c>
      <c r="M290">
        <v>1</v>
      </c>
      <c r="N290">
        <v>0</v>
      </c>
      <c r="O290">
        <v>0</v>
      </c>
    </row>
    <row r="291" spans="1:15" ht="12.75">
      <c r="A291" t="s">
        <v>24</v>
      </c>
      <c r="B291">
        <v>101</v>
      </c>
      <c r="C291" s="5">
        <v>16</v>
      </c>
      <c r="D291" s="6">
        <v>10</v>
      </c>
      <c r="E291" s="5">
        <v>89</v>
      </c>
      <c r="F291" s="5">
        <v>2004</v>
      </c>
      <c r="G291" s="5">
        <v>2</v>
      </c>
      <c r="H291" s="7">
        <v>38043</v>
      </c>
      <c r="I291" s="5">
        <v>917</v>
      </c>
      <c r="J291" s="5" t="s">
        <v>104</v>
      </c>
      <c r="K291" s="5" t="s">
        <v>8</v>
      </c>
      <c r="L291" s="14" t="s">
        <v>10</v>
      </c>
      <c r="M291">
        <v>1</v>
      </c>
      <c r="N291">
        <v>0</v>
      </c>
      <c r="O291">
        <v>0</v>
      </c>
    </row>
    <row r="292" spans="1:15" ht="12.75">
      <c r="A292" t="s">
        <v>24</v>
      </c>
      <c r="B292">
        <v>102</v>
      </c>
      <c r="C292" s="5">
        <v>16</v>
      </c>
      <c r="D292" s="6">
        <v>2</v>
      </c>
      <c r="E292" s="5">
        <v>90</v>
      </c>
      <c r="F292" s="5">
        <v>2004</v>
      </c>
      <c r="G292" s="5">
        <v>2</v>
      </c>
      <c r="H292" s="7">
        <v>38043</v>
      </c>
      <c r="I292" s="5">
        <v>917</v>
      </c>
      <c r="J292" s="5" t="s">
        <v>104</v>
      </c>
      <c r="K292" s="5" t="s">
        <v>8</v>
      </c>
      <c r="L292" s="14" t="s">
        <v>10</v>
      </c>
      <c r="M292">
        <v>1</v>
      </c>
      <c r="N292">
        <v>0</v>
      </c>
      <c r="O292">
        <v>0</v>
      </c>
    </row>
    <row r="293" spans="1:15" ht="12.75">
      <c r="A293" t="s">
        <v>24</v>
      </c>
      <c r="B293">
        <v>103</v>
      </c>
      <c r="C293" s="5">
        <v>16</v>
      </c>
      <c r="D293" s="6">
        <v>5</v>
      </c>
      <c r="E293" s="5">
        <v>90</v>
      </c>
      <c r="F293" s="5">
        <v>2004</v>
      </c>
      <c r="G293" s="5">
        <v>2</v>
      </c>
      <c r="H293" s="7">
        <v>38043</v>
      </c>
      <c r="I293" s="5">
        <v>917</v>
      </c>
      <c r="J293" s="5" t="s">
        <v>104</v>
      </c>
      <c r="K293" s="5" t="s">
        <v>8</v>
      </c>
      <c r="L293" s="14" t="s">
        <v>10</v>
      </c>
      <c r="M293">
        <v>1</v>
      </c>
      <c r="N293">
        <v>0</v>
      </c>
      <c r="O293">
        <v>0</v>
      </c>
    </row>
    <row r="294" spans="1:15" ht="12.75">
      <c r="A294" t="s">
        <v>24</v>
      </c>
      <c r="B294">
        <v>104</v>
      </c>
      <c r="C294" s="5">
        <v>16</v>
      </c>
      <c r="D294" s="6">
        <v>6</v>
      </c>
      <c r="E294" s="5">
        <v>91</v>
      </c>
      <c r="F294" s="5">
        <v>2004</v>
      </c>
      <c r="G294" s="5">
        <v>2</v>
      </c>
      <c r="H294" s="7">
        <v>38043</v>
      </c>
      <c r="I294" s="5">
        <v>917</v>
      </c>
      <c r="J294" s="5" t="s">
        <v>104</v>
      </c>
      <c r="K294" s="5" t="s">
        <v>8</v>
      </c>
      <c r="L294" s="14" t="s">
        <v>10</v>
      </c>
      <c r="M294">
        <v>1</v>
      </c>
      <c r="N294">
        <v>0</v>
      </c>
      <c r="O294">
        <v>0</v>
      </c>
    </row>
    <row r="295" spans="1:15" ht="12.75">
      <c r="A295" t="s">
        <v>24</v>
      </c>
      <c r="B295">
        <v>105</v>
      </c>
      <c r="C295" s="5">
        <v>16</v>
      </c>
      <c r="D295" s="6">
        <v>8</v>
      </c>
      <c r="E295" s="5">
        <v>93</v>
      </c>
      <c r="F295" s="5">
        <v>2004</v>
      </c>
      <c r="G295" s="5">
        <v>2</v>
      </c>
      <c r="H295" s="7">
        <v>38043</v>
      </c>
      <c r="I295" s="5">
        <v>917</v>
      </c>
      <c r="J295" s="5" t="s">
        <v>104</v>
      </c>
      <c r="K295" s="5" t="s">
        <v>8</v>
      </c>
      <c r="L295" s="14" t="s">
        <v>10</v>
      </c>
      <c r="M295">
        <v>1</v>
      </c>
      <c r="N295">
        <v>0</v>
      </c>
      <c r="O295">
        <v>0</v>
      </c>
    </row>
    <row r="296" spans="1:15" ht="12.75">
      <c r="A296" t="s">
        <v>24</v>
      </c>
      <c r="B296">
        <v>106</v>
      </c>
      <c r="C296" s="5">
        <v>45</v>
      </c>
      <c r="D296" s="6">
        <v>9</v>
      </c>
      <c r="E296" s="5">
        <v>85</v>
      </c>
      <c r="F296" s="5">
        <v>2004</v>
      </c>
      <c r="G296" s="5">
        <v>3</v>
      </c>
      <c r="H296" s="7">
        <v>38048</v>
      </c>
      <c r="I296" s="5">
        <v>389</v>
      </c>
      <c r="J296" s="5" t="s">
        <v>104</v>
      </c>
      <c r="K296" s="5" t="s">
        <v>8</v>
      </c>
      <c r="L296" s="14" t="s">
        <v>10</v>
      </c>
      <c r="M296">
        <v>1</v>
      </c>
      <c r="N296">
        <v>0</v>
      </c>
      <c r="O296">
        <v>0</v>
      </c>
    </row>
    <row r="297" spans="1:15" ht="12.75">
      <c r="A297" t="s">
        <v>24</v>
      </c>
      <c r="B297">
        <v>107</v>
      </c>
      <c r="C297" s="5">
        <v>45</v>
      </c>
      <c r="D297" s="6">
        <v>4</v>
      </c>
      <c r="E297" s="5"/>
      <c r="F297" s="5">
        <v>2004</v>
      </c>
      <c r="G297" s="5">
        <v>3</v>
      </c>
      <c r="H297" s="7">
        <v>38048</v>
      </c>
      <c r="I297" s="5">
        <v>389</v>
      </c>
      <c r="J297" s="5" t="s">
        <v>104</v>
      </c>
      <c r="K297" s="5" t="s">
        <v>8</v>
      </c>
      <c r="L297" s="14" t="s">
        <v>10</v>
      </c>
      <c r="M297">
        <v>1</v>
      </c>
      <c r="N297">
        <v>0</v>
      </c>
      <c r="O297">
        <v>0</v>
      </c>
    </row>
    <row r="298" spans="1:15" ht="12.75">
      <c r="A298" t="s">
        <v>24</v>
      </c>
      <c r="B298">
        <v>108</v>
      </c>
      <c r="C298" s="5">
        <v>45</v>
      </c>
      <c r="D298" s="6">
        <v>8</v>
      </c>
      <c r="E298" s="5"/>
      <c r="F298" s="5">
        <v>2004</v>
      </c>
      <c r="G298" s="5">
        <v>3</v>
      </c>
      <c r="H298" s="7">
        <v>38048</v>
      </c>
      <c r="I298" s="5">
        <v>389</v>
      </c>
      <c r="J298" s="5" t="s">
        <v>104</v>
      </c>
      <c r="K298" s="5" t="s">
        <v>8</v>
      </c>
      <c r="L298" s="14" t="s">
        <v>10</v>
      </c>
      <c r="M298">
        <v>1</v>
      </c>
      <c r="N298">
        <v>0</v>
      </c>
      <c r="O298">
        <v>0</v>
      </c>
    </row>
    <row r="299" spans="1:15" ht="12.75">
      <c r="A299" t="s">
        <v>24</v>
      </c>
      <c r="B299">
        <v>109</v>
      </c>
      <c r="C299" s="5">
        <v>42</v>
      </c>
      <c r="D299" s="6">
        <v>8</v>
      </c>
      <c r="E299" s="5">
        <v>80</v>
      </c>
      <c r="F299" s="5">
        <v>2004</v>
      </c>
      <c r="G299" s="5">
        <v>3</v>
      </c>
      <c r="H299" s="7">
        <v>38049</v>
      </c>
      <c r="I299" s="5">
        <v>955</v>
      </c>
      <c r="J299" s="5" t="s">
        <v>104</v>
      </c>
      <c r="K299" s="5" t="s">
        <v>8</v>
      </c>
      <c r="L299" s="14" t="s">
        <v>10</v>
      </c>
      <c r="M299">
        <v>1</v>
      </c>
      <c r="N299">
        <v>0</v>
      </c>
      <c r="O299">
        <v>0</v>
      </c>
    </row>
    <row r="300" spans="1:15" ht="12.75">
      <c r="A300" t="s">
        <v>24</v>
      </c>
      <c r="B300">
        <v>110</v>
      </c>
      <c r="C300" s="8">
        <v>42</v>
      </c>
      <c r="D300" s="9">
        <v>19</v>
      </c>
      <c r="E300" s="8">
        <v>84</v>
      </c>
      <c r="F300" s="5">
        <v>2004</v>
      </c>
      <c r="G300" s="5">
        <v>3</v>
      </c>
      <c r="H300" s="10">
        <v>38049</v>
      </c>
      <c r="I300" s="8">
        <v>955</v>
      </c>
      <c r="J300" s="8" t="s">
        <v>104</v>
      </c>
      <c r="K300" s="8" t="s">
        <v>8</v>
      </c>
      <c r="L300" s="8" t="s">
        <v>10</v>
      </c>
      <c r="M300">
        <v>1</v>
      </c>
      <c r="N300">
        <v>0</v>
      </c>
      <c r="O300">
        <v>0</v>
      </c>
    </row>
    <row r="301" spans="1:15" ht="12.75">
      <c r="A301" t="s">
        <v>24</v>
      </c>
      <c r="B301">
        <v>111</v>
      </c>
      <c r="C301" s="5">
        <v>42</v>
      </c>
      <c r="D301" s="6">
        <v>13</v>
      </c>
      <c r="E301" s="5">
        <v>85</v>
      </c>
      <c r="F301" s="5">
        <v>2004</v>
      </c>
      <c r="G301" s="5">
        <v>3</v>
      </c>
      <c r="H301" s="7">
        <v>38049</v>
      </c>
      <c r="I301" s="5">
        <v>955</v>
      </c>
      <c r="J301" s="5" t="s">
        <v>104</v>
      </c>
      <c r="K301" s="5" t="s">
        <v>8</v>
      </c>
      <c r="L301" s="14" t="s">
        <v>10</v>
      </c>
      <c r="M301">
        <v>1</v>
      </c>
      <c r="N301">
        <v>0</v>
      </c>
      <c r="O301">
        <v>0</v>
      </c>
    </row>
    <row r="302" spans="1:15" ht="12.75">
      <c r="A302" t="s">
        <v>24</v>
      </c>
      <c r="B302">
        <v>112</v>
      </c>
      <c r="C302" s="5">
        <v>41</v>
      </c>
      <c r="D302" s="6">
        <v>25</v>
      </c>
      <c r="E302" s="5">
        <v>86</v>
      </c>
      <c r="F302" s="5">
        <v>2004</v>
      </c>
      <c r="G302" s="5">
        <v>3</v>
      </c>
      <c r="H302" s="7">
        <v>38049</v>
      </c>
      <c r="I302" s="5">
        <v>701</v>
      </c>
      <c r="J302" s="5" t="s">
        <v>104</v>
      </c>
      <c r="K302" s="5" t="s">
        <v>8</v>
      </c>
      <c r="L302" s="14" t="s">
        <v>10</v>
      </c>
      <c r="M302">
        <v>1</v>
      </c>
      <c r="N302">
        <v>0</v>
      </c>
      <c r="O302">
        <v>0</v>
      </c>
    </row>
    <row r="303" spans="1:15" ht="12.75">
      <c r="A303" t="s">
        <v>24</v>
      </c>
      <c r="B303">
        <v>113</v>
      </c>
      <c r="C303" s="5">
        <v>42</v>
      </c>
      <c r="D303" s="6">
        <v>7</v>
      </c>
      <c r="E303" s="5">
        <v>87</v>
      </c>
      <c r="F303" s="5">
        <v>2004</v>
      </c>
      <c r="G303" s="5">
        <v>3</v>
      </c>
      <c r="H303" s="7">
        <v>38049</v>
      </c>
      <c r="I303" s="5">
        <v>955</v>
      </c>
      <c r="J303" s="5" t="s">
        <v>104</v>
      </c>
      <c r="K303" s="5" t="s">
        <v>8</v>
      </c>
      <c r="L303" s="14" t="s">
        <v>10</v>
      </c>
      <c r="M303">
        <v>1</v>
      </c>
      <c r="N303">
        <v>0</v>
      </c>
      <c r="O303">
        <v>0</v>
      </c>
    </row>
    <row r="304" spans="1:15" ht="12.75">
      <c r="A304" t="s">
        <v>24</v>
      </c>
      <c r="B304">
        <v>114</v>
      </c>
      <c r="C304" s="5">
        <v>41</v>
      </c>
      <c r="D304" s="6">
        <v>7</v>
      </c>
      <c r="E304" s="5">
        <v>88</v>
      </c>
      <c r="F304" s="5">
        <v>2004</v>
      </c>
      <c r="G304" s="5">
        <v>3</v>
      </c>
      <c r="H304" s="7">
        <v>38049</v>
      </c>
      <c r="I304" s="5">
        <v>701</v>
      </c>
      <c r="J304" s="5" t="s">
        <v>104</v>
      </c>
      <c r="K304" s="5" t="s">
        <v>8</v>
      </c>
      <c r="L304" s="14" t="s">
        <v>10</v>
      </c>
      <c r="M304">
        <v>1</v>
      </c>
      <c r="N304">
        <v>0</v>
      </c>
      <c r="O304">
        <v>0</v>
      </c>
    </row>
    <row r="305" spans="1:15" ht="12.75">
      <c r="A305" t="s">
        <v>24</v>
      </c>
      <c r="B305">
        <v>115</v>
      </c>
      <c r="C305" s="5">
        <v>42</v>
      </c>
      <c r="D305" s="6">
        <v>23</v>
      </c>
      <c r="E305" s="5">
        <v>89</v>
      </c>
      <c r="F305" s="5">
        <v>2004</v>
      </c>
      <c r="G305" s="5">
        <v>3</v>
      </c>
      <c r="H305" s="7">
        <v>38049</v>
      </c>
      <c r="I305" s="5">
        <v>955</v>
      </c>
      <c r="J305" s="5" t="s">
        <v>104</v>
      </c>
      <c r="K305" s="5" t="s">
        <v>8</v>
      </c>
      <c r="L305" s="14" t="s">
        <v>10</v>
      </c>
      <c r="M305">
        <v>1</v>
      </c>
      <c r="N305">
        <v>0</v>
      </c>
      <c r="O305">
        <v>0</v>
      </c>
    </row>
    <row r="306" spans="1:15" ht="12.75">
      <c r="A306" t="s">
        <v>24</v>
      </c>
      <c r="B306">
        <v>116</v>
      </c>
      <c r="C306" s="8">
        <v>42</v>
      </c>
      <c r="D306" s="9">
        <v>18</v>
      </c>
      <c r="E306" s="8">
        <v>90</v>
      </c>
      <c r="F306" s="5">
        <v>2004</v>
      </c>
      <c r="G306" s="5">
        <v>3</v>
      </c>
      <c r="H306" s="10">
        <v>38049</v>
      </c>
      <c r="I306" s="8">
        <v>955</v>
      </c>
      <c r="J306" s="8" t="s">
        <v>104</v>
      </c>
      <c r="K306" s="8" t="s">
        <v>8</v>
      </c>
      <c r="L306" s="8" t="s">
        <v>10</v>
      </c>
      <c r="M306">
        <v>1</v>
      </c>
      <c r="N306">
        <v>0</v>
      </c>
      <c r="O306">
        <v>0</v>
      </c>
    </row>
    <row r="307" spans="1:15" ht="12.75">
      <c r="A307" t="s">
        <v>24</v>
      </c>
      <c r="B307">
        <v>117</v>
      </c>
      <c r="C307" s="5">
        <v>41</v>
      </c>
      <c r="D307" s="6">
        <v>3</v>
      </c>
      <c r="E307" s="5">
        <v>91</v>
      </c>
      <c r="F307" s="5">
        <v>2004</v>
      </c>
      <c r="G307" s="5">
        <v>3</v>
      </c>
      <c r="H307" s="7">
        <v>38049</v>
      </c>
      <c r="I307" s="5">
        <v>701</v>
      </c>
      <c r="J307" s="5" t="s">
        <v>104</v>
      </c>
      <c r="K307" s="5" t="s">
        <v>8</v>
      </c>
      <c r="L307" s="14" t="s">
        <v>10</v>
      </c>
      <c r="M307">
        <v>1</v>
      </c>
      <c r="N307">
        <v>0</v>
      </c>
      <c r="O307">
        <v>0</v>
      </c>
    </row>
    <row r="308" spans="1:15" ht="12.75">
      <c r="A308" t="s">
        <v>24</v>
      </c>
      <c r="B308">
        <v>118</v>
      </c>
      <c r="C308" s="5">
        <v>41</v>
      </c>
      <c r="D308" s="6">
        <v>10</v>
      </c>
      <c r="E308" s="5">
        <v>91</v>
      </c>
      <c r="F308" s="5">
        <v>2004</v>
      </c>
      <c r="G308" s="5">
        <v>3</v>
      </c>
      <c r="H308" s="7">
        <v>38049</v>
      </c>
      <c r="I308" s="5">
        <v>701</v>
      </c>
      <c r="J308" s="5" t="s">
        <v>104</v>
      </c>
      <c r="K308" s="5" t="s">
        <v>8</v>
      </c>
      <c r="L308" s="14" t="s">
        <v>10</v>
      </c>
      <c r="M308">
        <v>1</v>
      </c>
      <c r="N308">
        <v>0</v>
      </c>
      <c r="O308">
        <v>0</v>
      </c>
    </row>
    <row r="309" spans="1:15" ht="12.75">
      <c r="A309" t="s">
        <v>24</v>
      </c>
      <c r="B309">
        <v>119</v>
      </c>
      <c r="C309" s="5">
        <v>41</v>
      </c>
      <c r="D309" s="6">
        <v>14</v>
      </c>
      <c r="E309" s="5">
        <v>91</v>
      </c>
      <c r="F309" s="5">
        <v>2004</v>
      </c>
      <c r="G309" s="5">
        <v>3</v>
      </c>
      <c r="H309" s="7">
        <v>38049</v>
      </c>
      <c r="I309" s="5">
        <v>701</v>
      </c>
      <c r="J309" s="5" t="s">
        <v>104</v>
      </c>
      <c r="K309" s="5" t="s">
        <v>8</v>
      </c>
      <c r="L309" s="14" t="s">
        <v>10</v>
      </c>
      <c r="M309">
        <v>1</v>
      </c>
      <c r="N309">
        <v>0</v>
      </c>
      <c r="O309">
        <v>0</v>
      </c>
    </row>
    <row r="310" spans="1:15" ht="12.75">
      <c r="A310" t="s">
        <v>24</v>
      </c>
      <c r="B310">
        <v>120</v>
      </c>
      <c r="C310" s="5">
        <v>42</v>
      </c>
      <c r="D310" s="6">
        <v>4</v>
      </c>
      <c r="E310" s="5">
        <v>91</v>
      </c>
      <c r="F310" s="5">
        <v>2004</v>
      </c>
      <c r="G310" s="5">
        <v>3</v>
      </c>
      <c r="H310" s="7">
        <v>38049</v>
      </c>
      <c r="I310" s="5">
        <v>955</v>
      </c>
      <c r="J310" s="5" t="s">
        <v>104</v>
      </c>
      <c r="K310" s="5" t="s">
        <v>8</v>
      </c>
      <c r="L310" s="14" t="s">
        <v>10</v>
      </c>
      <c r="M310">
        <v>1</v>
      </c>
      <c r="N310">
        <v>0</v>
      </c>
      <c r="O310">
        <v>0</v>
      </c>
    </row>
    <row r="311" spans="1:15" ht="12.75">
      <c r="A311" t="s">
        <v>24</v>
      </c>
      <c r="B311">
        <v>121</v>
      </c>
      <c r="C311" s="5">
        <v>42</v>
      </c>
      <c r="D311" s="6">
        <v>14</v>
      </c>
      <c r="E311" s="5">
        <v>92</v>
      </c>
      <c r="F311" s="5">
        <v>2004</v>
      </c>
      <c r="G311" s="5">
        <v>3</v>
      </c>
      <c r="H311" s="7">
        <v>38049</v>
      </c>
      <c r="I311" s="5">
        <v>955</v>
      </c>
      <c r="J311" s="5" t="s">
        <v>104</v>
      </c>
      <c r="K311" s="5" t="s">
        <v>8</v>
      </c>
      <c r="L311" s="14" t="s">
        <v>10</v>
      </c>
      <c r="M311">
        <v>1</v>
      </c>
      <c r="N311">
        <v>0</v>
      </c>
      <c r="O311">
        <v>0</v>
      </c>
    </row>
    <row r="312" spans="1:15" ht="12.75">
      <c r="A312" t="s">
        <v>24</v>
      </c>
      <c r="B312">
        <v>122</v>
      </c>
      <c r="C312" s="5">
        <v>41</v>
      </c>
      <c r="D312" s="6">
        <v>11</v>
      </c>
      <c r="E312" s="5">
        <v>93</v>
      </c>
      <c r="F312" s="5">
        <v>2004</v>
      </c>
      <c r="G312" s="5">
        <v>3</v>
      </c>
      <c r="H312" s="7">
        <v>38049</v>
      </c>
      <c r="I312" s="5">
        <v>701</v>
      </c>
      <c r="J312" s="5" t="s">
        <v>104</v>
      </c>
      <c r="K312" s="5" t="s">
        <v>8</v>
      </c>
      <c r="L312" s="14" t="s">
        <v>10</v>
      </c>
      <c r="M312">
        <v>1</v>
      </c>
      <c r="N312">
        <v>0</v>
      </c>
      <c r="O312">
        <v>0</v>
      </c>
    </row>
    <row r="313" spans="1:15" ht="12.75">
      <c r="A313" t="s">
        <v>24</v>
      </c>
      <c r="B313">
        <v>123</v>
      </c>
      <c r="C313" s="5">
        <v>41</v>
      </c>
      <c r="D313" s="6">
        <v>17</v>
      </c>
      <c r="E313" s="5">
        <v>93</v>
      </c>
      <c r="F313" s="5">
        <v>2004</v>
      </c>
      <c r="G313" s="5">
        <v>3</v>
      </c>
      <c r="H313" s="7">
        <v>38049</v>
      </c>
      <c r="I313" s="5">
        <v>701</v>
      </c>
      <c r="J313" s="5" t="s">
        <v>104</v>
      </c>
      <c r="K313" s="5" t="s">
        <v>8</v>
      </c>
      <c r="L313" s="14" t="s">
        <v>10</v>
      </c>
      <c r="M313">
        <v>1</v>
      </c>
      <c r="N313">
        <v>0</v>
      </c>
      <c r="O313">
        <v>0</v>
      </c>
    </row>
    <row r="314" spans="1:15" ht="12.75">
      <c r="A314" t="s">
        <v>24</v>
      </c>
      <c r="B314">
        <v>124</v>
      </c>
      <c r="C314" s="5">
        <v>42</v>
      </c>
      <c r="D314" s="6">
        <v>1</v>
      </c>
      <c r="E314" s="5">
        <v>93</v>
      </c>
      <c r="F314" s="5">
        <v>2004</v>
      </c>
      <c r="G314" s="5">
        <v>3</v>
      </c>
      <c r="H314" s="7">
        <v>38049</v>
      </c>
      <c r="I314" s="5">
        <v>955</v>
      </c>
      <c r="J314" s="5" t="s">
        <v>104</v>
      </c>
      <c r="K314" s="5" t="s">
        <v>8</v>
      </c>
      <c r="L314" s="14" t="s">
        <v>10</v>
      </c>
      <c r="M314">
        <v>1</v>
      </c>
      <c r="N314">
        <v>0</v>
      </c>
      <c r="O314">
        <v>0</v>
      </c>
    </row>
    <row r="315" spans="1:15" ht="12.75">
      <c r="A315" t="s">
        <v>24</v>
      </c>
      <c r="B315">
        <v>125</v>
      </c>
      <c r="C315" s="5">
        <v>41</v>
      </c>
      <c r="D315" s="6">
        <v>24</v>
      </c>
      <c r="E315" s="5">
        <v>95</v>
      </c>
      <c r="F315" s="5">
        <v>2004</v>
      </c>
      <c r="G315" s="5">
        <v>3</v>
      </c>
      <c r="H315" s="7">
        <v>38049</v>
      </c>
      <c r="I315" s="5">
        <v>701</v>
      </c>
      <c r="J315" s="5" t="s">
        <v>104</v>
      </c>
      <c r="K315" s="5" t="s">
        <v>8</v>
      </c>
      <c r="L315" s="14" t="s">
        <v>10</v>
      </c>
      <c r="M315">
        <v>1</v>
      </c>
      <c r="N315">
        <v>0</v>
      </c>
      <c r="O315">
        <v>0</v>
      </c>
    </row>
    <row r="316" spans="1:15" ht="12.75">
      <c r="A316" t="s">
        <v>24</v>
      </c>
      <c r="B316">
        <v>155</v>
      </c>
      <c r="C316" s="5">
        <v>21</v>
      </c>
      <c r="D316" s="6">
        <v>6</v>
      </c>
      <c r="E316" s="5">
        <v>79</v>
      </c>
      <c r="F316" s="5">
        <v>2004</v>
      </c>
      <c r="G316" s="5">
        <v>3</v>
      </c>
      <c r="H316" s="7">
        <v>38068</v>
      </c>
      <c r="I316" s="5">
        <v>35</v>
      </c>
      <c r="J316" s="5" t="s">
        <v>104</v>
      </c>
      <c r="K316" s="5" t="s">
        <v>8</v>
      </c>
      <c r="L316" s="14" t="s">
        <v>10</v>
      </c>
      <c r="M316">
        <v>1</v>
      </c>
      <c r="N316">
        <v>0</v>
      </c>
      <c r="O316">
        <v>0</v>
      </c>
    </row>
    <row r="317" spans="1:15" ht="12.75">
      <c r="A317" t="s">
        <v>24</v>
      </c>
      <c r="B317">
        <v>156</v>
      </c>
      <c r="C317" s="5">
        <v>5</v>
      </c>
      <c r="D317" s="6">
        <v>10</v>
      </c>
      <c r="E317" s="5">
        <v>80</v>
      </c>
      <c r="F317" s="5">
        <v>2004</v>
      </c>
      <c r="G317" s="5">
        <v>3</v>
      </c>
      <c r="H317" s="7">
        <v>38068</v>
      </c>
      <c r="I317" s="5">
        <v>1382</v>
      </c>
      <c r="J317" s="5" t="s">
        <v>104</v>
      </c>
      <c r="K317" s="5" t="s">
        <v>8</v>
      </c>
      <c r="L317" s="14" t="s">
        <v>10</v>
      </c>
      <c r="M317">
        <v>1</v>
      </c>
      <c r="N317">
        <v>0</v>
      </c>
      <c r="O317">
        <v>0</v>
      </c>
    </row>
    <row r="318" spans="1:15" ht="12.75">
      <c r="A318" t="s">
        <v>24</v>
      </c>
      <c r="B318">
        <v>157</v>
      </c>
      <c r="C318" s="5">
        <v>5</v>
      </c>
      <c r="D318" s="6">
        <v>4</v>
      </c>
      <c r="E318" s="5">
        <v>86</v>
      </c>
      <c r="F318" s="5">
        <v>2004</v>
      </c>
      <c r="G318" s="5">
        <v>3</v>
      </c>
      <c r="H318" s="7">
        <v>38068</v>
      </c>
      <c r="I318" s="5">
        <v>1382</v>
      </c>
      <c r="J318" s="5" t="s">
        <v>104</v>
      </c>
      <c r="K318" s="5" t="s">
        <v>8</v>
      </c>
      <c r="L318" s="14" t="s">
        <v>10</v>
      </c>
      <c r="M318">
        <v>1</v>
      </c>
      <c r="N318">
        <v>0</v>
      </c>
      <c r="O318">
        <v>0</v>
      </c>
    </row>
    <row r="319" spans="1:15" ht="12.75">
      <c r="A319" t="s">
        <v>24</v>
      </c>
      <c r="B319">
        <v>158</v>
      </c>
      <c r="C319" s="5">
        <v>5</v>
      </c>
      <c r="D319" s="6">
        <v>9</v>
      </c>
      <c r="E319" s="5">
        <v>87</v>
      </c>
      <c r="F319" s="5">
        <v>2004</v>
      </c>
      <c r="G319" s="5">
        <v>3</v>
      </c>
      <c r="H319" s="7">
        <v>38068</v>
      </c>
      <c r="I319" s="5">
        <v>1382</v>
      </c>
      <c r="J319" s="5" t="s">
        <v>104</v>
      </c>
      <c r="K319" s="5" t="s">
        <v>8</v>
      </c>
      <c r="L319" s="14" t="s">
        <v>10</v>
      </c>
      <c r="M319">
        <v>1</v>
      </c>
      <c r="N319">
        <v>0</v>
      </c>
      <c r="O319">
        <v>0</v>
      </c>
    </row>
    <row r="320" spans="1:15" ht="12.75">
      <c r="A320" t="s">
        <v>24</v>
      </c>
      <c r="B320">
        <v>159</v>
      </c>
      <c r="C320" s="5">
        <v>5</v>
      </c>
      <c r="D320" s="6">
        <v>2</v>
      </c>
      <c r="E320" s="5">
        <v>88</v>
      </c>
      <c r="F320" s="5">
        <v>2004</v>
      </c>
      <c r="G320" s="5">
        <v>3</v>
      </c>
      <c r="H320" s="7">
        <v>38068</v>
      </c>
      <c r="I320" s="5">
        <v>1382</v>
      </c>
      <c r="J320" s="5" t="s">
        <v>104</v>
      </c>
      <c r="K320" s="5" t="s">
        <v>8</v>
      </c>
      <c r="L320" s="14" t="s">
        <v>10</v>
      </c>
      <c r="M320">
        <v>1</v>
      </c>
      <c r="N320">
        <v>0</v>
      </c>
      <c r="O320">
        <v>0</v>
      </c>
    </row>
    <row r="321" spans="1:15" ht="12.75">
      <c r="A321" t="s">
        <v>24</v>
      </c>
      <c r="B321">
        <v>160</v>
      </c>
      <c r="C321" s="5">
        <v>5</v>
      </c>
      <c r="D321" s="6">
        <v>5</v>
      </c>
      <c r="E321" s="5">
        <v>91</v>
      </c>
      <c r="F321" s="5">
        <v>2004</v>
      </c>
      <c r="G321" s="5">
        <v>3</v>
      </c>
      <c r="H321" s="7">
        <v>38068</v>
      </c>
      <c r="I321" s="5">
        <v>1382</v>
      </c>
      <c r="J321" s="5" t="s">
        <v>104</v>
      </c>
      <c r="K321" s="5" t="s">
        <v>8</v>
      </c>
      <c r="L321" s="14" t="s">
        <v>10</v>
      </c>
      <c r="M321">
        <v>1</v>
      </c>
      <c r="N321">
        <v>0</v>
      </c>
      <c r="O321">
        <v>0</v>
      </c>
    </row>
    <row r="322" spans="1:15" ht="12.75">
      <c r="A322" t="s">
        <v>24</v>
      </c>
      <c r="B322">
        <v>161</v>
      </c>
      <c r="C322" s="5">
        <v>21</v>
      </c>
      <c r="D322" s="6">
        <v>9</v>
      </c>
      <c r="E322" s="5">
        <v>91</v>
      </c>
      <c r="F322" s="5">
        <v>2004</v>
      </c>
      <c r="G322" s="5">
        <v>3</v>
      </c>
      <c r="H322" s="7">
        <v>38068</v>
      </c>
      <c r="I322" s="5">
        <v>35</v>
      </c>
      <c r="J322" s="5" t="s">
        <v>104</v>
      </c>
      <c r="K322" s="5" t="s">
        <v>8</v>
      </c>
      <c r="L322" s="14" t="s">
        <v>10</v>
      </c>
      <c r="M322">
        <v>1</v>
      </c>
      <c r="N322">
        <v>0</v>
      </c>
      <c r="O322">
        <v>0</v>
      </c>
    </row>
    <row r="323" spans="1:15" ht="12.75">
      <c r="A323" t="s">
        <v>24</v>
      </c>
      <c r="B323">
        <v>162</v>
      </c>
      <c r="C323" s="5">
        <v>5</v>
      </c>
      <c r="D323" s="6">
        <v>3</v>
      </c>
      <c r="E323" s="5">
        <v>95</v>
      </c>
      <c r="F323" s="5">
        <v>2004</v>
      </c>
      <c r="G323" s="5">
        <v>3</v>
      </c>
      <c r="H323" s="7">
        <v>38068</v>
      </c>
      <c r="I323" s="5">
        <v>1382</v>
      </c>
      <c r="J323" s="5" t="s">
        <v>104</v>
      </c>
      <c r="K323" s="5" t="s">
        <v>8</v>
      </c>
      <c r="L323" s="14" t="s">
        <v>10</v>
      </c>
      <c r="M323">
        <v>1</v>
      </c>
      <c r="N323">
        <v>0</v>
      </c>
      <c r="O323">
        <v>0</v>
      </c>
    </row>
    <row r="324" spans="1:15" ht="12.75">
      <c r="A324" t="s">
        <v>24</v>
      </c>
      <c r="B324">
        <v>163</v>
      </c>
      <c r="C324" s="5">
        <v>21</v>
      </c>
      <c r="D324" s="6">
        <v>7</v>
      </c>
      <c r="E324" s="5">
        <v>97</v>
      </c>
      <c r="F324" s="5">
        <v>2004</v>
      </c>
      <c r="G324" s="5">
        <v>3</v>
      </c>
      <c r="H324" s="7">
        <v>38068</v>
      </c>
      <c r="I324" s="5">
        <v>35</v>
      </c>
      <c r="J324" s="5" t="s">
        <v>104</v>
      </c>
      <c r="K324" s="5" t="s">
        <v>8</v>
      </c>
      <c r="L324" s="14" t="s">
        <v>10</v>
      </c>
      <c r="M324">
        <v>1</v>
      </c>
      <c r="N324">
        <v>0</v>
      </c>
      <c r="O324">
        <v>0</v>
      </c>
    </row>
    <row r="325" spans="1:15" ht="12.75">
      <c r="A325" t="s">
        <v>24</v>
      </c>
      <c r="B325">
        <v>164</v>
      </c>
      <c r="C325" s="5">
        <v>21</v>
      </c>
      <c r="D325" s="6">
        <v>3</v>
      </c>
      <c r="E325" s="5">
        <v>100</v>
      </c>
      <c r="F325" s="5">
        <v>2004</v>
      </c>
      <c r="G325" s="5">
        <v>3</v>
      </c>
      <c r="H325" s="7">
        <v>38068</v>
      </c>
      <c r="I325" s="5">
        <v>35</v>
      </c>
      <c r="J325" s="5" t="s">
        <v>104</v>
      </c>
      <c r="K325" s="5" t="s">
        <v>8</v>
      </c>
      <c r="L325" s="14" t="s">
        <v>10</v>
      </c>
      <c r="M325">
        <v>1</v>
      </c>
      <c r="N325">
        <v>0</v>
      </c>
      <c r="O325">
        <v>0</v>
      </c>
    </row>
    <row r="326" spans="1:15" ht="12.75">
      <c r="A326" t="s">
        <v>24</v>
      </c>
      <c r="B326">
        <v>166</v>
      </c>
      <c r="C326" s="5">
        <v>3</v>
      </c>
      <c r="D326" s="6">
        <v>6</v>
      </c>
      <c r="E326" s="5">
        <v>84</v>
      </c>
      <c r="F326" s="5">
        <v>2004</v>
      </c>
      <c r="G326" s="5">
        <v>3</v>
      </c>
      <c r="H326" s="7">
        <v>38069</v>
      </c>
      <c r="I326" s="5">
        <v>1472</v>
      </c>
      <c r="J326" s="5" t="s">
        <v>104</v>
      </c>
      <c r="K326" s="5" t="s">
        <v>8</v>
      </c>
      <c r="L326" s="14" t="s">
        <v>10</v>
      </c>
      <c r="M326">
        <v>1</v>
      </c>
      <c r="N326">
        <v>0</v>
      </c>
      <c r="O326">
        <v>0</v>
      </c>
    </row>
    <row r="327" spans="1:15" ht="12.75">
      <c r="A327" t="s">
        <v>24</v>
      </c>
      <c r="B327">
        <v>167</v>
      </c>
      <c r="C327" s="5">
        <v>3</v>
      </c>
      <c r="D327" s="6">
        <v>10</v>
      </c>
      <c r="E327" s="5">
        <v>84</v>
      </c>
      <c r="F327" s="5">
        <v>2004</v>
      </c>
      <c r="G327" s="5">
        <v>3</v>
      </c>
      <c r="H327" s="7">
        <v>38069</v>
      </c>
      <c r="I327" s="5">
        <v>1472</v>
      </c>
      <c r="J327" s="5" t="s">
        <v>104</v>
      </c>
      <c r="K327" s="5" t="s">
        <v>8</v>
      </c>
      <c r="L327" s="14" t="s">
        <v>10</v>
      </c>
      <c r="M327">
        <v>1</v>
      </c>
      <c r="N327">
        <v>0</v>
      </c>
      <c r="O327">
        <v>0</v>
      </c>
    </row>
    <row r="328" spans="1:15" ht="12.75">
      <c r="A328" t="s">
        <v>24</v>
      </c>
      <c r="B328">
        <v>168</v>
      </c>
      <c r="C328" s="5">
        <v>3</v>
      </c>
      <c r="D328" s="6">
        <v>3</v>
      </c>
      <c r="E328" s="5">
        <v>87</v>
      </c>
      <c r="F328" s="5">
        <v>2004</v>
      </c>
      <c r="G328" s="5">
        <v>3</v>
      </c>
      <c r="H328" s="7">
        <v>38069</v>
      </c>
      <c r="I328" s="5">
        <v>1472</v>
      </c>
      <c r="J328" s="5" t="s">
        <v>104</v>
      </c>
      <c r="K328" s="5" t="s">
        <v>8</v>
      </c>
      <c r="L328" s="14" t="s">
        <v>10</v>
      </c>
      <c r="M328">
        <v>1</v>
      </c>
      <c r="N328">
        <v>0</v>
      </c>
      <c r="O328">
        <v>0</v>
      </c>
    </row>
    <row r="329" spans="1:15" ht="12.75">
      <c r="A329" t="s">
        <v>24</v>
      </c>
      <c r="B329">
        <v>169</v>
      </c>
      <c r="C329" s="5">
        <v>3</v>
      </c>
      <c r="D329" s="6">
        <v>5</v>
      </c>
      <c r="E329" s="5">
        <v>88</v>
      </c>
      <c r="F329" s="5">
        <v>2004</v>
      </c>
      <c r="G329" s="5">
        <v>3</v>
      </c>
      <c r="H329" s="7">
        <v>38069</v>
      </c>
      <c r="I329" s="5">
        <v>1472</v>
      </c>
      <c r="J329" s="5" t="s">
        <v>104</v>
      </c>
      <c r="K329" s="5" t="s">
        <v>8</v>
      </c>
      <c r="L329" s="14" t="s">
        <v>10</v>
      </c>
      <c r="M329">
        <v>1</v>
      </c>
      <c r="N329">
        <v>0</v>
      </c>
      <c r="O329">
        <v>0</v>
      </c>
    </row>
    <row r="330" spans="1:15" ht="12.75">
      <c r="A330" t="s">
        <v>24</v>
      </c>
      <c r="B330">
        <v>170</v>
      </c>
      <c r="C330" s="5">
        <v>3</v>
      </c>
      <c r="D330" s="5">
        <v>1</v>
      </c>
      <c r="E330" s="5">
        <v>89</v>
      </c>
      <c r="F330" s="5">
        <v>2004</v>
      </c>
      <c r="G330" s="5">
        <v>3</v>
      </c>
      <c r="H330" s="7">
        <v>38069</v>
      </c>
      <c r="I330" s="5">
        <v>1472</v>
      </c>
      <c r="J330" s="5" t="s">
        <v>104</v>
      </c>
      <c r="K330" s="5" t="s">
        <v>8</v>
      </c>
      <c r="L330" s="14" t="s">
        <v>10</v>
      </c>
      <c r="M330">
        <v>1</v>
      </c>
      <c r="N330">
        <v>0</v>
      </c>
      <c r="O330">
        <v>0</v>
      </c>
    </row>
    <row r="331" spans="1:15" ht="12.75">
      <c r="A331" t="s">
        <v>24</v>
      </c>
      <c r="B331">
        <v>171</v>
      </c>
      <c r="C331" s="5">
        <v>3</v>
      </c>
      <c r="D331" s="6">
        <v>7</v>
      </c>
      <c r="E331" s="5">
        <v>91</v>
      </c>
      <c r="F331" s="5">
        <v>2004</v>
      </c>
      <c r="G331" s="5">
        <v>3</v>
      </c>
      <c r="H331" s="7">
        <v>38069</v>
      </c>
      <c r="I331" s="5">
        <v>1472</v>
      </c>
      <c r="J331" s="5" t="s">
        <v>104</v>
      </c>
      <c r="K331" s="5" t="s">
        <v>8</v>
      </c>
      <c r="L331" s="14" t="s">
        <v>10</v>
      </c>
      <c r="M331">
        <v>1</v>
      </c>
      <c r="N331">
        <v>0</v>
      </c>
      <c r="O331">
        <v>0</v>
      </c>
    </row>
    <row r="332" spans="1:15" ht="12.75">
      <c r="A332" t="s">
        <v>24</v>
      </c>
      <c r="B332">
        <v>172</v>
      </c>
      <c r="C332" s="5">
        <v>3</v>
      </c>
      <c r="D332" s="6">
        <v>8</v>
      </c>
      <c r="E332" s="5">
        <v>94</v>
      </c>
      <c r="F332" s="5">
        <v>2004</v>
      </c>
      <c r="G332" s="5">
        <v>3</v>
      </c>
      <c r="H332" s="7">
        <v>38069</v>
      </c>
      <c r="I332" s="5">
        <v>1472</v>
      </c>
      <c r="J332" s="5" t="s">
        <v>104</v>
      </c>
      <c r="K332" s="5" t="s">
        <v>8</v>
      </c>
      <c r="L332" s="14" t="s">
        <v>10</v>
      </c>
      <c r="M332">
        <v>1</v>
      </c>
      <c r="N332">
        <v>0</v>
      </c>
      <c r="O332">
        <v>0</v>
      </c>
    </row>
    <row r="333" spans="1:15" ht="12.75">
      <c r="A333" t="s">
        <v>24</v>
      </c>
      <c r="B333">
        <v>173</v>
      </c>
      <c r="C333" s="5">
        <v>3</v>
      </c>
      <c r="D333" s="6">
        <v>4</v>
      </c>
      <c r="E333" s="5">
        <v>97</v>
      </c>
      <c r="F333" s="5">
        <v>2004</v>
      </c>
      <c r="G333" s="5">
        <v>3</v>
      </c>
      <c r="H333" s="7">
        <v>38069</v>
      </c>
      <c r="I333" s="5">
        <v>1472</v>
      </c>
      <c r="J333" s="5" t="s">
        <v>104</v>
      </c>
      <c r="K333" s="5" t="s">
        <v>8</v>
      </c>
      <c r="L333" s="14" t="s">
        <v>10</v>
      </c>
      <c r="M333">
        <v>1</v>
      </c>
      <c r="N333">
        <v>0</v>
      </c>
      <c r="O333">
        <v>0</v>
      </c>
    </row>
    <row r="334" spans="1:15" ht="12.75">
      <c r="A334" t="s">
        <v>24</v>
      </c>
      <c r="B334">
        <v>194</v>
      </c>
      <c r="C334" s="5">
        <v>13</v>
      </c>
      <c r="D334" s="6">
        <v>7</v>
      </c>
      <c r="E334" s="5">
        <v>77</v>
      </c>
      <c r="F334" s="5">
        <v>2004</v>
      </c>
      <c r="G334" s="5">
        <v>4</v>
      </c>
      <c r="H334" s="7">
        <v>38085</v>
      </c>
      <c r="I334" s="5">
        <v>1527</v>
      </c>
      <c r="J334" s="5" t="s">
        <v>104</v>
      </c>
      <c r="K334" s="5" t="s">
        <v>8</v>
      </c>
      <c r="L334" s="14" t="s">
        <v>10</v>
      </c>
      <c r="M334">
        <v>1</v>
      </c>
      <c r="N334">
        <v>0</v>
      </c>
      <c r="O334">
        <v>0</v>
      </c>
    </row>
    <row r="335" spans="1:15" ht="12.75">
      <c r="A335" t="s">
        <v>24</v>
      </c>
      <c r="B335">
        <v>195</v>
      </c>
      <c r="C335" s="5">
        <v>13</v>
      </c>
      <c r="D335" s="6">
        <v>6</v>
      </c>
      <c r="E335" s="5">
        <v>83</v>
      </c>
      <c r="F335" s="5">
        <v>2004</v>
      </c>
      <c r="G335" s="5">
        <v>4</v>
      </c>
      <c r="H335" s="7">
        <v>38085</v>
      </c>
      <c r="I335" s="5">
        <v>1527</v>
      </c>
      <c r="J335" s="5" t="s">
        <v>104</v>
      </c>
      <c r="K335" s="5" t="s">
        <v>8</v>
      </c>
      <c r="L335" s="14" t="s">
        <v>10</v>
      </c>
      <c r="M335">
        <v>1</v>
      </c>
      <c r="N335">
        <v>0</v>
      </c>
      <c r="O335">
        <v>0</v>
      </c>
    </row>
    <row r="336" spans="1:15" ht="12.75">
      <c r="A336" t="s">
        <v>24</v>
      </c>
      <c r="B336">
        <v>196</v>
      </c>
      <c r="C336" s="5">
        <v>13</v>
      </c>
      <c r="D336" s="5">
        <v>1</v>
      </c>
      <c r="E336" s="5">
        <v>84</v>
      </c>
      <c r="F336" s="5">
        <v>2004</v>
      </c>
      <c r="G336" s="5">
        <v>4</v>
      </c>
      <c r="H336" s="7">
        <v>38085</v>
      </c>
      <c r="I336" s="5">
        <v>1527</v>
      </c>
      <c r="J336" s="5" t="s">
        <v>104</v>
      </c>
      <c r="K336" s="5" t="s">
        <v>8</v>
      </c>
      <c r="L336" s="14" t="s">
        <v>10</v>
      </c>
      <c r="M336">
        <v>1</v>
      </c>
      <c r="N336">
        <v>0</v>
      </c>
      <c r="O336">
        <v>0</v>
      </c>
    </row>
    <row r="337" spans="1:15" ht="12.75">
      <c r="A337" t="s">
        <v>24</v>
      </c>
      <c r="B337">
        <v>197</v>
      </c>
      <c r="C337" s="5">
        <v>13</v>
      </c>
      <c r="D337" s="6">
        <v>5</v>
      </c>
      <c r="E337" s="5">
        <v>84</v>
      </c>
      <c r="F337" s="5">
        <v>2004</v>
      </c>
      <c r="G337" s="5">
        <v>4</v>
      </c>
      <c r="H337" s="7">
        <v>38085</v>
      </c>
      <c r="I337" s="5">
        <v>1527</v>
      </c>
      <c r="J337" s="5" t="s">
        <v>104</v>
      </c>
      <c r="K337" s="5" t="s">
        <v>8</v>
      </c>
      <c r="L337" s="14" t="s">
        <v>10</v>
      </c>
      <c r="M337">
        <v>1</v>
      </c>
      <c r="N337">
        <v>0</v>
      </c>
      <c r="O337">
        <v>0</v>
      </c>
    </row>
    <row r="338" spans="1:15" ht="12.75">
      <c r="A338" t="s">
        <v>24</v>
      </c>
      <c r="B338">
        <v>198</v>
      </c>
      <c r="C338" s="5">
        <v>13</v>
      </c>
      <c r="D338" s="6">
        <v>4</v>
      </c>
      <c r="E338" s="5">
        <v>85</v>
      </c>
      <c r="F338" s="5">
        <v>2004</v>
      </c>
      <c r="G338" s="5">
        <v>4</v>
      </c>
      <c r="H338" s="7">
        <v>38085</v>
      </c>
      <c r="I338" s="5">
        <v>1527</v>
      </c>
      <c r="J338" s="5" t="s">
        <v>104</v>
      </c>
      <c r="K338" s="5" t="s">
        <v>8</v>
      </c>
      <c r="L338" s="14" t="s">
        <v>10</v>
      </c>
      <c r="M338">
        <v>1</v>
      </c>
      <c r="N338">
        <v>0</v>
      </c>
      <c r="O338">
        <v>0</v>
      </c>
    </row>
    <row r="339" spans="1:15" ht="12.75">
      <c r="A339" t="s">
        <v>24</v>
      </c>
      <c r="B339">
        <v>199</v>
      </c>
      <c r="C339" s="5">
        <v>13</v>
      </c>
      <c r="D339" s="6">
        <v>8</v>
      </c>
      <c r="E339" s="5">
        <v>86</v>
      </c>
      <c r="F339" s="5">
        <v>2004</v>
      </c>
      <c r="G339" s="5">
        <v>4</v>
      </c>
      <c r="H339" s="7">
        <v>38085</v>
      </c>
      <c r="I339" s="5">
        <v>1527</v>
      </c>
      <c r="J339" s="5" t="s">
        <v>104</v>
      </c>
      <c r="K339" s="5" t="s">
        <v>8</v>
      </c>
      <c r="L339" s="14" t="s">
        <v>10</v>
      </c>
      <c r="M339">
        <v>1</v>
      </c>
      <c r="N339">
        <v>0</v>
      </c>
      <c r="O339">
        <v>0</v>
      </c>
    </row>
    <row r="340" spans="1:15" ht="12.75">
      <c r="A340" t="s">
        <v>24</v>
      </c>
      <c r="B340">
        <v>200</v>
      </c>
      <c r="C340" s="5">
        <v>13</v>
      </c>
      <c r="D340" s="6">
        <v>9</v>
      </c>
      <c r="E340" s="5">
        <v>89</v>
      </c>
      <c r="F340" s="5">
        <v>2004</v>
      </c>
      <c r="G340" s="5">
        <v>4</v>
      </c>
      <c r="H340" s="7">
        <v>38085</v>
      </c>
      <c r="I340" s="5">
        <v>1527</v>
      </c>
      <c r="J340" s="5" t="s">
        <v>104</v>
      </c>
      <c r="K340" s="5" t="s">
        <v>8</v>
      </c>
      <c r="L340" s="14" t="s">
        <v>10</v>
      </c>
      <c r="M340">
        <v>1</v>
      </c>
      <c r="N340">
        <v>0</v>
      </c>
      <c r="O340">
        <v>0</v>
      </c>
    </row>
    <row r="341" spans="1:15" ht="12.75">
      <c r="A341" t="s">
        <v>24</v>
      </c>
      <c r="B341">
        <v>201</v>
      </c>
      <c r="C341" s="5">
        <v>13</v>
      </c>
      <c r="D341" s="6">
        <v>10</v>
      </c>
      <c r="E341" s="5">
        <v>91</v>
      </c>
      <c r="F341" s="5">
        <v>2004</v>
      </c>
      <c r="G341" s="5">
        <v>4</v>
      </c>
      <c r="H341" s="7">
        <v>38085</v>
      </c>
      <c r="I341" s="5">
        <v>1527</v>
      </c>
      <c r="J341" s="5" t="s">
        <v>104</v>
      </c>
      <c r="K341" s="5" t="s">
        <v>8</v>
      </c>
      <c r="L341" s="14" t="s">
        <v>10</v>
      </c>
      <c r="M341">
        <v>1</v>
      </c>
      <c r="N341">
        <v>0</v>
      </c>
      <c r="O341">
        <v>0</v>
      </c>
    </row>
    <row r="342" spans="1:15" ht="12.75">
      <c r="A342" t="s">
        <v>24</v>
      </c>
      <c r="B342">
        <v>202</v>
      </c>
      <c r="C342" s="5">
        <v>13</v>
      </c>
      <c r="D342" s="6">
        <v>2</v>
      </c>
      <c r="E342" s="5">
        <v>95</v>
      </c>
      <c r="F342" s="5">
        <v>2004</v>
      </c>
      <c r="G342" s="5">
        <v>4</v>
      </c>
      <c r="H342" s="7">
        <v>38085</v>
      </c>
      <c r="I342" s="5">
        <v>1527</v>
      </c>
      <c r="J342" s="5" t="s">
        <v>104</v>
      </c>
      <c r="K342" s="5" t="s">
        <v>8</v>
      </c>
      <c r="L342" s="14" t="s">
        <v>10</v>
      </c>
      <c r="M342">
        <v>1</v>
      </c>
      <c r="N342">
        <v>0</v>
      </c>
      <c r="O342">
        <v>0</v>
      </c>
    </row>
    <row r="343" spans="1:15" ht="12.75">
      <c r="A343" t="s">
        <v>24</v>
      </c>
      <c r="B343">
        <v>203</v>
      </c>
      <c r="C343" s="5">
        <v>13</v>
      </c>
      <c r="D343" s="6">
        <v>3</v>
      </c>
      <c r="E343" s="5">
        <v>95</v>
      </c>
      <c r="F343" s="5">
        <v>2004</v>
      </c>
      <c r="G343" s="5">
        <v>4</v>
      </c>
      <c r="H343" s="7">
        <v>38085</v>
      </c>
      <c r="I343" s="5">
        <v>1527</v>
      </c>
      <c r="J343" s="5" t="s">
        <v>104</v>
      </c>
      <c r="K343" s="5" t="s">
        <v>8</v>
      </c>
      <c r="L343" s="14" t="s">
        <v>10</v>
      </c>
      <c r="M343">
        <v>1</v>
      </c>
      <c r="N343">
        <v>0</v>
      </c>
      <c r="O343">
        <v>0</v>
      </c>
    </row>
    <row r="344" spans="1:15" ht="12.75">
      <c r="A344" t="s">
        <v>24</v>
      </c>
      <c r="B344">
        <v>204</v>
      </c>
      <c r="C344" s="5">
        <v>17</v>
      </c>
      <c r="D344" s="6">
        <v>7</v>
      </c>
      <c r="E344" s="5">
        <v>78</v>
      </c>
      <c r="F344" s="5">
        <v>2004</v>
      </c>
      <c r="G344" s="5">
        <v>4</v>
      </c>
      <c r="H344" s="7">
        <v>38091</v>
      </c>
      <c r="I344" s="5">
        <v>259</v>
      </c>
      <c r="J344" s="5" t="s">
        <v>104</v>
      </c>
      <c r="K344" s="5" t="s">
        <v>8</v>
      </c>
      <c r="L344" s="14" t="s">
        <v>10</v>
      </c>
      <c r="M344">
        <v>1</v>
      </c>
      <c r="N344">
        <v>0</v>
      </c>
      <c r="O344">
        <v>0</v>
      </c>
    </row>
    <row r="345" spans="1:15" ht="12.75">
      <c r="A345" t="s">
        <v>24</v>
      </c>
      <c r="B345">
        <v>205</v>
      </c>
      <c r="C345" s="5">
        <v>17</v>
      </c>
      <c r="D345" s="6">
        <v>10</v>
      </c>
      <c r="E345" s="5">
        <v>79</v>
      </c>
      <c r="F345" s="5">
        <v>2004</v>
      </c>
      <c r="G345" s="5">
        <v>4</v>
      </c>
      <c r="H345" s="7">
        <v>38091</v>
      </c>
      <c r="I345" s="5">
        <v>259</v>
      </c>
      <c r="J345" s="5" t="s">
        <v>104</v>
      </c>
      <c r="K345" s="5" t="s">
        <v>8</v>
      </c>
      <c r="L345" s="14" t="s">
        <v>10</v>
      </c>
      <c r="M345">
        <v>1</v>
      </c>
      <c r="N345">
        <v>0</v>
      </c>
      <c r="O345">
        <v>0</v>
      </c>
    </row>
    <row r="346" spans="1:15" ht="12.75">
      <c r="A346" t="s">
        <v>24</v>
      </c>
      <c r="B346">
        <v>206</v>
      </c>
      <c r="C346" s="5">
        <v>17</v>
      </c>
      <c r="D346" s="6">
        <v>3</v>
      </c>
      <c r="E346" s="5">
        <v>80</v>
      </c>
      <c r="F346" s="5">
        <v>2004</v>
      </c>
      <c r="G346" s="5">
        <v>4</v>
      </c>
      <c r="H346" s="7">
        <v>38091</v>
      </c>
      <c r="I346" s="5">
        <v>259</v>
      </c>
      <c r="J346" s="5" t="s">
        <v>104</v>
      </c>
      <c r="K346" s="5" t="s">
        <v>8</v>
      </c>
      <c r="L346" s="14" t="s">
        <v>10</v>
      </c>
      <c r="M346">
        <v>1</v>
      </c>
      <c r="N346">
        <v>0</v>
      </c>
      <c r="O346">
        <v>0</v>
      </c>
    </row>
    <row r="347" spans="1:15" ht="12.75">
      <c r="A347" t="s">
        <v>24</v>
      </c>
      <c r="B347">
        <v>207</v>
      </c>
      <c r="C347" s="5">
        <v>17</v>
      </c>
      <c r="D347" s="6">
        <v>8</v>
      </c>
      <c r="E347" s="5">
        <v>84</v>
      </c>
      <c r="F347" s="5">
        <v>2004</v>
      </c>
      <c r="G347" s="5">
        <v>4</v>
      </c>
      <c r="H347" s="7">
        <v>38091</v>
      </c>
      <c r="I347" s="5">
        <v>259</v>
      </c>
      <c r="J347" s="5" t="s">
        <v>104</v>
      </c>
      <c r="K347" s="5" t="s">
        <v>8</v>
      </c>
      <c r="L347" s="14" t="s">
        <v>10</v>
      </c>
      <c r="M347">
        <v>1</v>
      </c>
      <c r="N347">
        <v>0</v>
      </c>
      <c r="O347">
        <v>0</v>
      </c>
    </row>
    <row r="348" spans="1:15" ht="12.75">
      <c r="A348" t="s">
        <v>24</v>
      </c>
      <c r="B348">
        <v>208</v>
      </c>
      <c r="C348" s="5">
        <v>17</v>
      </c>
      <c r="D348" s="6">
        <v>9</v>
      </c>
      <c r="E348" s="5">
        <v>84</v>
      </c>
      <c r="F348" s="5">
        <v>2004</v>
      </c>
      <c r="G348" s="5">
        <v>4</v>
      </c>
      <c r="H348" s="7">
        <v>38091</v>
      </c>
      <c r="I348" s="5">
        <v>259</v>
      </c>
      <c r="J348" s="5" t="s">
        <v>104</v>
      </c>
      <c r="K348" s="5" t="s">
        <v>8</v>
      </c>
      <c r="L348" s="14" t="s">
        <v>10</v>
      </c>
      <c r="M348">
        <v>1</v>
      </c>
      <c r="N348">
        <v>0</v>
      </c>
      <c r="O348">
        <v>0</v>
      </c>
    </row>
    <row r="349" spans="1:15" ht="12.75">
      <c r="A349" t="s">
        <v>24</v>
      </c>
      <c r="B349">
        <v>209</v>
      </c>
      <c r="C349" s="5">
        <v>17</v>
      </c>
      <c r="D349" s="6">
        <v>5</v>
      </c>
      <c r="E349" s="5">
        <v>86</v>
      </c>
      <c r="F349" s="5">
        <v>2004</v>
      </c>
      <c r="G349" s="5">
        <v>4</v>
      </c>
      <c r="H349" s="7">
        <v>38091</v>
      </c>
      <c r="I349" s="5">
        <v>259</v>
      </c>
      <c r="J349" s="5" t="s">
        <v>104</v>
      </c>
      <c r="K349" s="5" t="s">
        <v>8</v>
      </c>
      <c r="L349" s="14" t="s">
        <v>10</v>
      </c>
      <c r="M349">
        <v>1</v>
      </c>
      <c r="N349">
        <v>0</v>
      </c>
      <c r="O349">
        <v>0</v>
      </c>
    </row>
    <row r="350" spans="1:15" ht="12.75">
      <c r="A350" t="s">
        <v>24</v>
      </c>
      <c r="B350">
        <v>210</v>
      </c>
      <c r="C350" s="5">
        <v>17</v>
      </c>
      <c r="D350" s="6">
        <v>6</v>
      </c>
      <c r="E350" s="5">
        <v>90</v>
      </c>
      <c r="F350" s="5">
        <v>2004</v>
      </c>
      <c r="G350" s="5">
        <v>4</v>
      </c>
      <c r="H350" s="7">
        <v>38091</v>
      </c>
      <c r="I350" s="5">
        <v>259</v>
      </c>
      <c r="J350" s="5" t="s">
        <v>104</v>
      </c>
      <c r="K350" s="5" t="s">
        <v>8</v>
      </c>
      <c r="L350" s="14" t="s">
        <v>10</v>
      </c>
      <c r="M350">
        <v>1</v>
      </c>
      <c r="N350">
        <v>0</v>
      </c>
      <c r="O350">
        <v>0</v>
      </c>
    </row>
    <row r="351" spans="1:15" ht="12.75">
      <c r="A351" t="s">
        <v>24</v>
      </c>
      <c r="B351">
        <v>211</v>
      </c>
      <c r="C351" s="5">
        <v>17</v>
      </c>
      <c r="D351" s="6">
        <v>4</v>
      </c>
      <c r="E351" s="5">
        <v>95</v>
      </c>
      <c r="F351" s="5">
        <v>2004</v>
      </c>
      <c r="G351" s="5">
        <v>4</v>
      </c>
      <c r="H351" s="7">
        <v>38091</v>
      </c>
      <c r="I351" s="5">
        <v>259</v>
      </c>
      <c r="J351" s="5" t="s">
        <v>104</v>
      </c>
      <c r="K351" s="5" t="s">
        <v>8</v>
      </c>
      <c r="L351" s="14" t="s">
        <v>10</v>
      </c>
      <c r="M351">
        <v>1</v>
      </c>
      <c r="N351">
        <v>0</v>
      </c>
      <c r="O351">
        <v>0</v>
      </c>
    </row>
    <row r="352" spans="1:15" ht="12.75">
      <c r="A352" t="s">
        <v>24</v>
      </c>
      <c r="B352">
        <v>212</v>
      </c>
      <c r="C352" s="5">
        <v>17</v>
      </c>
      <c r="D352" s="5">
        <v>1</v>
      </c>
      <c r="E352" s="5">
        <v>96</v>
      </c>
      <c r="F352" s="5">
        <v>2004</v>
      </c>
      <c r="G352" s="5">
        <v>4</v>
      </c>
      <c r="H352" s="7">
        <v>38091</v>
      </c>
      <c r="I352" s="5">
        <v>259</v>
      </c>
      <c r="J352" s="5" t="s">
        <v>104</v>
      </c>
      <c r="K352" s="5" t="s">
        <v>8</v>
      </c>
      <c r="L352" s="14" t="s">
        <v>10</v>
      </c>
      <c r="M352">
        <v>1</v>
      </c>
      <c r="N352">
        <v>0</v>
      </c>
      <c r="O352">
        <v>0</v>
      </c>
    </row>
    <row r="353" spans="1:15" ht="12.75">
      <c r="A353" t="s">
        <v>24</v>
      </c>
      <c r="B353">
        <v>213</v>
      </c>
      <c r="C353" s="5">
        <v>17</v>
      </c>
      <c r="D353" s="6">
        <v>2</v>
      </c>
      <c r="E353" s="5">
        <v>97</v>
      </c>
      <c r="F353" s="5">
        <v>2004</v>
      </c>
      <c r="G353" s="5">
        <v>4</v>
      </c>
      <c r="H353" s="7">
        <v>38091</v>
      </c>
      <c r="I353" s="5">
        <v>259</v>
      </c>
      <c r="J353" s="5" t="s">
        <v>104</v>
      </c>
      <c r="K353" s="5" t="s">
        <v>8</v>
      </c>
      <c r="L353" s="14" t="s">
        <v>10</v>
      </c>
      <c r="M353">
        <v>1</v>
      </c>
      <c r="N353">
        <v>0</v>
      </c>
      <c r="O353">
        <v>0</v>
      </c>
    </row>
    <row r="354" spans="1:15" ht="12.75">
      <c r="A354" t="s">
        <v>24</v>
      </c>
      <c r="B354">
        <v>214</v>
      </c>
      <c r="C354" s="5">
        <v>14</v>
      </c>
      <c r="D354" s="6">
        <v>4</v>
      </c>
      <c r="E354" s="5">
        <v>79</v>
      </c>
      <c r="F354" s="5">
        <v>2004</v>
      </c>
      <c r="G354" s="5">
        <v>4</v>
      </c>
      <c r="H354" s="7">
        <v>38103</v>
      </c>
      <c r="I354" s="5">
        <v>1345</v>
      </c>
      <c r="J354" s="5" t="s">
        <v>104</v>
      </c>
      <c r="K354" s="5" t="s">
        <v>8</v>
      </c>
      <c r="L354" s="14" t="s">
        <v>10</v>
      </c>
      <c r="M354">
        <v>1</v>
      </c>
      <c r="N354">
        <v>0</v>
      </c>
      <c r="O354">
        <v>0</v>
      </c>
    </row>
    <row r="355" spans="1:15" ht="12.75">
      <c r="A355" t="s">
        <v>24</v>
      </c>
      <c r="B355">
        <v>215</v>
      </c>
      <c r="C355" s="5">
        <v>14</v>
      </c>
      <c r="D355" s="6">
        <v>8</v>
      </c>
      <c r="E355" s="5">
        <v>83</v>
      </c>
      <c r="F355" s="5">
        <v>2004</v>
      </c>
      <c r="G355" s="5">
        <v>4</v>
      </c>
      <c r="H355" s="7">
        <v>38103</v>
      </c>
      <c r="I355" s="5">
        <v>1345</v>
      </c>
      <c r="J355" s="5" t="s">
        <v>104</v>
      </c>
      <c r="K355" s="5" t="s">
        <v>8</v>
      </c>
      <c r="L355" s="14" t="s">
        <v>10</v>
      </c>
      <c r="M355">
        <v>1</v>
      </c>
      <c r="N355">
        <v>0</v>
      </c>
      <c r="O355">
        <v>0</v>
      </c>
    </row>
    <row r="356" spans="1:15" ht="12.75">
      <c r="A356" t="s">
        <v>24</v>
      </c>
      <c r="B356">
        <v>216</v>
      </c>
      <c r="C356" s="5">
        <v>14</v>
      </c>
      <c r="D356" s="6">
        <v>5</v>
      </c>
      <c r="E356" s="5">
        <v>84</v>
      </c>
      <c r="F356" s="5">
        <v>2004</v>
      </c>
      <c r="G356" s="5">
        <v>4</v>
      </c>
      <c r="H356" s="7">
        <v>38103</v>
      </c>
      <c r="I356" s="5">
        <v>1345</v>
      </c>
      <c r="J356" s="5" t="s">
        <v>104</v>
      </c>
      <c r="K356" s="5" t="s">
        <v>8</v>
      </c>
      <c r="L356" s="14" t="s">
        <v>10</v>
      </c>
      <c r="M356">
        <v>1</v>
      </c>
      <c r="N356">
        <v>0</v>
      </c>
      <c r="O356">
        <v>0</v>
      </c>
    </row>
    <row r="357" spans="1:15" ht="12.75">
      <c r="A357" t="s">
        <v>24</v>
      </c>
      <c r="B357">
        <v>217</v>
      </c>
      <c r="C357" s="5">
        <v>14</v>
      </c>
      <c r="D357" s="6">
        <v>10</v>
      </c>
      <c r="E357" s="5">
        <v>84</v>
      </c>
      <c r="F357" s="5">
        <v>2004</v>
      </c>
      <c r="G357" s="5">
        <v>4</v>
      </c>
      <c r="H357" s="7">
        <v>38103</v>
      </c>
      <c r="I357" s="5">
        <v>1345</v>
      </c>
      <c r="J357" s="5" t="s">
        <v>104</v>
      </c>
      <c r="K357" s="5" t="s">
        <v>8</v>
      </c>
      <c r="L357" s="14" t="s">
        <v>10</v>
      </c>
      <c r="M357">
        <v>1</v>
      </c>
      <c r="N357">
        <v>0</v>
      </c>
      <c r="O357">
        <v>0</v>
      </c>
    </row>
    <row r="358" spans="1:15" ht="12.75">
      <c r="A358" t="s">
        <v>24</v>
      </c>
      <c r="B358">
        <v>218</v>
      </c>
      <c r="C358" s="5">
        <v>14</v>
      </c>
      <c r="D358" s="6">
        <v>7</v>
      </c>
      <c r="E358" s="5">
        <v>86</v>
      </c>
      <c r="F358" s="5">
        <v>2004</v>
      </c>
      <c r="G358" s="5">
        <v>4</v>
      </c>
      <c r="H358" s="7">
        <v>38103</v>
      </c>
      <c r="I358" s="5">
        <v>1345</v>
      </c>
      <c r="J358" s="5" t="s">
        <v>104</v>
      </c>
      <c r="K358" s="5" t="s">
        <v>8</v>
      </c>
      <c r="L358" s="14" t="s">
        <v>10</v>
      </c>
      <c r="M358">
        <v>1</v>
      </c>
      <c r="N358">
        <v>0</v>
      </c>
      <c r="O358">
        <v>0</v>
      </c>
    </row>
    <row r="359" spans="1:15" ht="12.75">
      <c r="A359" t="s">
        <v>24</v>
      </c>
      <c r="B359">
        <v>219</v>
      </c>
      <c r="C359" s="5">
        <v>14</v>
      </c>
      <c r="D359" s="5">
        <v>1</v>
      </c>
      <c r="E359" s="5">
        <v>90</v>
      </c>
      <c r="F359" s="5">
        <v>2004</v>
      </c>
      <c r="G359" s="5">
        <v>4</v>
      </c>
      <c r="H359" s="7">
        <v>38103</v>
      </c>
      <c r="I359" s="5">
        <v>1345</v>
      </c>
      <c r="J359" s="5" t="s">
        <v>104</v>
      </c>
      <c r="K359" s="5" t="s">
        <v>8</v>
      </c>
      <c r="L359" s="14" t="s">
        <v>10</v>
      </c>
      <c r="M359">
        <v>1</v>
      </c>
      <c r="N359">
        <v>0</v>
      </c>
      <c r="O359">
        <v>0</v>
      </c>
    </row>
    <row r="360" spans="1:15" ht="12.75">
      <c r="A360" t="s">
        <v>24</v>
      </c>
      <c r="B360">
        <v>220</v>
      </c>
      <c r="C360" s="5">
        <v>14</v>
      </c>
      <c r="D360" s="6">
        <v>2</v>
      </c>
      <c r="E360" s="5">
        <v>93</v>
      </c>
      <c r="F360" s="5">
        <v>2004</v>
      </c>
      <c r="G360" s="5">
        <v>4</v>
      </c>
      <c r="H360" s="7">
        <v>38103</v>
      </c>
      <c r="I360" s="5">
        <v>1345</v>
      </c>
      <c r="J360" s="5" t="s">
        <v>104</v>
      </c>
      <c r="K360" s="5" t="s">
        <v>8</v>
      </c>
      <c r="L360" s="14" t="s">
        <v>10</v>
      </c>
      <c r="M360">
        <v>1</v>
      </c>
      <c r="N360">
        <v>0</v>
      </c>
      <c r="O360">
        <v>0</v>
      </c>
    </row>
    <row r="361" spans="1:15" ht="12.75">
      <c r="A361" t="s">
        <v>24</v>
      </c>
      <c r="B361">
        <v>221</v>
      </c>
      <c r="C361" s="5">
        <v>14</v>
      </c>
      <c r="D361" s="6">
        <v>9</v>
      </c>
      <c r="E361" s="5">
        <v>95</v>
      </c>
      <c r="F361" s="5">
        <v>2004</v>
      </c>
      <c r="G361" s="5">
        <v>4</v>
      </c>
      <c r="H361" s="7">
        <v>38103</v>
      </c>
      <c r="I361" s="5">
        <v>1345</v>
      </c>
      <c r="J361" s="5" t="s">
        <v>104</v>
      </c>
      <c r="K361" s="5" t="s">
        <v>8</v>
      </c>
      <c r="L361" s="14" t="s">
        <v>10</v>
      </c>
      <c r="M361">
        <v>1</v>
      </c>
      <c r="N361">
        <v>0</v>
      </c>
      <c r="O361">
        <v>0</v>
      </c>
    </row>
    <row r="362" spans="1:15" ht="12.75">
      <c r="A362" t="s">
        <v>24</v>
      </c>
      <c r="B362">
        <v>222</v>
      </c>
      <c r="C362" s="5">
        <v>14</v>
      </c>
      <c r="D362" s="6">
        <v>3</v>
      </c>
      <c r="E362" s="5">
        <v>103</v>
      </c>
      <c r="F362" s="5">
        <v>2004</v>
      </c>
      <c r="G362" s="5">
        <v>4</v>
      </c>
      <c r="H362" s="7">
        <v>38103</v>
      </c>
      <c r="I362" s="5">
        <v>1345</v>
      </c>
      <c r="J362" s="5" t="s">
        <v>104</v>
      </c>
      <c r="K362" s="5" t="s">
        <v>8</v>
      </c>
      <c r="L362" s="14" t="s">
        <v>10</v>
      </c>
      <c r="M362">
        <v>1</v>
      </c>
      <c r="N362">
        <v>0</v>
      </c>
      <c r="O362">
        <v>0</v>
      </c>
    </row>
    <row r="363" spans="1:15" ht="12.75">
      <c r="A363" t="s">
        <v>24</v>
      </c>
      <c r="B363">
        <v>223</v>
      </c>
      <c r="C363" s="5">
        <v>14</v>
      </c>
      <c r="D363" s="6">
        <v>6</v>
      </c>
      <c r="E363" s="5">
        <v>107</v>
      </c>
      <c r="F363" s="5">
        <v>2004</v>
      </c>
      <c r="G363" s="5">
        <v>4</v>
      </c>
      <c r="H363" s="7">
        <v>38103</v>
      </c>
      <c r="I363" s="5">
        <v>1345</v>
      </c>
      <c r="J363" s="5" t="s">
        <v>104</v>
      </c>
      <c r="K363" s="5" t="s">
        <v>8</v>
      </c>
      <c r="L363" s="14" t="s">
        <v>10</v>
      </c>
      <c r="M363">
        <v>1</v>
      </c>
      <c r="N363">
        <v>0</v>
      </c>
      <c r="O363">
        <v>0</v>
      </c>
    </row>
    <row r="364" spans="1:15" ht="12.75">
      <c r="A364" t="s">
        <v>24</v>
      </c>
      <c r="B364">
        <v>227</v>
      </c>
      <c r="C364" s="5">
        <v>12</v>
      </c>
      <c r="D364" s="6">
        <v>4</v>
      </c>
      <c r="E364" s="5">
        <v>82</v>
      </c>
      <c r="F364" s="5">
        <v>2004</v>
      </c>
      <c r="G364" s="5">
        <v>4</v>
      </c>
      <c r="H364" s="7">
        <v>38105</v>
      </c>
      <c r="I364" s="5">
        <v>259</v>
      </c>
      <c r="J364" s="5" t="s">
        <v>104</v>
      </c>
      <c r="K364" s="5" t="s">
        <v>8</v>
      </c>
      <c r="L364" s="14" t="s">
        <v>10</v>
      </c>
      <c r="M364">
        <v>1</v>
      </c>
      <c r="N364">
        <v>0</v>
      </c>
      <c r="O364">
        <v>0</v>
      </c>
    </row>
    <row r="365" spans="1:15" ht="12.75">
      <c r="A365" t="s">
        <v>24</v>
      </c>
      <c r="B365">
        <v>228</v>
      </c>
      <c r="C365" s="5">
        <v>12</v>
      </c>
      <c r="D365" s="6">
        <v>7</v>
      </c>
      <c r="E365" s="5">
        <v>88</v>
      </c>
      <c r="F365" s="5">
        <v>2004</v>
      </c>
      <c r="G365" s="5">
        <v>4</v>
      </c>
      <c r="H365" s="7">
        <v>38105</v>
      </c>
      <c r="I365" s="5">
        <v>259</v>
      </c>
      <c r="J365" s="5" t="s">
        <v>104</v>
      </c>
      <c r="K365" s="5" t="s">
        <v>8</v>
      </c>
      <c r="L365" s="14" t="s">
        <v>10</v>
      </c>
      <c r="M365">
        <v>1</v>
      </c>
      <c r="N365">
        <v>0</v>
      </c>
      <c r="O365">
        <v>0</v>
      </c>
    </row>
    <row r="366" spans="1:15" ht="12.75">
      <c r="A366" t="s">
        <v>24</v>
      </c>
      <c r="B366">
        <v>229</v>
      </c>
      <c r="C366" s="5">
        <v>12</v>
      </c>
      <c r="D366" s="6">
        <v>9</v>
      </c>
      <c r="E366" s="5">
        <v>92</v>
      </c>
      <c r="F366" s="5">
        <v>2004</v>
      </c>
      <c r="G366" s="5">
        <v>4</v>
      </c>
      <c r="H366" s="7">
        <v>38105</v>
      </c>
      <c r="I366" s="5">
        <v>259</v>
      </c>
      <c r="J366" s="5" t="s">
        <v>104</v>
      </c>
      <c r="K366" s="5" t="s">
        <v>8</v>
      </c>
      <c r="L366" s="14" t="s">
        <v>10</v>
      </c>
      <c r="M366">
        <v>1</v>
      </c>
      <c r="N366">
        <v>0</v>
      </c>
      <c r="O366">
        <v>0</v>
      </c>
    </row>
    <row r="367" spans="1:15" ht="12.75">
      <c r="A367" t="s">
        <v>24</v>
      </c>
      <c r="B367">
        <v>230</v>
      </c>
      <c r="C367" s="5">
        <v>12</v>
      </c>
      <c r="D367" s="6">
        <v>8</v>
      </c>
      <c r="E367" s="5">
        <v>94</v>
      </c>
      <c r="F367" s="5">
        <v>2004</v>
      </c>
      <c r="G367" s="5">
        <v>4</v>
      </c>
      <c r="H367" s="7">
        <v>38105</v>
      </c>
      <c r="I367" s="5">
        <v>259</v>
      </c>
      <c r="J367" s="5" t="s">
        <v>104</v>
      </c>
      <c r="K367" s="5" t="s">
        <v>8</v>
      </c>
      <c r="L367" s="14" t="s">
        <v>10</v>
      </c>
      <c r="M367">
        <v>1</v>
      </c>
      <c r="N367">
        <v>0</v>
      </c>
      <c r="O367">
        <v>0</v>
      </c>
    </row>
    <row r="368" spans="1:15" ht="12.75">
      <c r="A368" t="s">
        <v>24</v>
      </c>
      <c r="B368">
        <v>231</v>
      </c>
      <c r="C368" s="5">
        <v>12</v>
      </c>
      <c r="D368" s="6">
        <v>5</v>
      </c>
      <c r="E368" s="5">
        <v>97</v>
      </c>
      <c r="F368" s="5">
        <v>2004</v>
      </c>
      <c r="G368" s="5">
        <v>4</v>
      </c>
      <c r="H368" s="7">
        <v>38105</v>
      </c>
      <c r="I368" s="5">
        <v>259</v>
      </c>
      <c r="J368" s="5" t="s">
        <v>104</v>
      </c>
      <c r="K368" s="5" t="s">
        <v>8</v>
      </c>
      <c r="L368" s="14" t="s">
        <v>10</v>
      </c>
      <c r="M368">
        <v>1</v>
      </c>
      <c r="N368">
        <v>0</v>
      </c>
      <c r="O368">
        <v>0</v>
      </c>
    </row>
    <row r="369" spans="1:15" ht="12.75">
      <c r="A369" t="s">
        <v>24</v>
      </c>
      <c r="B369">
        <v>232</v>
      </c>
      <c r="C369" s="5">
        <v>12</v>
      </c>
      <c r="D369" s="6">
        <v>2</v>
      </c>
      <c r="E369" s="5">
        <v>99</v>
      </c>
      <c r="F369" s="5">
        <v>2004</v>
      </c>
      <c r="G369" s="5">
        <v>4</v>
      </c>
      <c r="H369" s="7">
        <v>38105</v>
      </c>
      <c r="I369" s="5">
        <v>259</v>
      </c>
      <c r="J369" s="5" t="s">
        <v>104</v>
      </c>
      <c r="K369" s="5" t="s">
        <v>8</v>
      </c>
      <c r="L369" s="14" t="s">
        <v>10</v>
      </c>
      <c r="M369">
        <v>1</v>
      </c>
      <c r="N369">
        <v>0</v>
      </c>
      <c r="O369">
        <v>0</v>
      </c>
    </row>
    <row r="370" spans="1:15" ht="12.75">
      <c r="A370" t="s">
        <v>24</v>
      </c>
      <c r="B370">
        <v>233</v>
      </c>
      <c r="C370" s="5">
        <v>12</v>
      </c>
      <c r="D370" s="5">
        <v>1</v>
      </c>
      <c r="E370" s="5">
        <v>109</v>
      </c>
      <c r="F370" s="5">
        <v>2004</v>
      </c>
      <c r="G370" s="5">
        <v>4</v>
      </c>
      <c r="H370" s="7">
        <v>38105</v>
      </c>
      <c r="I370" s="5">
        <v>259</v>
      </c>
      <c r="J370" s="5" t="s">
        <v>104</v>
      </c>
      <c r="K370" s="5" t="s">
        <v>8</v>
      </c>
      <c r="L370" s="14" t="s">
        <v>10</v>
      </c>
      <c r="M370">
        <v>1</v>
      </c>
      <c r="N370">
        <v>0</v>
      </c>
      <c r="O370">
        <v>0</v>
      </c>
    </row>
    <row r="371" spans="1:15" ht="12.75">
      <c r="A371" t="s">
        <v>24</v>
      </c>
      <c r="B371">
        <v>56</v>
      </c>
      <c r="C371" s="5">
        <v>25</v>
      </c>
      <c r="D371" s="6">
        <v>7</v>
      </c>
      <c r="E371" s="5">
        <v>80</v>
      </c>
      <c r="F371" s="5">
        <v>2004</v>
      </c>
      <c r="G371" s="5">
        <v>2</v>
      </c>
      <c r="H371" s="7">
        <v>38028</v>
      </c>
      <c r="I371" s="5">
        <v>1548</v>
      </c>
      <c r="J371" t="s">
        <v>102</v>
      </c>
      <c r="K371" s="5" t="s">
        <v>8</v>
      </c>
      <c r="L371" s="14" t="s">
        <v>10</v>
      </c>
      <c r="M371">
        <v>1</v>
      </c>
      <c r="N371">
        <v>0</v>
      </c>
      <c r="O371">
        <v>0</v>
      </c>
    </row>
    <row r="372" spans="1:15" ht="12.75">
      <c r="A372" t="s">
        <v>24</v>
      </c>
      <c r="B372">
        <v>62</v>
      </c>
      <c r="C372" s="5">
        <v>25</v>
      </c>
      <c r="D372" s="6">
        <v>8</v>
      </c>
      <c r="E372" s="5">
        <v>84</v>
      </c>
      <c r="F372" s="5">
        <v>2004</v>
      </c>
      <c r="G372" s="5">
        <v>2</v>
      </c>
      <c r="H372" s="7">
        <v>38028</v>
      </c>
      <c r="I372" s="5">
        <v>1548</v>
      </c>
      <c r="J372" t="s">
        <v>102</v>
      </c>
      <c r="K372" s="5" t="s">
        <v>8</v>
      </c>
      <c r="L372" s="14" t="s">
        <v>10</v>
      </c>
      <c r="M372">
        <v>1</v>
      </c>
      <c r="N372">
        <v>0</v>
      </c>
      <c r="O372">
        <v>0</v>
      </c>
    </row>
    <row r="373" spans="1:15" ht="12.75">
      <c r="A373" t="s">
        <v>24</v>
      </c>
      <c r="B373">
        <v>66</v>
      </c>
      <c r="C373" s="5">
        <v>25</v>
      </c>
      <c r="D373" s="6">
        <v>4</v>
      </c>
      <c r="E373" s="5">
        <v>87</v>
      </c>
      <c r="F373" s="5">
        <v>2004</v>
      </c>
      <c r="G373" s="5">
        <v>2</v>
      </c>
      <c r="H373" s="7">
        <v>38028</v>
      </c>
      <c r="I373" s="5">
        <v>1548</v>
      </c>
      <c r="J373" t="s">
        <v>102</v>
      </c>
      <c r="K373" s="5" t="s">
        <v>8</v>
      </c>
      <c r="L373" s="14" t="s">
        <v>10</v>
      </c>
      <c r="M373">
        <v>1</v>
      </c>
      <c r="N373">
        <v>0</v>
      </c>
      <c r="O373">
        <v>0</v>
      </c>
    </row>
    <row r="374" spans="1:15" ht="12.75">
      <c r="A374" t="s">
        <v>24</v>
      </c>
      <c r="B374">
        <v>129</v>
      </c>
      <c r="C374" s="5">
        <v>10</v>
      </c>
      <c r="D374" s="6">
        <v>4</v>
      </c>
      <c r="E374" s="5">
        <v>89</v>
      </c>
      <c r="F374" s="5">
        <v>2004</v>
      </c>
      <c r="G374" s="5">
        <v>3</v>
      </c>
      <c r="H374" s="7">
        <v>38063</v>
      </c>
      <c r="I374" s="5">
        <v>300</v>
      </c>
      <c r="J374" s="5" t="s">
        <v>105</v>
      </c>
      <c r="K374" s="5" t="s">
        <v>8</v>
      </c>
      <c r="L374" s="14" t="s">
        <v>10</v>
      </c>
      <c r="M374">
        <v>1</v>
      </c>
      <c r="N374">
        <v>0</v>
      </c>
      <c r="O374">
        <v>0</v>
      </c>
    </row>
    <row r="375" spans="1:15" ht="12.75">
      <c r="A375" t="s">
        <v>24</v>
      </c>
      <c r="B375">
        <v>130</v>
      </c>
      <c r="C375" s="5">
        <v>10</v>
      </c>
      <c r="D375" s="6">
        <v>9</v>
      </c>
      <c r="E375" s="5">
        <v>91</v>
      </c>
      <c r="F375" s="5">
        <v>2004</v>
      </c>
      <c r="G375" s="5">
        <v>3</v>
      </c>
      <c r="H375" s="7">
        <v>38063</v>
      </c>
      <c r="I375" s="5">
        <v>300</v>
      </c>
      <c r="J375" s="5" t="s">
        <v>105</v>
      </c>
      <c r="K375" s="5" t="s">
        <v>8</v>
      </c>
      <c r="L375" s="14" t="s">
        <v>10</v>
      </c>
      <c r="M375">
        <v>1</v>
      </c>
      <c r="N375">
        <v>0</v>
      </c>
      <c r="O375">
        <v>0</v>
      </c>
    </row>
    <row r="376" spans="1:15" ht="12.75">
      <c r="A376" t="s">
        <v>24</v>
      </c>
      <c r="B376">
        <v>131</v>
      </c>
      <c r="C376" s="5">
        <v>10</v>
      </c>
      <c r="D376" s="6">
        <v>3</v>
      </c>
      <c r="E376" s="5">
        <v>93</v>
      </c>
      <c r="F376" s="5">
        <v>2004</v>
      </c>
      <c r="G376" s="5">
        <v>3</v>
      </c>
      <c r="H376" s="7">
        <v>38063</v>
      </c>
      <c r="I376" s="5">
        <v>300</v>
      </c>
      <c r="J376" s="5" t="s">
        <v>105</v>
      </c>
      <c r="K376" s="5" t="s">
        <v>8</v>
      </c>
      <c r="L376" s="14" t="s">
        <v>10</v>
      </c>
      <c r="M376">
        <v>1</v>
      </c>
      <c r="N376">
        <v>0</v>
      </c>
      <c r="O376">
        <v>0</v>
      </c>
    </row>
    <row r="377" spans="1:15" ht="12.75">
      <c r="A377" t="s">
        <v>24</v>
      </c>
      <c r="B377">
        <v>132</v>
      </c>
      <c r="C377" s="5">
        <v>10</v>
      </c>
      <c r="D377" s="6">
        <v>2</v>
      </c>
      <c r="E377" s="5">
        <v>96</v>
      </c>
      <c r="F377" s="5">
        <v>2004</v>
      </c>
      <c r="G377" s="5">
        <v>3</v>
      </c>
      <c r="H377" s="7">
        <v>38063</v>
      </c>
      <c r="I377" s="5">
        <v>300</v>
      </c>
      <c r="J377" s="5" t="s">
        <v>105</v>
      </c>
      <c r="K377" s="5" t="s">
        <v>8</v>
      </c>
      <c r="L377" s="14" t="s">
        <v>10</v>
      </c>
      <c r="M377">
        <v>1</v>
      </c>
      <c r="N377">
        <v>0</v>
      </c>
      <c r="O377">
        <v>0</v>
      </c>
    </row>
    <row r="378" spans="1:15" ht="12.75">
      <c r="A378" t="s">
        <v>24</v>
      </c>
      <c r="B378">
        <v>133</v>
      </c>
      <c r="C378" s="5">
        <v>10</v>
      </c>
      <c r="D378" s="6">
        <v>7</v>
      </c>
      <c r="E378" s="5">
        <v>99</v>
      </c>
      <c r="F378" s="5">
        <v>2004</v>
      </c>
      <c r="G378" s="5">
        <v>3</v>
      </c>
      <c r="H378" s="7">
        <v>38063</v>
      </c>
      <c r="I378" s="5">
        <v>300</v>
      </c>
      <c r="J378" s="5" t="s">
        <v>105</v>
      </c>
      <c r="K378" s="5" t="s">
        <v>8</v>
      </c>
      <c r="L378" s="14" t="s">
        <v>10</v>
      </c>
      <c r="M378">
        <v>1</v>
      </c>
      <c r="N378">
        <v>0</v>
      </c>
      <c r="O378">
        <v>0</v>
      </c>
    </row>
    <row r="379" spans="1:15" ht="12.75">
      <c r="A379" t="s">
        <v>24</v>
      </c>
      <c r="B379">
        <v>134</v>
      </c>
      <c r="C379" s="5">
        <v>10</v>
      </c>
      <c r="D379" s="6">
        <v>6</v>
      </c>
      <c r="E379" s="5">
        <v>101</v>
      </c>
      <c r="F379" s="5">
        <v>2004</v>
      </c>
      <c r="G379" s="5">
        <v>3</v>
      </c>
      <c r="H379" s="7">
        <v>38063</v>
      </c>
      <c r="I379" s="5">
        <v>300</v>
      </c>
      <c r="J379" s="5" t="s">
        <v>105</v>
      </c>
      <c r="K379" s="5" t="s">
        <v>8</v>
      </c>
      <c r="L379" s="14" t="s">
        <v>10</v>
      </c>
      <c r="M379">
        <v>1</v>
      </c>
      <c r="N379">
        <v>0</v>
      </c>
      <c r="O379">
        <v>0</v>
      </c>
    </row>
    <row r="380" spans="1:15" ht="12.75">
      <c r="A380" t="s">
        <v>24</v>
      </c>
      <c r="B380">
        <v>135</v>
      </c>
      <c r="C380" s="5">
        <v>11</v>
      </c>
      <c r="D380" s="6">
        <v>6</v>
      </c>
      <c r="E380" s="5">
        <v>80</v>
      </c>
      <c r="F380" s="5">
        <v>2004</v>
      </c>
      <c r="G380" s="5">
        <v>3</v>
      </c>
      <c r="H380" s="7">
        <v>38067</v>
      </c>
      <c r="I380" s="5">
        <v>360</v>
      </c>
      <c r="J380" s="5" t="s">
        <v>105</v>
      </c>
      <c r="K380" s="5" t="s">
        <v>8</v>
      </c>
      <c r="L380" s="14" t="s">
        <v>10</v>
      </c>
      <c r="M380">
        <v>1</v>
      </c>
      <c r="N380">
        <v>0</v>
      </c>
      <c r="O380">
        <v>0</v>
      </c>
    </row>
    <row r="381" spans="1:15" ht="12.75">
      <c r="A381" t="s">
        <v>24</v>
      </c>
      <c r="B381">
        <v>139</v>
      </c>
      <c r="C381" s="5">
        <v>11</v>
      </c>
      <c r="D381" s="5">
        <v>1</v>
      </c>
      <c r="E381" s="5">
        <v>82</v>
      </c>
      <c r="F381" s="5">
        <v>2004</v>
      </c>
      <c r="G381" s="5">
        <v>3</v>
      </c>
      <c r="H381" s="7">
        <v>38067</v>
      </c>
      <c r="I381" s="5">
        <v>360</v>
      </c>
      <c r="J381" s="5" t="s">
        <v>105</v>
      </c>
      <c r="K381" s="5" t="s">
        <v>8</v>
      </c>
      <c r="L381" s="14" t="s">
        <v>10</v>
      </c>
      <c r="M381">
        <v>1</v>
      </c>
      <c r="N381">
        <v>0</v>
      </c>
      <c r="O381">
        <v>0</v>
      </c>
    </row>
    <row r="382" spans="1:15" ht="12.75">
      <c r="A382" t="s">
        <v>24</v>
      </c>
      <c r="B382">
        <v>140</v>
      </c>
      <c r="C382" s="5">
        <v>11</v>
      </c>
      <c r="D382" s="6">
        <v>7</v>
      </c>
      <c r="E382" s="5">
        <v>85</v>
      </c>
      <c r="F382" s="5">
        <v>2004</v>
      </c>
      <c r="G382" s="5">
        <v>3</v>
      </c>
      <c r="H382" s="7">
        <v>38067</v>
      </c>
      <c r="I382" s="5">
        <v>360</v>
      </c>
      <c r="J382" s="5" t="s">
        <v>105</v>
      </c>
      <c r="K382" s="5" t="s">
        <v>8</v>
      </c>
      <c r="L382" s="14" t="s">
        <v>10</v>
      </c>
      <c r="M382">
        <v>1</v>
      </c>
      <c r="N382">
        <v>0</v>
      </c>
      <c r="O382">
        <v>0</v>
      </c>
    </row>
    <row r="383" spans="1:15" ht="12.75">
      <c r="A383" t="s">
        <v>24</v>
      </c>
      <c r="B383">
        <v>145</v>
      </c>
      <c r="C383" s="5">
        <v>11</v>
      </c>
      <c r="D383" s="6">
        <v>4</v>
      </c>
      <c r="E383" s="5">
        <v>90</v>
      </c>
      <c r="F383" s="5">
        <v>2004</v>
      </c>
      <c r="G383" s="5">
        <v>3</v>
      </c>
      <c r="H383" s="7">
        <v>38067</v>
      </c>
      <c r="I383" s="5">
        <v>360</v>
      </c>
      <c r="J383" s="5" t="s">
        <v>105</v>
      </c>
      <c r="K383" s="5" t="s">
        <v>8</v>
      </c>
      <c r="L383" s="14" t="s">
        <v>10</v>
      </c>
      <c r="M383">
        <v>1</v>
      </c>
      <c r="N383">
        <v>0</v>
      </c>
      <c r="O383">
        <v>0</v>
      </c>
    </row>
    <row r="384" spans="1:15" ht="12.75">
      <c r="A384" t="s">
        <v>24</v>
      </c>
      <c r="B384">
        <v>146</v>
      </c>
      <c r="C384" s="5">
        <v>11</v>
      </c>
      <c r="D384" s="6">
        <v>3</v>
      </c>
      <c r="E384" s="5">
        <v>91</v>
      </c>
      <c r="F384" s="5">
        <v>2004</v>
      </c>
      <c r="G384" s="5">
        <v>3</v>
      </c>
      <c r="H384" s="7">
        <v>38067</v>
      </c>
      <c r="I384" s="5">
        <v>360</v>
      </c>
      <c r="J384" s="5" t="s">
        <v>105</v>
      </c>
      <c r="K384" s="5" t="s">
        <v>8</v>
      </c>
      <c r="L384" s="14" t="s">
        <v>10</v>
      </c>
      <c r="M384">
        <v>1</v>
      </c>
      <c r="N384">
        <v>0</v>
      </c>
      <c r="O384">
        <v>0</v>
      </c>
    </row>
    <row r="385" spans="1:15" ht="12.75">
      <c r="A385" t="s">
        <v>24</v>
      </c>
      <c r="B385">
        <v>147</v>
      </c>
      <c r="C385" s="5">
        <v>11</v>
      </c>
      <c r="D385" s="6">
        <v>9</v>
      </c>
      <c r="E385" s="5">
        <v>93</v>
      </c>
      <c r="F385" s="5">
        <v>2004</v>
      </c>
      <c r="G385" s="5">
        <v>3</v>
      </c>
      <c r="H385" s="7">
        <v>38067</v>
      </c>
      <c r="I385" s="5">
        <v>360</v>
      </c>
      <c r="J385" s="5" t="s">
        <v>105</v>
      </c>
      <c r="K385" s="5" t="s">
        <v>8</v>
      </c>
      <c r="L385" s="14" t="s">
        <v>10</v>
      </c>
      <c r="M385">
        <v>1</v>
      </c>
      <c r="N385">
        <v>0</v>
      </c>
      <c r="O385">
        <v>0</v>
      </c>
    </row>
    <row r="386" spans="1:15" ht="12.75">
      <c r="A386" t="s">
        <v>24</v>
      </c>
      <c r="B386">
        <v>148</v>
      </c>
      <c r="C386" s="5">
        <v>11</v>
      </c>
      <c r="D386" s="6">
        <v>2</v>
      </c>
      <c r="E386" s="5">
        <v>95</v>
      </c>
      <c r="F386" s="5">
        <v>2004</v>
      </c>
      <c r="G386" s="5">
        <v>3</v>
      </c>
      <c r="H386" s="7">
        <v>38067</v>
      </c>
      <c r="I386" s="5">
        <v>360</v>
      </c>
      <c r="J386" s="5" t="s">
        <v>105</v>
      </c>
      <c r="K386" s="5" t="s">
        <v>8</v>
      </c>
      <c r="L386" s="14" t="s">
        <v>10</v>
      </c>
      <c r="M386">
        <v>1</v>
      </c>
      <c r="N386">
        <v>0</v>
      </c>
      <c r="O386">
        <v>0</v>
      </c>
    </row>
    <row r="387" spans="1:15" ht="12.75">
      <c r="A387" t="s">
        <v>24</v>
      </c>
      <c r="B387">
        <v>149</v>
      </c>
      <c r="C387" s="5">
        <v>11</v>
      </c>
      <c r="D387" s="6">
        <v>8</v>
      </c>
      <c r="E387" s="5">
        <v>95</v>
      </c>
      <c r="F387" s="5">
        <v>2004</v>
      </c>
      <c r="G387" s="5">
        <v>3</v>
      </c>
      <c r="H387" s="7">
        <v>38067</v>
      </c>
      <c r="I387" s="5">
        <v>360</v>
      </c>
      <c r="J387" s="5" t="s">
        <v>105</v>
      </c>
      <c r="K387" s="5" t="s">
        <v>8</v>
      </c>
      <c r="L387" s="14" t="s">
        <v>10</v>
      </c>
      <c r="M387">
        <v>1</v>
      </c>
      <c r="N387">
        <v>0</v>
      </c>
      <c r="O387">
        <v>0</v>
      </c>
    </row>
    <row r="388" spans="1:15" ht="12.75">
      <c r="A388" t="s">
        <v>24</v>
      </c>
      <c r="B388">
        <v>150</v>
      </c>
      <c r="C388" s="5">
        <v>11</v>
      </c>
      <c r="D388" s="6">
        <v>5</v>
      </c>
      <c r="E388" s="5"/>
      <c r="F388" s="5">
        <v>2004</v>
      </c>
      <c r="G388" s="5">
        <v>3</v>
      </c>
      <c r="H388" s="7">
        <v>38067</v>
      </c>
      <c r="I388" s="5">
        <v>360</v>
      </c>
      <c r="J388" s="5" t="s">
        <v>105</v>
      </c>
      <c r="K388" s="5" t="s">
        <v>8</v>
      </c>
      <c r="L388" s="14" t="s">
        <v>10</v>
      </c>
      <c r="M388">
        <v>1</v>
      </c>
      <c r="N388">
        <v>0</v>
      </c>
      <c r="O388">
        <v>0</v>
      </c>
    </row>
    <row r="389" spans="1:15" ht="12.75">
      <c r="A389" t="s">
        <v>24</v>
      </c>
      <c r="B389">
        <v>151</v>
      </c>
      <c r="C389" s="5">
        <v>11</v>
      </c>
      <c r="D389" s="6">
        <v>10</v>
      </c>
      <c r="E389" s="5"/>
      <c r="F389" s="5">
        <v>2004</v>
      </c>
      <c r="G389" s="5">
        <v>3</v>
      </c>
      <c r="H389" s="7">
        <v>38067</v>
      </c>
      <c r="I389" s="5">
        <v>360</v>
      </c>
      <c r="J389" s="5" t="s">
        <v>105</v>
      </c>
      <c r="K389" s="5" t="s">
        <v>8</v>
      </c>
      <c r="L389" s="14" t="s">
        <v>10</v>
      </c>
      <c r="M389">
        <v>1</v>
      </c>
      <c r="N389">
        <v>0</v>
      </c>
      <c r="O389">
        <v>0</v>
      </c>
    </row>
    <row r="390" spans="1:15" ht="12.75">
      <c r="A390" t="s">
        <v>24</v>
      </c>
      <c r="B390">
        <v>174</v>
      </c>
      <c r="C390" s="5">
        <v>6</v>
      </c>
      <c r="D390" s="6">
        <v>7</v>
      </c>
      <c r="E390" s="5">
        <v>78</v>
      </c>
      <c r="F390" s="5">
        <v>2004</v>
      </c>
      <c r="G390" s="5">
        <v>3</v>
      </c>
      <c r="H390" s="7">
        <v>38070</v>
      </c>
      <c r="I390" s="5">
        <v>297</v>
      </c>
      <c r="J390" s="5" t="s">
        <v>105</v>
      </c>
      <c r="K390" s="5" t="s">
        <v>8</v>
      </c>
      <c r="L390" s="14" t="s">
        <v>10</v>
      </c>
      <c r="M390">
        <v>1</v>
      </c>
      <c r="N390">
        <v>0</v>
      </c>
      <c r="O390">
        <v>0</v>
      </c>
    </row>
    <row r="391" spans="1:15" ht="12.75">
      <c r="A391" t="s">
        <v>24</v>
      </c>
      <c r="B391">
        <v>178</v>
      </c>
      <c r="C391" s="5">
        <v>6</v>
      </c>
      <c r="D391" s="6">
        <v>3</v>
      </c>
      <c r="E391" s="5">
        <v>82</v>
      </c>
      <c r="F391" s="5">
        <v>2004</v>
      </c>
      <c r="G391" s="5">
        <v>3</v>
      </c>
      <c r="H391" s="7">
        <v>38070</v>
      </c>
      <c r="I391" s="5">
        <v>297</v>
      </c>
      <c r="J391" s="5" t="s">
        <v>105</v>
      </c>
      <c r="K391" s="5" t="s">
        <v>8</v>
      </c>
      <c r="L391" s="14" t="s">
        <v>10</v>
      </c>
      <c r="M391">
        <v>1</v>
      </c>
      <c r="N391">
        <v>0</v>
      </c>
      <c r="O391">
        <v>0</v>
      </c>
    </row>
    <row r="392" spans="1:15" ht="12.75">
      <c r="A392" t="s">
        <v>24</v>
      </c>
      <c r="B392">
        <v>179</v>
      </c>
      <c r="C392" s="5">
        <v>6</v>
      </c>
      <c r="D392" s="6">
        <v>6</v>
      </c>
      <c r="E392" s="5">
        <v>82</v>
      </c>
      <c r="F392" s="5">
        <v>2004</v>
      </c>
      <c r="G392" s="5">
        <v>3</v>
      </c>
      <c r="H392" s="7">
        <v>38070</v>
      </c>
      <c r="I392" s="5">
        <v>297</v>
      </c>
      <c r="J392" s="5" t="s">
        <v>105</v>
      </c>
      <c r="K392" s="5" t="s">
        <v>8</v>
      </c>
      <c r="L392" s="14" t="s">
        <v>10</v>
      </c>
      <c r="M392">
        <v>1</v>
      </c>
      <c r="N392">
        <v>0</v>
      </c>
      <c r="O392">
        <v>0</v>
      </c>
    </row>
    <row r="393" spans="1:15" ht="12.75">
      <c r="A393" t="s">
        <v>24</v>
      </c>
      <c r="B393">
        <v>182</v>
      </c>
      <c r="C393" s="5">
        <v>6</v>
      </c>
      <c r="D393" s="6">
        <v>8</v>
      </c>
      <c r="E393" s="5">
        <v>84</v>
      </c>
      <c r="F393" s="5">
        <v>2004</v>
      </c>
      <c r="G393" s="5">
        <v>3</v>
      </c>
      <c r="H393" s="7">
        <v>38070</v>
      </c>
      <c r="I393" s="5">
        <v>297</v>
      </c>
      <c r="J393" s="5" t="s">
        <v>105</v>
      </c>
      <c r="K393" s="5" t="s">
        <v>8</v>
      </c>
      <c r="L393" s="14" t="s">
        <v>10</v>
      </c>
      <c r="M393">
        <v>1</v>
      </c>
      <c r="N393">
        <v>0</v>
      </c>
      <c r="O393">
        <v>0</v>
      </c>
    </row>
    <row r="394" spans="1:15" ht="12.75">
      <c r="A394" t="s">
        <v>24</v>
      </c>
      <c r="B394">
        <v>186</v>
      </c>
      <c r="C394" s="5">
        <v>6</v>
      </c>
      <c r="D394" s="6">
        <v>4</v>
      </c>
      <c r="E394" s="5">
        <v>87</v>
      </c>
      <c r="F394" s="5">
        <v>2004</v>
      </c>
      <c r="G394" s="5">
        <v>3</v>
      </c>
      <c r="H394" s="7">
        <v>38070</v>
      </c>
      <c r="I394" s="5">
        <v>297</v>
      </c>
      <c r="J394" s="5" t="s">
        <v>105</v>
      </c>
      <c r="K394" s="5" t="s">
        <v>8</v>
      </c>
      <c r="L394" s="14" t="s">
        <v>10</v>
      </c>
      <c r="M394">
        <v>1</v>
      </c>
      <c r="N394">
        <v>0</v>
      </c>
      <c r="O394">
        <v>0</v>
      </c>
    </row>
    <row r="395" spans="1:15" ht="12.75">
      <c r="A395" t="s">
        <v>24</v>
      </c>
      <c r="B395">
        <v>187</v>
      </c>
      <c r="C395" s="5">
        <v>6</v>
      </c>
      <c r="D395" s="6">
        <v>9</v>
      </c>
      <c r="E395" s="5">
        <v>87</v>
      </c>
      <c r="F395" s="5">
        <v>2004</v>
      </c>
      <c r="G395" s="5">
        <v>3</v>
      </c>
      <c r="H395" s="7">
        <v>38070</v>
      </c>
      <c r="I395" s="5">
        <v>297</v>
      </c>
      <c r="J395" s="5" t="s">
        <v>105</v>
      </c>
      <c r="K395" s="5" t="s">
        <v>8</v>
      </c>
      <c r="L395" s="14" t="s">
        <v>10</v>
      </c>
      <c r="M395">
        <v>1</v>
      </c>
      <c r="N395">
        <v>0</v>
      </c>
      <c r="O395">
        <v>0</v>
      </c>
    </row>
    <row r="396" spans="1:15" ht="12.75">
      <c r="A396" t="s">
        <v>24</v>
      </c>
      <c r="B396">
        <v>188</v>
      </c>
      <c r="C396" s="5">
        <v>6</v>
      </c>
      <c r="D396" s="5">
        <v>1</v>
      </c>
      <c r="E396" s="5">
        <v>88</v>
      </c>
      <c r="F396" s="5">
        <v>2004</v>
      </c>
      <c r="G396" s="5">
        <v>3</v>
      </c>
      <c r="H396" s="7">
        <v>38070</v>
      </c>
      <c r="I396" s="5">
        <v>297</v>
      </c>
      <c r="J396" s="5" t="s">
        <v>105</v>
      </c>
      <c r="K396" s="5" t="s">
        <v>8</v>
      </c>
      <c r="L396" s="14" t="s">
        <v>10</v>
      </c>
      <c r="M396">
        <v>1</v>
      </c>
      <c r="N396">
        <v>0</v>
      </c>
      <c r="O396">
        <v>0</v>
      </c>
    </row>
    <row r="397" spans="1:15" ht="12.75">
      <c r="A397" t="s">
        <v>24</v>
      </c>
      <c r="B397">
        <v>189</v>
      </c>
      <c r="C397" s="5">
        <v>6</v>
      </c>
      <c r="D397" s="6">
        <v>2</v>
      </c>
      <c r="E397" s="5">
        <v>88</v>
      </c>
      <c r="F397" s="5">
        <v>2004</v>
      </c>
      <c r="G397" s="5">
        <v>3</v>
      </c>
      <c r="H397" s="7">
        <v>38070</v>
      </c>
      <c r="I397" s="5">
        <v>297</v>
      </c>
      <c r="J397" s="5" t="s">
        <v>105</v>
      </c>
      <c r="K397" s="5" t="s">
        <v>8</v>
      </c>
      <c r="L397" s="14" t="s">
        <v>10</v>
      </c>
      <c r="M397">
        <v>1</v>
      </c>
      <c r="N397">
        <v>0</v>
      </c>
      <c r="O397">
        <v>0</v>
      </c>
    </row>
    <row r="398" spans="1:15" ht="12.75">
      <c r="A398" t="s">
        <v>24</v>
      </c>
      <c r="B398">
        <v>193</v>
      </c>
      <c r="C398" s="5">
        <v>6</v>
      </c>
      <c r="D398" s="6">
        <v>5</v>
      </c>
      <c r="E398" s="5">
        <v>99</v>
      </c>
      <c r="F398" s="5">
        <v>2004</v>
      </c>
      <c r="G398" s="5">
        <v>3</v>
      </c>
      <c r="H398" s="7">
        <v>38070</v>
      </c>
      <c r="I398" s="5">
        <v>297</v>
      </c>
      <c r="J398" s="5" t="s">
        <v>105</v>
      </c>
      <c r="K398" s="5" t="s">
        <v>8</v>
      </c>
      <c r="L398" s="14" t="s">
        <v>10</v>
      </c>
      <c r="M398">
        <v>1</v>
      </c>
      <c r="N398">
        <v>0</v>
      </c>
      <c r="O398">
        <v>0</v>
      </c>
    </row>
    <row r="399" spans="1:15" ht="12.75">
      <c r="A399" t="s">
        <v>25</v>
      </c>
      <c r="B399">
        <v>375</v>
      </c>
      <c r="C399">
        <v>63</v>
      </c>
      <c r="D399" s="12">
        <v>9</v>
      </c>
      <c r="E399">
        <v>89</v>
      </c>
      <c r="F399">
        <v>2003</v>
      </c>
      <c r="G399">
        <v>3</v>
      </c>
      <c r="H399" s="11">
        <v>37693</v>
      </c>
      <c r="I399">
        <v>1039</v>
      </c>
      <c r="J399" t="s">
        <v>104</v>
      </c>
      <c r="K399" t="s">
        <v>8</v>
      </c>
      <c r="L399" t="s">
        <v>20</v>
      </c>
      <c r="M399">
        <v>1</v>
      </c>
      <c r="N399">
        <v>0</v>
      </c>
      <c r="O399">
        <v>0</v>
      </c>
    </row>
    <row r="400" spans="1:15" ht="12.75">
      <c r="A400" t="s">
        <v>25</v>
      </c>
      <c r="B400">
        <v>376</v>
      </c>
      <c r="C400">
        <v>60</v>
      </c>
      <c r="D400" s="12">
        <v>7</v>
      </c>
      <c r="E400">
        <v>84</v>
      </c>
      <c r="F400">
        <v>2003</v>
      </c>
      <c r="G400">
        <v>3</v>
      </c>
      <c r="H400" s="11">
        <v>37693</v>
      </c>
      <c r="I400">
        <v>1005</v>
      </c>
      <c r="J400" t="s">
        <v>104</v>
      </c>
      <c r="K400" t="s">
        <v>8</v>
      </c>
      <c r="L400" t="s">
        <v>15</v>
      </c>
      <c r="M400">
        <v>0</v>
      </c>
      <c r="N400">
        <v>0</v>
      </c>
      <c r="O400">
        <v>1</v>
      </c>
    </row>
    <row r="401" spans="1:15" ht="12.75">
      <c r="A401" t="s">
        <v>25</v>
      </c>
      <c r="B401">
        <v>377</v>
      </c>
      <c r="C401">
        <v>63</v>
      </c>
      <c r="D401" s="12">
        <v>4</v>
      </c>
      <c r="E401">
        <v>91</v>
      </c>
      <c r="F401">
        <v>2003</v>
      </c>
      <c r="G401">
        <v>3</v>
      </c>
      <c r="H401" s="11">
        <v>37693</v>
      </c>
      <c r="I401">
        <v>1039</v>
      </c>
      <c r="J401" t="s">
        <v>104</v>
      </c>
      <c r="K401" t="s">
        <v>8</v>
      </c>
      <c r="L401" t="s">
        <v>15</v>
      </c>
      <c r="M401">
        <v>0</v>
      </c>
      <c r="N401">
        <v>0</v>
      </c>
      <c r="O401">
        <v>1</v>
      </c>
    </row>
    <row r="402" spans="1:15" ht="12.75">
      <c r="A402" t="s">
        <v>25</v>
      </c>
      <c r="B402">
        <v>378</v>
      </c>
      <c r="C402">
        <v>60</v>
      </c>
      <c r="D402" s="12">
        <v>1</v>
      </c>
      <c r="E402">
        <v>97</v>
      </c>
      <c r="F402">
        <v>2003</v>
      </c>
      <c r="G402">
        <v>3</v>
      </c>
      <c r="H402" s="11">
        <v>37693</v>
      </c>
      <c r="I402">
        <v>1005</v>
      </c>
      <c r="J402" t="s">
        <v>104</v>
      </c>
      <c r="K402" t="s">
        <v>8</v>
      </c>
      <c r="L402" t="s">
        <v>15</v>
      </c>
      <c r="M402">
        <v>0</v>
      </c>
      <c r="N402">
        <v>0</v>
      </c>
      <c r="O402">
        <v>1</v>
      </c>
    </row>
    <row r="403" spans="1:15" ht="12.75">
      <c r="A403" t="s">
        <v>25</v>
      </c>
      <c r="B403">
        <v>379</v>
      </c>
      <c r="C403">
        <v>60</v>
      </c>
      <c r="D403" s="12">
        <v>3</v>
      </c>
      <c r="E403">
        <v>97</v>
      </c>
      <c r="F403">
        <v>2003</v>
      </c>
      <c r="G403">
        <v>3</v>
      </c>
      <c r="H403" s="11">
        <v>37693</v>
      </c>
      <c r="I403">
        <v>1005</v>
      </c>
      <c r="J403" t="s">
        <v>104</v>
      </c>
      <c r="K403" t="s">
        <v>8</v>
      </c>
      <c r="L403" t="s">
        <v>15</v>
      </c>
      <c r="M403">
        <v>0</v>
      </c>
      <c r="N403">
        <v>0</v>
      </c>
      <c r="O403">
        <v>1</v>
      </c>
    </row>
    <row r="404" spans="1:15" ht="12.75">
      <c r="A404" t="s">
        <v>25</v>
      </c>
      <c r="B404">
        <v>380</v>
      </c>
      <c r="C404">
        <v>60</v>
      </c>
      <c r="D404" s="12">
        <v>2</v>
      </c>
      <c r="E404">
        <v>101</v>
      </c>
      <c r="F404">
        <v>2003</v>
      </c>
      <c r="G404">
        <v>3</v>
      </c>
      <c r="H404" s="11">
        <v>37693</v>
      </c>
      <c r="I404">
        <v>1005</v>
      </c>
      <c r="J404" t="s">
        <v>104</v>
      </c>
      <c r="K404" t="s">
        <v>8</v>
      </c>
      <c r="L404" t="s">
        <v>15</v>
      </c>
      <c r="M404">
        <v>0</v>
      </c>
      <c r="N404">
        <v>0</v>
      </c>
      <c r="O404">
        <v>1</v>
      </c>
    </row>
    <row r="405" spans="1:15" ht="12.75">
      <c r="A405" t="s">
        <v>25</v>
      </c>
      <c r="B405">
        <v>381</v>
      </c>
      <c r="C405">
        <v>60</v>
      </c>
      <c r="D405" s="12">
        <v>4</v>
      </c>
      <c r="E405">
        <v>101</v>
      </c>
      <c r="F405">
        <v>2003</v>
      </c>
      <c r="G405">
        <v>3</v>
      </c>
      <c r="H405" s="11">
        <v>37693</v>
      </c>
      <c r="I405">
        <v>1005</v>
      </c>
      <c r="J405" t="s">
        <v>104</v>
      </c>
      <c r="K405" t="s">
        <v>8</v>
      </c>
      <c r="L405" t="s">
        <v>15</v>
      </c>
      <c r="M405">
        <v>0</v>
      </c>
      <c r="N405">
        <v>0</v>
      </c>
      <c r="O405">
        <v>1</v>
      </c>
    </row>
    <row r="406" spans="1:15" ht="12.75">
      <c r="A406" t="s">
        <v>25</v>
      </c>
      <c r="B406">
        <v>382</v>
      </c>
      <c r="C406">
        <v>63</v>
      </c>
      <c r="D406" s="12">
        <v>11</v>
      </c>
      <c r="F406">
        <v>2003</v>
      </c>
      <c r="G406">
        <v>3</v>
      </c>
      <c r="H406" s="11">
        <v>37693</v>
      </c>
      <c r="I406">
        <v>1039</v>
      </c>
      <c r="J406" t="s">
        <v>104</v>
      </c>
      <c r="K406" t="s">
        <v>8</v>
      </c>
      <c r="L406" t="s">
        <v>15</v>
      </c>
      <c r="M406">
        <v>0</v>
      </c>
      <c r="N406">
        <v>0</v>
      </c>
      <c r="O406">
        <v>1</v>
      </c>
    </row>
    <row r="407" spans="1:15" ht="12.75">
      <c r="A407" t="s">
        <v>24</v>
      </c>
      <c r="B407">
        <v>95</v>
      </c>
      <c r="C407" s="5">
        <v>44</v>
      </c>
      <c r="D407" s="6">
        <v>5</v>
      </c>
      <c r="E407" s="5">
        <v>90</v>
      </c>
      <c r="F407" s="5">
        <v>2004</v>
      </c>
      <c r="G407" s="5">
        <v>2</v>
      </c>
      <c r="H407" s="7">
        <v>38036</v>
      </c>
      <c r="I407" s="5">
        <v>122</v>
      </c>
      <c r="J407" s="5" t="s">
        <v>104</v>
      </c>
      <c r="K407" s="5" t="s">
        <v>8</v>
      </c>
      <c r="L407" s="14" t="s">
        <v>15</v>
      </c>
      <c r="M407">
        <v>0</v>
      </c>
      <c r="N407">
        <v>0</v>
      </c>
      <c r="O407">
        <v>1</v>
      </c>
    </row>
    <row r="408" spans="1:15" ht="12.75">
      <c r="A408" t="s">
        <v>24</v>
      </c>
      <c r="B408">
        <v>165</v>
      </c>
      <c r="C408" s="5">
        <v>5</v>
      </c>
      <c r="D408" s="6">
        <v>7</v>
      </c>
      <c r="E408" s="5">
        <v>82</v>
      </c>
      <c r="F408" s="5">
        <v>2004</v>
      </c>
      <c r="G408" s="5">
        <v>3</v>
      </c>
      <c r="H408" s="7">
        <v>38068</v>
      </c>
      <c r="I408" s="5">
        <v>1382</v>
      </c>
      <c r="J408" s="5" t="s">
        <v>104</v>
      </c>
      <c r="K408" s="5" t="s">
        <v>8</v>
      </c>
      <c r="L408" s="15" t="s">
        <v>15</v>
      </c>
      <c r="M408">
        <v>0</v>
      </c>
      <c r="N408">
        <v>0</v>
      </c>
      <c r="O408">
        <v>1</v>
      </c>
    </row>
    <row r="409" spans="1:15" ht="12.75">
      <c r="A409" t="s">
        <v>25</v>
      </c>
      <c r="B409">
        <v>425</v>
      </c>
      <c r="C409">
        <v>80</v>
      </c>
      <c r="D409">
        <v>10</v>
      </c>
      <c r="E409">
        <v>82</v>
      </c>
      <c r="F409">
        <v>2003</v>
      </c>
      <c r="G409">
        <v>4</v>
      </c>
      <c r="H409" s="11">
        <v>37719</v>
      </c>
      <c r="I409">
        <v>1133</v>
      </c>
      <c r="J409" t="s">
        <v>103</v>
      </c>
      <c r="K409" t="s">
        <v>12</v>
      </c>
      <c r="L409" t="s">
        <v>9</v>
      </c>
      <c r="M409">
        <v>0</v>
      </c>
      <c r="N409">
        <v>1</v>
      </c>
      <c r="O409">
        <v>0</v>
      </c>
    </row>
    <row r="410" spans="1:15" ht="12.75">
      <c r="A410" t="s">
        <v>25</v>
      </c>
      <c r="B410">
        <v>428</v>
      </c>
      <c r="C410">
        <v>80</v>
      </c>
      <c r="D410">
        <v>8</v>
      </c>
      <c r="E410">
        <v>86</v>
      </c>
      <c r="F410">
        <v>2003</v>
      </c>
      <c r="G410">
        <v>4</v>
      </c>
      <c r="H410" s="11">
        <v>37719</v>
      </c>
      <c r="I410">
        <v>1133</v>
      </c>
      <c r="J410" t="s">
        <v>103</v>
      </c>
      <c r="K410" t="s">
        <v>12</v>
      </c>
      <c r="L410" t="s">
        <v>9</v>
      </c>
      <c r="M410">
        <v>0</v>
      </c>
      <c r="N410">
        <v>1</v>
      </c>
      <c r="O410">
        <v>0</v>
      </c>
    </row>
    <row r="411" spans="1:15" ht="12.75">
      <c r="A411" t="s">
        <v>24</v>
      </c>
      <c r="B411">
        <v>33</v>
      </c>
      <c r="C411" s="5">
        <v>26</v>
      </c>
      <c r="D411" s="6">
        <v>7</v>
      </c>
      <c r="E411" s="5">
        <v>88</v>
      </c>
      <c r="F411" s="5">
        <v>2004</v>
      </c>
      <c r="G411" s="5">
        <v>2</v>
      </c>
      <c r="H411" s="7">
        <v>38022</v>
      </c>
      <c r="I411" s="5">
        <v>1347</v>
      </c>
      <c r="J411" s="5" t="s">
        <v>11</v>
      </c>
      <c r="K411" s="5" t="s">
        <v>12</v>
      </c>
      <c r="L411" s="14" t="s">
        <v>9</v>
      </c>
      <c r="M411">
        <v>0</v>
      </c>
      <c r="N411">
        <v>1</v>
      </c>
      <c r="O411">
        <v>0</v>
      </c>
    </row>
    <row r="412" spans="1:15" ht="12.75">
      <c r="A412" t="s">
        <v>24</v>
      </c>
      <c r="B412">
        <v>34</v>
      </c>
      <c r="C412" s="5">
        <v>26</v>
      </c>
      <c r="D412" s="6">
        <v>5</v>
      </c>
      <c r="E412" s="5">
        <v>90</v>
      </c>
      <c r="F412" s="5">
        <v>2004</v>
      </c>
      <c r="G412" s="5">
        <v>2</v>
      </c>
      <c r="H412" s="7">
        <v>38022</v>
      </c>
      <c r="I412" s="5">
        <v>1347</v>
      </c>
      <c r="J412" s="5" t="s">
        <v>11</v>
      </c>
      <c r="K412" s="5" t="s">
        <v>12</v>
      </c>
      <c r="L412" s="14" t="s">
        <v>9</v>
      </c>
      <c r="M412">
        <v>0</v>
      </c>
      <c r="N412">
        <v>1</v>
      </c>
      <c r="O412">
        <v>0</v>
      </c>
    </row>
    <row r="413" spans="1:15" ht="12.75">
      <c r="A413" t="s">
        <v>25</v>
      </c>
      <c r="B413">
        <v>433</v>
      </c>
      <c r="C413">
        <v>80</v>
      </c>
      <c r="D413">
        <v>9</v>
      </c>
      <c r="E413">
        <v>80</v>
      </c>
      <c r="F413">
        <v>2003</v>
      </c>
      <c r="G413">
        <v>4</v>
      </c>
      <c r="H413" s="11">
        <v>37719</v>
      </c>
      <c r="I413">
        <v>1133</v>
      </c>
      <c r="J413" t="s">
        <v>103</v>
      </c>
      <c r="K413" t="s">
        <v>12</v>
      </c>
      <c r="L413" t="s">
        <v>10</v>
      </c>
      <c r="M413">
        <v>1</v>
      </c>
      <c r="N413">
        <v>0</v>
      </c>
      <c r="O413">
        <v>0</v>
      </c>
    </row>
    <row r="414" spans="1:15" ht="12.75">
      <c r="A414" t="s">
        <v>25</v>
      </c>
      <c r="B414">
        <v>434</v>
      </c>
      <c r="C414">
        <v>80</v>
      </c>
      <c r="D414">
        <v>13</v>
      </c>
      <c r="E414">
        <v>81</v>
      </c>
      <c r="F414">
        <v>2003</v>
      </c>
      <c r="G414">
        <v>4</v>
      </c>
      <c r="H414" s="11">
        <v>37719</v>
      </c>
      <c r="I414">
        <v>1133</v>
      </c>
      <c r="J414" t="s">
        <v>103</v>
      </c>
      <c r="K414" t="s">
        <v>12</v>
      </c>
      <c r="L414" t="s">
        <v>10</v>
      </c>
      <c r="M414">
        <v>1</v>
      </c>
      <c r="N414">
        <v>0</v>
      </c>
      <c r="O414">
        <v>0</v>
      </c>
    </row>
    <row r="415" spans="1:15" ht="12.75">
      <c r="A415" t="s">
        <v>25</v>
      </c>
      <c r="B415">
        <v>436</v>
      </c>
      <c r="C415">
        <v>80</v>
      </c>
      <c r="D415">
        <v>11</v>
      </c>
      <c r="E415">
        <v>83</v>
      </c>
      <c r="F415">
        <v>2003</v>
      </c>
      <c r="G415">
        <v>4</v>
      </c>
      <c r="H415" s="11">
        <v>37719</v>
      </c>
      <c r="I415">
        <v>1133</v>
      </c>
      <c r="J415" t="s">
        <v>103</v>
      </c>
      <c r="K415" t="s">
        <v>12</v>
      </c>
      <c r="L415" t="s">
        <v>10</v>
      </c>
      <c r="M415">
        <v>1</v>
      </c>
      <c r="N415">
        <v>0</v>
      </c>
      <c r="O415">
        <v>0</v>
      </c>
    </row>
    <row r="416" spans="1:15" ht="12.75">
      <c r="A416" t="s">
        <v>25</v>
      </c>
      <c r="B416">
        <v>437</v>
      </c>
      <c r="C416">
        <v>80</v>
      </c>
      <c r="D416">
        <v>12</v>
      </c>
      <c r="F416">
        <v>2003</v>
      </c>
      <c r="G416">
        <v>4</v>
      </c>
      <c r="H416" s="11">
        <v>37719</v>
      </c>
      <c r="I416">
        <v>1133</v>
      </c>
      <c r="J416" t="s">
        <v>103</v>
      </c>
      <c r="K416" t="s">
        <v>12</v>
      </c>
      <c r="L416" t="s">
        <v>10</v>
      </c>
      <c r="M416">
        <v>1</v>
      </c>
      <c r="N416">
        <v>0</v>
      </c>
      <c r="O416">
        <v>0</v>
      </c>
    </row>
    <row r="417" spans="1:15" ht="12.75">
      <c r="A417" t="s">
        <v>24</v>
      </c>
      <c r="B417">
        <v>35</v>
      </c>
      <c r="C417" s="5">
        <v>26</v>
      </c>
      <c r="D417" s="6">
        <v>10</v>
      </c>
      <c r="E417" s="5">
        <v>88</v>
      </c>
      <c r="F417" s="5">
        <v>2004</v>
      </c>
      <c r="G417" s="5">
        <v>2</v>
      </c>
      <c r="H417" s="7">
        <v>38022</v>
      </c>
      <c r="I417" s="5">
        <v>1347</v>
      </c>
      <c r="J417" s="5" t="s">
        <v>11</v>
      </c>
      <c r="K417" s="5" t="s">
        <v>12</v>
      </c>
      <c r="L417" s="14" t="s">
        <v>10</v>
      </c>
      <c r="M417">
        <v>1</v>
      </c>
      <c r="N417">
        <v>0</v>
      </c>
      <c r="O417">
        <v>0</v>
      </c>
    </row>
    <row r="418" spans="1:15" ht="12.75">
      <c r="A418" t="s">
        <v>24</v>
      </c>
      <c r="B418">
        <v>36</v>
      </c>
      <c r="C418" s="5">
        <v>26</v>
      </c>
      <c r="D418" s="6">
        <v>3</v>
      </c>
      <c r="E418" s="5">
        <v>90</v>
      </c>
      <c r="F418" s="5">
        <v>2004</v>
      </c>
      <c r="G418" s="5">
        <v>2</v>
      </c>
      <c r="H418" s="7">
        <v>38022</v>
      </c>
      <c r="I418" s="5">
        <v>1347</v>
      </c>
      <c r="J418" s="5" t="s">
        <v>11</v>
      </c>
      <c r="K418" s="5" t="s">
        <v>12</v>
      </c>
      <c r="L418" s="14" t="s">
        <v>10</v>
      </c>
      <c r="M418">
        <v>1</v>
      </c>
      <c r="N418">
        <v>0</v>
      </c>
      <c r="O418">
        <v>0</v>
      </c>
    </row>
    <row r="419" spans="1:15" ht="12.75">
      <c r="A419" t="s">
        <v>24</v>
      </c>
      <c r="B419">
        <v>136</v>
      </c>
      <c r="C419" s="5">
        <v>11</v>
      </c>
      <c r="D419" s="6">
        <v>13</v>
      </c>
      <c r="E419" s="5">
        <v>80</v>
      </c>
      <c r="F419" s="5">
        <v>2004</v>
      </c>
      <c r="G419" s="5">
        <v>3</v>
      </c>
      <c r="H419" s="7">
        <v>38067</v>
      </c>
      <c r="I419" s="5">
        <v>360</v>
      </c>
      <c r="J419" s="5" t="s">
        <v>11</v>
      </c>
      <c r="K419" s="5" t="s">
        <v>12</v>
      </c>
      <c r="L419" s="14" t="s">
        <v>10</v>
      </c>
      <c r="M419">
        <v>1</v>
      </c>
      <c r="N419">
        <v>0</v>
      </c>
      <c r="O419">
        <v>0</v>
      </c>
    </row>
    <row r="420" spans="1:15" ht="12.75">
      <c r="A420" t="s">
        <v>24</v>
      </c>
      <c r="B420">
        <v>137</v>
      </c>
      <c r="C420" s="5">
        <v>11</v>
      </c>
      <c r="D420" s="6">
        <v>14</v>
      </c>
      <c r="E420" s="5">
        <v>80</v>
      </c>
      <c r="F420" s="5">
        <v>2004</v>
      </c>
      <c r="G420" s="5">
        <v>3</v>
      </c>
      <c r="H420" s="7">
        <v>38067</v>
      </c>
      <c r="I420" s="5">
        <v>360</v>
      </c>
      <c r="J420" s="5" t="s">
        <v>11</v>
      </c>
      <c r="K420" s="5" t="s">
        <v>12</v>
      </c>
      <c r="L420" s="14" t="s">
        <v>10</v>
      </c>
      <c r="M420">
        <v>1</v>
      </c>
      <c r="N420">
        <v>0</v>
      </c>
      <c r="O420">
        <v>0</v>
      </c>
    </row>
    <row r="421" spans="1:15" ht="12.75">
      <c r="A421" t="s">
        <v>24</v>
      </c>
      <c r="B421">
        <v>138</v>
      </c>
      <c r="C421" s="5">
        <v>11</v>
      </c>
      <c r="D421" s="6">
        <v>16</v>
      </c>
      <c r="E421" s="5">
        <v>80</v>
      </c>
      <c r="F421" s="5">
        <v>2004</v>
      </c>
      <c r="G421" s="5">
        <v>3</v>
      </c>
      <c r="H421" s="7">
        <v>38067</v>
      </c>
      <c r="I421" s="5">
        <v>360</v>
      </c>
      <c r="J421" s="5" t="s">
        <v>11</v>
      </c>
      <c r="K421" s="5" t="s">
        <v>12</v>
      </c>
      <c r="L421" s="14" t="s">
        <v>10</v>
      </c>
      <c r="M421">
        <v>1</v>
      </c>
      <c r="N421">
        <v>0</v>
      </c>
      <c r="O421">
        <v>0</v>
      </c>
    </row>
    <row r="422" spans="1:15" ht="12.75">
      <c r="A422" t="s">
        <v>24</v>
      </c>
      <c r="B422">
        <v>141</v>
      </c>
      <c r="C422" s="5">
        <v>11</v>
      </c>
      <c r="D422" s="6">
        <v>15</v>
      </c>
      <c r="E422" s="5">
        <v>85</v>
      </c>
      <c r="F422" s="5">
        <v>2004</v>
      </c>
      <c r="G422" s="5">
        <v>3</v>
      </c>
      <c r="H422" s="7">
        <v>38067</v>
      </c>
      <c r="I422" s="5">
        <v>360</v>
      </c>
      <c r="J422" s="5" t="s">
        <v>11</v>
      </c>
      <c r="K422" s="5" t="s">
        <v>12</v>
      </c>
      <c r="L422" s="14" t="s">
        <v>10</v>
      </c>
      <c r="M422">
        <v>1</v>
      </c>
      <c r="N422">
        <v>0</v>
      </c>
      <c r="O422">
        <v>0</v>
      </c>
    </row>
    <row r="423" spans="1:15" ht="12.75">
      <c r="A423" t="s">
        <v>24</v>
      </c>
      <c r="B423">
        <v>142</v>
      </c>
      <c r="C423" s="5">
        <v>11</v>
      </c>
      <c r="D423" s="6">
        <v>17</v>
      </c>
      <c r="E423" s="5">
        <v>86</v>
      </c>
      <c r="F423" s="5">
        <v>2004</v>
      </c>
      <c r="G423" s="5">
        <v>3</v>
      </c>
      <c r="H423" s="7">
        <v>38067</v>
      </c>
      <c r="I423" s="5">
        <v>360</v>
      </c>
      <c r="J423" s="5" t="s">
        <v>11</v>
      </c>
      <c r="K423" s="5" t="s">
        <v>12</v>
      </c>
      <c r="L423" s="14" t="s">
        <v>10</v>
      </c>
      <c r="M423">
        <v>1</v>
      </c>
      <c r="N423">
        <v>0</v>
      </c>
      <c r="O423">
        <v>0</v>
      </c>
    </row>
    <row r="424" spans="1:15" ht="12.75">
      <c r="A424" t="s">
        <v>24</v>
      </c>
      <c r="B424">
        <v>143</v>
      </c>
      <c r="C424" s="5">
        <v>11</v>
      </c>
      <c r="D424" s="6">
        <v>11</v>
      </c>
      <c r="E424" s="5">
        <v>89</v>
      </c>
      <c r="F424" s="5">
        <v>2004</v>
      </c>
      <c r="G424" s="5">
        <v>3</v>
      </c>
      <c r="H424" s="7">
        <v>38067</v>
      </c>
      <c r="I424" s="5">
        <v>360</v>
      </c>
      <c r="J424" s="5" t="s">
        <v>11</v>
      </c>
      <c r="K424" s="5" t="s">
        <v>12</v>
      </c>
      <c r="L424" s="14" t="s">
        <v>10</v>
      </c>
      <c r="M424">
        <v>1</v>
      </c>
      <c r="N424">
        <v>0</v>
      </c>
      <c r="O424">
        <v>0</v>
      </c>
    </row>
    <row r="425" spans="1:15" ht="12.75">
      <c r="A425" t="s">
        <v>24</v>
      </c>
      <c r="B425">
        <v>144</v>
      </c>
      <c r="C425" s="5">
        <v>11</v>
      </c>
      <c r="D425" s="6">
        <v>18</v>
      </c>
      <c r="E425" s="5">
        <v>89</v>
      </c>
      <c r="F425" s="5">
        <v>2004</v>
      </c>
      <c r="G425" s="5">
        <v>3</v>
      </c>
      <c r="H425" s="7">
        <v>38067</v>
      </c>
      <c r="I425" s="5">
        <v>360</v>
      </c>
      <c r="J425" s="5" t="s">
        <v>11</v>
      </c>
      <c r="K425" s="5" t="s">
        <v>12</v>
      </c>
      <c r="L425" s="14" t="s">
        <v>10</v>
      </c>
      <c r="M425">
        <v>1</v>
      </c>
      <c r="N425">
        <v>0</v>
      </c>
      <c r="O425">
        <v>0</v>
      </c>
    </row>
    <row r="426" spans="1:15" ht="12.75">
      <c r="A426" t="s">
        <v>24</v>
      </c>
      <c r="B426">
        <v>152</v>
      </c>
      <c r="C426" s="5">
        <v>11</v>
      </c>
      <c r="D426" s="6">
        <v>12</v>
      </c>
      <c r="E426" s="5"/>
      <c r="F426" s="5">
        <v>2004</v>
      </c>
      <c r="G426" s="5">
        <v>3</v>
      </c>
      <c r="H426" s="7">
        <v>38067</v>
      </c>
      <c r="I426" s="5">
        <v>360</v>
      </c>
      <c r="J426" s="5" t="s">
        <v>11</v>
      </c>
      <c r="K426" s="5" t="s">
        <v>12</v>
      </c>
      <c r="L426" s="14" t="s">
        <v>10</v>
      </c>
      <c r="M426">
        <v>1</v>
      </c>
      <c r="N426">
        <v>0</v>
      </c>
      <c r="O426">
        <v>0</v>
      </c>
    </row>
    <row r="427" spans="1:15" ht="12.75">
      <c r="A427" t="s">
        <v>24</v>
      </c>
      <c r="B427">
        <v>175</v>
      </c>
      <c r="C427" s="5">
        <v>6</v>
      </c>
      <c r="D427" s="5">
        <v>14</v>
      </c>
      <c r="E427" s="5">
        <v>80</v>
      </c>
      <c r="F427" s="5">
        <v>2004</v>
      </c>
      <c r="G427" s="5">
        <v>3</v>
      </c>
      <c r="H427" s="7">
        <v>38070</v>
      </c>
      <c r="I427" s="5">
        <v>297</v>
      </c>
      <c r="J427" s="5" t="s">
        <v>11</v>
      </c>
      <c r="K427" s="5" t="s">
        <v>12</v>
      </c>
      <c r="L427" s="14" t="s">
        <v>10</v>
      </c>
      <c r="M427">
        <v>1</v>
      </c>
      <c r="N427">
        <v>0</v>
      </c>
      <c r="O427">
        <v>0</v>
      </c>
    </row>
    <row r="428" spans="1:15" ht="12.75">
      <c r="A428" t="s">
        <v>24</v>
      </c>
      <c r="B428">
        <v>176</v>
      </c>
      <c r="C428" s="5">
        <v>6</v>
      </c>
      <c r="D428" s="6">
        <v>17</v>
      </c>
      <c r="E428" s="5">
        <v>80</v>
      </c>
      <c r="F428" s="5">
        <v>2004</v>
      </c>
      <c r="G428" s="5">
        <v>3</v>
      </c>
      <c r="H428" s="7">
        <v>38070</v>
      </c>
      <c r="I428" s="5">
        <v>297</v>
      </c>
      <c r="J428" s="5" t="s">
        <v>11</v>
      </c>
      <c r="K428" s="5" t="s">
        <v>12</v>
      </c>
      <c r="L428" s="14" t="s">
        <v>10</v>
      </c>
      <c r="M428">
        <v>1</v>
      </c>
      <c r="N428">
        <v>0</v>
      </c>
      <c r="O428">
        <v>0</v>
      </c>
    </row>
    <row r="429" spans="1:15" ht="12.75">
      <c r="A429" t="s">
        <v>24</v>
      </c>
      <c r="B429">
        <v>177</v>
      </c>
      <c r="C429" s="5">
        <v>6</v>
      </c>
      <c r="D429" s="6">
        <v>20</v>
      </c>
      <c r="E429" s="5">
        <v>80</v>
      </c>
      <c r="F429" s="5">
        <v>2004</v>
      </c>
      <c r="G429" s="5">
        <v>3</v>
      </c>
      <c r="H429" s="7">
        <v>38070</v>
      </c>
      <c r="I429" s="5">
        <v>297</v>
      </c>
      <c r="J429" s="5" t="s">
        <v>11</v>
      </c>
      <c r="K429" s="5" t="s">
        <v>12</v>
      </c>
      <c r="L429" s="14" t="s">
        <v>10</v>
      </c>
      <c r="M429">
        <v>1</v>
      </c>
      <c r="N429">
        <v>0</v>
      </c>
      <c r="O429">
        <v>0</v>
      </c>
    </row>
    <row r="430" spans="1:15" ht="12.75">
      <c r="A430" t="s">
        <v>24</v>
      </c>
      <c r="B430">
        <v>180</v>
      </c>
      <c r="C430" s="5">
        <v>6</v>
      </c>
      <c r="D430" s="6">
        <v>12</v>
      </c>
      <c r="E430" s="5">
        <v>82</v>
      </c>
      <c r="F430" s="5">
        <v>2004</v>
      </c>
      <c r="G430" s="5">
        <v>3</v>
      </c>
      <c r="H430" s="7">
        <v>38070</v>
      </c>
      <c r="I430" s="5">
        <v>297</v>
      </c>
      <c r="J430" s="5" t="s">
        <v>11</v>
      </c>
      <c r="K430" s="5" t="s">
        <v>12</v>
      </c>
      <c r="L430" s="14" t="s">
        <v>10</v>
      </c>
      <c r="M430">
        <v>1</v>
      </c>
      <c r="N430">
        <v>0</v>
      </c>
      <c r="O430">
        <v>0</v>
      </c>
    </row>
    <row r="431" spans="1:15" ht="12.75">
      <c r="A431" t="s">
        <v>24</v>
      </c>
      <c r="B431">
        <v>181</v>
      </c>
      <c r="C431" s="5">
        <v>6</v>
      </c>
      <c r="D431" s="6">
        <v>19</v>
      </c>
      <c r="E431" s="5">
        <v>82</v>
      </c>
      <c r="F431" s="5">
        <v>2004</v>
      </c>
      <c r="G431" s="5">
        <v>3</v>
      </c>
      <c r="H431" s="7">
        <v>38070</v>
      </c>
      <c r="I431" s="5">
        <v>297</v>
      </c>
      <c r="J431" s="5" t="s">
        <v>11</v>
      </c>
      <c r="K431" s="5" t="s">
        <v>12</v>
      </c>
      <c r="L431" s="14" t="s">
        <v>10</v>
      </c>
      <c r="M431">
        <v>1</v>
      </c>
      <c r="N431">
        <v>0</v>
      </c>
      <c r="O431">
        <v>0</v>
      </c>
    </row>
    <row r="432" spans="1:15" ht="12.75">
      <c r="A432" t="s">
        <v>24</v>
      </c>
      <c r="B432">
        <v>183</v>
      </c>
      <c r="C432" s="5">
        <v>6</v>
      </c>
      <c r="D432" s="6">
        <v>18</v>
      </c>
      <c r="E432" s="5">
        <v>84</v>
      </c>
      <c r="F432" s="5">
        <v>2004</v>
      </c>
      <c r="G432" s="5">
        <v>3</v>
      </c>
      <c r="H432" s="7">
        <v>38070</v>
      </c>
      <c r="I432" s="5">
        <v>297</v>
      </c>
      <c r="J432" s="5" t="s">
        <v>11</v>
      </c>
      <c r="K432" s="5" t="s">
        <v>12</v>
      </c>
      <c r="L432" s="14" t="s">
        <v>10</v>
      </c>
      <c r="M432">
        <v>1</v>
      </c>
      <c r="N432">
        <v>0</v>
      </c>
      <c r="O432">
        <v>0</v>
      </c>
    </row>
    <row r="433" spans="1:15" ht="12.75">
      <c r="A433" t="s">
        <v>24</v>
      </c>
      <c r="B433">
        <v>184</v>
      </c>
      <c r="C433" s="5">
        <v>6</v>
      </c>
      <c r="D433" s="6">
        <v>10</v>
      </c>
      <c r="E433" s="5">
        <v>86</v>
      </c>
      <c r="F433" s="5">
        <v>2004</v>
      </c>
      <c r="G433" s="5">
        <v>3</v>
      </c>
      <c r="H433" s="7">
        <v>38070</v>
      </c>
      <c r="I433" s="5">
        <v>297</v>
      </c>
      <c r="J433" s="5" t="s">
        <v>11</v>
      </c>
      <c r="K433" s="5" t="s">
        <v>12</v>
      </c>
      <c r="L433" s="14" t="s">
        <v>10</v>
      </c>
      <c r="M433">
        <v>1</v>
      </c>
      <c r="N433">
        <v>0</v>
      </c>
      <c r="O433">
        <v>0</v>
      </c>
    </row>
    <row r="434" spans="1:15" ht="12.75">
      <c r="A434" t="s">
        <v>24</v>
      </c>
      <c r="B434">
        <v>185</v>
      </c>
      <c r="C434" s="5">
        <v>6</v>
      </c>
      <c r="D434" s="6">
        <v>13</v>
      </c>
      <c r="E434" s="5">
        <v>86</v>
      </c>
      <c r="F434" s="5">
        <v>2004</v>
      </c>
      <c r="G434" s="5">
        <v>3</v>
      </c>
      <c r="H434" s="7">
        <v>38070</v>
      </c>
      <c r="I434" s="5">
        <v>297</v>
      </c>
      <c r="J434" s="5" t="s">
        <v>11</v>
      </c>
      <c r="K434" s="5" t="s">
        <v>12</v>
      </c>
      <c r="L434" s="14" t="s">
        <v>10</v>
      </c>
      <c r="M434">
        <v>1</v>
      </c>
      <c r="N434">
        <v>0</v>
      </c>
      <c r="O434">
        <v>0</v>
      </c>
    </row>
    <row r="435" spans="1:15" ht="12.75">
      <c r="A435" t="s">
        <v>24</v>
      </c>
      <c r="B435">
        <v>190</v>
      </c>
      <c r="C435" s="5">
        <v>6</v>
      </c>
      <c r="D435" s="6">
        <v>11</v>
      </c>
      <c r="E435" s="5">
        <v>88</v>
      </c>
      <c r="F435" s="5">
        <v>2004</v>
      </c>
      <c r="G435" s="5">
        <v>3</v>
      </c>
      <c r="H435" s="7">
        <v>38070</v>
      </c>
      <c r="I435" s="5">
        <v>297</v>
      </c>
      <c r="J435" s="5" t="s">
        <v>11</v>
      </c>
      <c r="K435" s="5" t="s">
        <v>12</v>
      </c>
      <c r="L435" s="14" t="s">
        <v>10</v>
      </c>
      <c r="M435">
        <v>1</v>
      </c>
      <c r="N435">
        <v>0</v>
      </c>
      <c r="O435">
        <v>0</v>
      </c>
    </row>
    <row r="436" spans="1:15" ht="12.75">
      <c r="A436" t="s">
        <v>24</v>
      </c>
      <c r="B436">
        <v>191</v>
      </c>
      <c r="C436" s="5">
        <v>6</v>
      </c>
      <c r="D436" s="6">
        <v>15</v>
      </c>
      <c r="E436" s="5">
        <v>88</v>
      </c>
      <c r="F436" s="5">
        <v>2004</v>
      </c>
      <c r="G436" s="5">
        <v>3</v>
      </c>
      <c r="H436" s="7">
        <v>38070</v>
      </c>
      <c r="I436" s="5">
        <v>297</v>
      </c>
      <c r="J436" s="5" t="s">
        <v>11</v>
      </c>
      <c r="K436" s="5" t="s">
        <v>12</v>
      </c>
      <c r="L436" s="14" t="s">
        <v>10</v>
      </c>
      <c r="M436">
        <v>1</v>
      </c>
      <c r="N436">
        <v>0</v>
      </c>
      <c r="O436">
        <v>0</v>
      </c>
    </row>
    <row r="437" spans="1:15" ht="12.75">
      <c r="A437" t="s">
        <v>24</v>
      </c>
      <c r="B437">
        <v>192</v>
      </c>
      <c r="C437" s="5">
        <v>6</v>
      </c>
      <c r="D437" s="6">
        <v>16</v>
      </c>
      <c r="E437" s="5">
        <v>92</v>
      </c>
      <c r="F437" s="5">
        <v>2004</v>
      </c>
      <c r="G437" s="5">
        <v>3</v>
      </c>
      <c r="H437" s="7">
        <v>38070</v>
      </c>
      <c r="I437" s="5">
        <v>297</v>
      </c>
      <c r="J437" s="5" t="s">
        <v>11</v>
      </c>
      <c r="K437" s="5" t="s">
        <v>12</v>
      </c>
      <c r="L437" s="14" t="s">
        <v>10</v>
      </c>
      <c r="M437">
        <v>1</v>
      </c>
      <c r="N437">
        <v>0</v>
      </c>
      <c r="O437">
        <v>0</v>
      </c>
    </row>
    <row r="438" spans="1:15" ht="12.75">
      <c r="A438" t="s">
        <v>24</v>
      </c>
      <c r="B438">
        <v>88</v>
      </c>
      <c r="C438" s="5">
        <v>8</v>
      </c>
      <c r="D438" s="5">
        <v>1</v>
      </c>
      <c r="E438" s="5">
        <v>84</v>
      </c>
      <c r="F438" s="5">
        <v>2004</v>
      </c>
      <c r="G438" s="5">
        <v>2</v>
      </c>
      <c r="H438" s="7">
        <v>38034</v>
      </c>
      <c r="I438" s="5" t="s">
        <v>14</v>
      </c>
      <c r="J438" s="5" t="s">
        <v>14</v>
      </c>
      <c r="K438" s="5" t="s">
        <v>12</v>
      </c>
      <c r="L438" s="14" t="s">
        <v>10</v>
      </c>
      <c r="M438">
        <v>1</v>
      </c>
      <c r="N438">
        <v>0</v>
      </c>
      <c r="O438">
        <v>0</v>
      </c>
    </row>
    <row r="439" spans="13:17" ht="12.75">
      <c r="M439">
        <v>26</v>
      </c>
      <c r="N439">
        <v>4</v>
      </c>
      <c r="P439">
        <f>+M439/(+M439+N439)</f>
        <v>0.8666666666666667</v>
      </c>
      <c r="Q439">
        <f>1-P439</f>
        <v>0.1333333333333333</v>
      </c>
    </row>
    <row r="440" spans="13:18" ht="12.75">
      <c r="M440">
        <v>331</v>
      </c>
      <c r="N440">
        <v>67</v>
      </c>
      <c r="O440">
        <v>9</v>
      </c>
      <c r="P440">
        <f>+M440/(+M440+N440+O440)</f>
        <v>0.8132678132678133</v>
      </c>
      <c r="Q440">
        <f>67/407</f>
        <v>0.16461916461916462</v>
      </c>
      <c r="R440">
        <f>9/407</f>
        <v>0.022113022113022112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8"/>
  <sheetViews>
    <sheetView zoomScalePageLayoutView="0" workbookViewId="0" topLeftCell="A1">
      <pane ySplit="1" topLeftCell="A42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140625" style="5" bestFit="1" customWidth="1"/>
    <col min="2" max="3" width="4.00390625" style="5" bestFit="1" customWidth="1"/>
    <col min="4" max="4" width="5.421875" style="5" bestFit="1" customWidth="1"/>
    <col min="5" max="5" width="5.00390625" style="5" bestFit="1" customWidth="1"/>
    <col min="6" max="6" width="5.140625" style="5" bestFit="1" customWidth="1"/>
    <col min="7" max="7" width="6.421875" style="5" bestFit="1" customWidth="1"/>
    <col min="8" max="8" width="8.140625" style="5" bestFit="1" customWidth="1"/>
    <col min="9" max="9" width="6.421875" style="5" bestFit="1" customWidth="1"/>
    <col min="10" max="10" width="10.140625" style="5" bestFit="1" customWidth="1"/>
    <col min="11" max="11" width="6.421875" style="5" bestFit="1" customWidth="1"/>
    <col min="12" max="12" width="4.8515625" style="14" bestFit="1" customWidth="1"/>
    <col min="13" max="16384" width="9.140625" style="5" customWidth="1"/>
  </cols>
  <sheetData>
    <row r="1" spans="1:12" ht="12.75">
      <c r="A1" s="1" t="s">
        <v>23</v>
      </c>
      <c r="B1" s="1" t="s">
        <v>26</v>
      </c>
      <c r="C1" s="1" t="s">
        <v>0</v>
      </c>
      <c r="D1" s="3" t="s">
        <v>1</v>
      </c>
      <c r="E1" s="1" t="s">
        <v>2</v>
      </c>
      <c r="F1" s="1" t="s">
        <v>22</v>
      </c>
      <c r="G1" s="1" t="s">
        <v>21</v>
      </c>
      <c r="H1" s="4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ht="12.75">
      <c r="A2" s="5" t="s">
        <v>24</v>
      </c>
      <c r="B2" s="5">
        <v>1</v>
      </c>
      <c r="C2" s="5">
        <v>43</v>
      </c>
      <c r="D2" s="6">
        <v>1</v>
      </c>
      <c r="E2" s="5">
        <v>93</v>
      </c>
      <c r="F2" s="5">
        <v>2003</v>
      </c>
      <c r="G2" s="5">
        <v>12</v>
      </c>
      <c r="H2" s="7">
        <v>37973</v>
      </c>
      <c r="I2" s="5">
        <v>655</v>
      </c>
      <c r="J2" s="5" t="s">
        <v>110</v>
      </c>
      <c r="K2" s="5" t="s">
        <v>8</v>
      </c>
      <c r="L2" s="14" t="s">
        <v>9</v>
      </c>
    </row>
    <row r="3" spans="1:12" ht="12.75">
      <c r="A3" s="5" t="s">
        <v>24</v>
      </c>
      <c r="B3" s="5">
        <v>2</v>
      </c>
      <c r="C3" s="5">
        <v>43</v>
      </c>
      <c r="D3" s="6">
        <v>4</v>
      </c>
      <c r="E3" s="5">
        <v>88</v>
      </c>
      <c r="F3" s="5">
        <v>2003</v>
      </c>
      <c r="G3" s="5">
        <v>12</v>
      </c>
      <c r="H3" s="7">
        <v>37973</v>
      </c>
      <c r="I3" s="5">
        <v>655</v>
      </c>
      <c r="J3" s="5" t="s">
        <v>110</v>
      </c>
      <c r="K3" s="5" t="s">
        <v>8</v>
      </c>
      <c r="L3" s="14" t="s">
        <v>10</v>
      </c>
    </row>
    <row r="4" spans="1:12" ht="12.75">
      <c r="A4" s="5" t="s">
        <v>24</v>
      </c>
      <c r="B4" s="5">
        <v>3</v>
      </c>
      <c r="C4" s="5">
        <v>43</v>
      </c>
      <c r="D4" s="6">
        <v>8</v>
      </c>
      <c r="E4" s="5">
        <v>89</v>
      </c>
      <c r="F4" s="5">
        <v>2003</v>
      </c>
      <c r="G4" s="5">
        <v>12</v>
      </c>
      <c r="H4" s="7">
        <v>37973</v>
      </c>
      <c r="I4" s="5">
        <v>655</v>
      </c>
      <c r="J4" s="5" t="s">
        <v>110</v>
      </c>
      <c r="K4" s="5" t="s">
        <v>8</v>
      </c>
      <c r="L4" s="14" t="s">
        <v>10</v>
      </c>
    </row>
    <row r="5" spans="1:12" ht="12.75">
      <c r="A5" s="5" t="s">
        <v>24</v>
      </c>
      <c r="B5" s="5">
        <v>4</v>
      </c>
      <c r="C5" s="5">
        <v>43</v>
      </c>
      <c r="D5" s="6">
        <v>2</v>
      </c>
      <c r="E5" s="5">
        <v>91</v>
      </c>
      <c r="F5" s="5">
        <v>2003</v>
      </c>
      <c r="G5" s="5">
        <v>12</v>
      </c>
      <c r="H5" s="7">
        <v>37973</v>
      </c>
      <c r="I5" s="5">
        <v>655</v>
      </c>
      <c r="J5" s="5" t="s">
        <v>110</v>
      </c>
      <c r="K5" s="5" t="s">
        <v>8</v>
      </c>
      <c r="L5" s="14" t="s">
        <v>10</v>
      </c>
    </row>
    <row r="6" spans="1:12" ht="12.75">
      <c r="A6" s="5" t="s">
        <v>24</v>
      </c>
      <c r="B6" s="5">
        <v>5</v>
      </c>
      <c r="C6" s="5">
        <v>43</v>
      </c>
      <c r="D6" s="6">
        <v>3</v>
      </c>
      <c r="E6" s="5">
        <v>91</v>
      </c>
      <c r="F6" s="5">
        <v>2003</v>
      </c>
      <c r="G6" s="5">
        <v>12</v>
      </c>
      <c r="H6" s="7">
        <v>37973</v>
      </c>
      <c r="I6" s="5">
        <v>655</v>
      </c>
      <c r="J6" s="5" t="s">
        <v>110</v>
      </c>
      <c r="K6" s="5" t="s">
        <v>8</v>
      </c>
      <c r="L6" s="14" t="s">
        <v>10</v>
      </c>
    </row>
    <row r="7" spans="1:12" ht="12.75">
      <c r="A7" s="5" t="s">
        <v>24</v>
      </c>
      <c r="B7" s="5">
        <v>55</v>
      </c>
      <c r="C7" s="5">
        <v>27</v>
      </c>
      <c r="D7" s="6">
        <v>8</v>
      </c>
      <c r="E7" s="5">
        <v>100</v>
      </c>
      <c r="F7" s="5">
        <v>2004</v>
      </c>
      <c r="G7" s="5">
        <v>2</v>
      </c>
      <c r="H7" s="7">
        <v>38028</v>
      </c>
      <c r="I7" s="5">
        <v>35</v>
      </c>
      <c r="J7" s="5" t="s">
        <v>110</v>
      </c>
      <c r="K7" s="5" t="s">
        <v>8</v>
      </c>
      <c r="L7" s="14" t="s">
        <v>9</v>
      </c>
    </row>
    <row r="8" spans="1:12" ht="12.75">
      <c r="A8" s="5" t="s">
        <v>24</v>
      </c>
      <c r="B8" s="5">
        <v>61</v>
      </c>
      <c r="C8" s="5">
        <v>27</v>
      </c>
      <c r="D8" s="6">
        <v>5</v>
      </c>
      <c r="E8" s="5">
        <v>84</v>
      </c>
      <c r="F8" s="5">
        <v>2004</v>
      </c>
      <c r="G8" s="5">
        <v>2</v>
      </c>
      <c r="H8" s="7">
        <v>38028</v>
      </c>
      <c r="I8" s="5">
        <v>35</v>
      </c>
      <c r="J8" s="5" t="s">
        <v>110</v>
      </c>
      <c r="K8" s="5" t="s">
        <v>8</v>
      </c>
      <c r="L8" s="14" t="s">
        <v>10</v>
      </c>
    </row>
    <row r="9" spans="1:12" ht="12.75">
      <c r="A9" s="5" t="s">
        <v>24</v>
      </c>
      <c r="B9" s="5">
        <v>76</v>
      </c>
      <c r="C9" s="5">
        <v>27</v>
      </c>
      <c r="D9" s="5">
        <v>1</v>
      </c>
      <c r="E9" s="5">
        <v>94</v>
      </c>
      <c r="F9" s="5">
        <v>2004</v>
      </c>
      <c r="G9" s="5">
        <v>2</v>
      </c>
      <c r="H9" s="7">
        <v>38028</v>
      </c>
      <c r="I9" s="5">
        <v>35</v>
      </c>
      <c r="J9" s="5" t="s">
        <v>110</v>
      </c>
      <c r="K9" s="5" t="s">
        <v>8</v>
      </c>
      <c r="L9" s="14" t="s">
        <v>10</v>
      </c>
    </row>
    <row r="10" spans="1:12" ht="12.75">
      <c r="A10" s="5" t="s">
        <v>24</v>
      </c>
      <c r="B10" s="5">
        <v>90</v>
      </c>
      <c r="C10" s="5">
        <v>44</v>
      </c>
      <c r="D10" s="6">
        <v>7</v>
      </c>
      <c r="E10" s="5">
        <v>85</v>
      </c>
      <c r="F10" s="5">
        <v>2004</v>
      </c>
      <c r="G10" s="5">
        <v>2</v>
      </c>
      <c r="H10" s="7">
        <v>38036</v>
      </c>
      <c r="I10" s="5">
        <v>122</v>
      </c>
      <c r="J10" s="5" t="s">
        <v>110</v>
      </c>
      <c r="K10" s="5" t="s">
        <v>8</v>
      </c>
      <c r="L10" s="14" t="s">
        <v>10</v>
      </c>
    </row>
    <row r="11" spans="1:12" ht="12.75">
      <c r="A11" s="5" t="s">
        <v>24</v>
      </c>
      <c r="B11" s="5">
        <v>91</v>
      </c>
      <c r="C11" s="5">
        <v>44</v>
      </c>
      <c r="D11" s="6">
        <v>4</v>
      </c>
      <c r="E11" s="5">
        <v>87</v>
      </c>
      <c r="F11" s="5">
        <v>2004</v>
      </c>
      <c r="G11" s="5">
        <v>2</v>
      </c>
      <c r="H11" s="7">
        <v>38036</v>
      </c>
      <c r="I11" s="5">
        <v>122</v>
      </c>
      <c r="J11" s="5" t="s">
        <v>110</v>
      </c>
      <c r="K11" s="5" t="s">
        <v>8</v>
      </c>
      <c r="L11" s="14" t="s">
        <v>10</v>
      </c>
    </row>
    <row r="12" spans="1:12" ht="12.75">
      <c r="A12" s="5" t="s">
        <v>24</v>
      </c>
      <c r="B12" s="5">
        <v>92</v>
      </c>
      <c r="C12" s="5">
        <v>44</v>
      </c>
      <c r="D12" s="6">
        <v>13</v>
      </c>
      <c r="E12" s="5">
        <v>90</v>
      </c>
      <c r="F12" s="5">
        <v>2004</v>
      </c>
      <c r="G12" s="5">
        <v>2</v>
      </c>
      <c r="H12" s="7">
        <v>38036</v>
      </c>
      <c r="I12" s="5">
        <v>122</v>
      </c>
      <c r="J12" s="5" t="s">
        <v>110</v>
      </c>
      <c r="K12" s="5" t="s">
        <v>8</v>
      </c>
      <c r="L12" s="14" t="s">
        <v>10</v>
      </c>
    </row>
    <row r="13" spans="1:12" ht="12.75">
      <c r="A13" s="5" t="s">
        <v>24</v>
      </c>
      <c r="B13" s="5">
        <v>93</v>
      </c>
      <c r="C13" s="5">
        <v>44</v>
      </c>
      <c r="D13" s="6">
        <v>12</v>
      </c>
      <c r="E13" s="5">
        <v>91</v>
      </c>
      <c r="F13" s="5">
        <v>2004</v>
      </c>
      <c r="G13" s="5">
        <v>2</v>
      </c>
      <c r="H13" s="7">
        <v>38036</v>
      </c>
      <c r="I13" s="5">
        <v>122</v>
      </c>
      <c r="J13" s="5" t="s">
        <v>110</v>
      </c>
      <c r="K13" s="5" t="s">
        <v>8</v>
      </c>
      <c r="L13" s="14" t="s">
        <v>10</v>
      </c>
    </row>
    <row r="14" spans="1:12" ht="12.75">
      <c r="A14" s="5" t="s">
        <v>24</v>
      </c>
      <c r="B14" s="5">
        <v>94</v>
      </c>
      <c r="C14" s="5">
        <v>44</v>
      </c>
      <c r="D14" s="6">
        <v>1</v>
      </c>
      <c r="E14" s="5">
        <v>99</v>
      </c>
      <c r="F14" s="5">
        <v>2004</v>
      </c>
      <c r="G14" s="5">
        <v>2</v>
      </c>
      <c r="H14" s="7">
        <v>38036</v>
      </c>
      <c r="I14" s="5">
        <v>122</v>
      </c>
      <c r="J14" s="5" t="s">
        <v>110</v>
      </c>
      <c r="K14" s="5" t="s">
        <v>8</v>
      </c>
      <c r="L14" s="14" t="s">
        <v>10</v>
      </c>
    </row>
    <row r="15" spans="1:12" ht="12.75">
      <c r="A15" s="5" t="s">
        <v>24</v>
      </c>
      <c r="B15" s="5">
        <v>95</v>
      </c>
      <c r="C15" s="5">
        <v>44</v>
      </c>
      <c r="D15" s="6">
        <v>5</v>
      </c>
      <c r="E15" s="5">
        <v>90</v>
      </c>
      <c r="F15" s="5">
        <v>2004</v>
      </c>
      <c r="G15" s="5">
        <v>2</v>
      </c>
      <c r="H15" s="7">
        <v>38036</v>
      </c>
      <c r="I15" s="5">
        <v>122</v>
      </c>
      <c r="J15" s="5" t="s">
        <v>110</v>
      </c>
      <c r="K15" s="5" t="s">
        <v>8</v>
      </c>
      <c r="L15" s="14" t="s">
        <v>15</v>
      </c>
    </row>
    <row r="16" spans="1:12" ht="12.75">
      <c r="A16" s="5" t="s">
        <v>24</v>
      </c>
      <c r="B16" s="5">
        <v>78</v>
      </c>
      <c r="C16" s="5">
        <v>4</v>
      </c>
      <c r="D16" s="6">
        <v>4</v>
      </c>
      <c r="E16" s="5">
        <v>80</v>
      </c>
      <c r="F16" s="5">
        <v>2004</v>
      </c>
      <c r="G16" s="5">
        <v>2</v>
      </c>
      <c r="H16" s="7">
        <v>38033</v>
      </c>
      <c r="I16" s="5">
        <v>133</v>
      </c>
      <c r="J16" s="5" t="s">
        <v>110</v>
      </c>
      <c r="K16" s="5" t="s">
        <v>8</v>
      </c>
      <c r="L16" s="14" t="s">
        <v>10</v>
      </c>
    </row>
    <row r="17" spans="1:12" ht="12.75">
      <c r="A17" s="5" t="s">
        <v>24</v>
      </c>
      <c r="B17" s="5">
        <v>79</v>
      </c>
      <c r="C17" s="5">
        <v>4</v>
      </c>
      <c r="D17" s="6">
        <v>8</v>
      </c>
      <c r="E17" s="5">
        <v>84</v>
      </c>
      <c r="F17" s="5">
        <v>2004</v>
      </c>
      <c r="G17" s="5">
        <v>2</v>
      </c>
      <c r="H17" s="7">
        <v>38033</v>
      </c>
      <c r="I17" s="5">
        <v>133</v>
      </c>
      <c r="J17" s="5" t="s">
        <v>110</v>
      </c>
      <c r="K17" s="5" t="s">
        <v>8</v>
      </c>
      <c r="L17" s="14" t="s">
        <v>10</v>
      </c>
    </row>
    <row r="18" spans="1:12" ht="12.75">
      <c r="A18" s="5" t="s">
        <v>24</v>
      </c>
      <c r="B18" s="5">
        <v>80</v>
      </c>
      <c r="C18" s="5">
        <v>4</v>
      </c>
      <c r="D18" s="6">
        <v>5</v>
      </c>
      <c r="E18" s="5">
        <v>85</v>
      </c>
      <c r="F18" s="5">
        <v>2004</v>
      </c>
      <c r="G18" s="5">
        <v>2</v>
      </c>
      <c r="H18" s="7">
        <v>38033</v>
      </c>
      <c r="I18" s="5">
        <v>133</v>
      </c>
      <c r="J18" s="5" t="s">
        <v>110</v>
      </c>
      <c r="K18" s="5" t="s">
        <v>8</v>
      </c>
      <c r="L18" s="14" t="s">
        <v>10</v>
      </c>
    </row>
    <row r="19" spans="1:12" ht="12.75">
      <c r="A19" s="5" t="s">
        <v>24</v>
      </c>
      <c r="B19" s="5">
        <v>81</v>
      </c>
      <c r="C19" s="5">
        <v>4</v>
      </c>
      <c r="D19" s="6">
        <v>2</v>
      </c>
      <c r="E19" s="5">
        <v>88</v>
      </c>
      <c r="F19" s="5">
        <v>2004</v>
      </c>
      <c r="G19" s="5">
        <v>2</v>
      </c>
      <c r="H19" s="7">
        <v>38033</v>
      </c>
      <c r="I19" s="5">
        <v>133</v>
      </c>
      <c r="J19" s="5" t="s">
        <v>110</v>
      </c>
      <c r="K19" s="5" t="s">
        <v>8</v>
      </c>
      <c r="L19" s="14" t="s">
        <v>10</v>
      </c>
    </row>
    <row r="20" spans="1:12" ht="12.75">
      <c r="A20" s="5" t="s">
        <v>24</v>
      </c>
      <c r="B20" s="5">
        <v>82</v>
      </c>
      <c r="C20" s="5">
        <v>4</v>
      </c>
      <c r="D20" s="6">
        <v>7</v>
      </c>
      <c r="E20" s="5">
        <v>88</v>
      </c>
      <c r="F20" s="5">
        <v>2004</v>
      </c>
      <c r="G20" s="5">
        <v>2</v>
      </c>
      <c r="H20" s="7">
        <v>38033</v>
      </c>
      <c r="I20" s="5">
        <v>133</v>
      </c>
      <c r="J20" s="5" t="s">
        <v>110</v>
      </c>
      <c r="K20" s="5" t="s">
        <v>8</v>
      </c>
      <c r="L20" s="14" t="s">
        <v>10</v>
      </c>
    </row>
    <row r="21" spans="1:12" ht="12.75">
      <c r="A21" s="5" t="s">
        <v>24</v>
      </c>
      <c r="B21" s="5">
        <v>83</v>
      </c>
      <c r="C21" s="5">
        <v>4</v>
      </c>
      <c r="D21" s="6">
        <v>9</v>
      </c>
      <c r="E21" s="5">
        <v>88</v>
      </c>
      <c r="F21" s="5">
        <v>2004</v>
      </c>
      <c r="G21" s="5">
        <v>2</v>
      </c>
      <c r="H21" s="7">
        <v>38033</v>
      </c>
      <c r="I21" s="5">
        <v>133</v>
      </c>
      <c r="J21" s="5" t="s">
        <v>110</v>
      </c>
      <c r="K21" s="5" t="s">
        <v>8</v>
      </c>
      <c r="L21" s="14" t="s">
        <v>10</v>
      </c>
    </row>
    <row r="22" spans="1:12" ht="12.75">
      <c r="A22" s="5" t="s">
        <v>24</v>
      </c>
      <c r="B22" s="5">
        <v>84</v>
      </c>
      <c r="C22" s="5">
        <v>4</v>
      </c>
      <c r="D22" s="6">
        <v>3</v>
      </c>
      <c r="E22" s="5">
        <v>90</v>
      </c>
      <c r="F22" s="5">
        <v>2004</v>
      </c>
      <c r="G22" s="5">
        <v>2</v>
      </c>
      <c r="H22" s="7">
        <v>38033</v>
      </c>
      <c r="I22" s="5">
        <v>133</v>
      </c>
      <c r="J22" s="5" t="s">
        <v>110</v>
      </c>
      <c r="K22" s="5" t="s">
        <v>8</v>
      </c>
      <c r="L22" s="14" t="s">
        <v>10</v>
      </c>
    </row>
    <row r="23" spans="1:12" ht="12.75">
      <c r="A23" s="5" t="s">
        <v>24</v>
      </c>
      <c r="B23" s="5">
        <v>85</v>
      </c>
      <c r="C23" s="5">
        <v>4</v>
      </c>
      <c r="D23" s="6">
        <v>10</v>
      </c>
      <c r="E23" s="5">
        <v>90</v>
      </c>
      <c r="F23" s="5">
        <v>2004</v>
      </c>
      <c r="G23" s="5">
        <v>2</v>
      </c>
      <c r="H23" s="7">
        <v>38033</v>
      </c>
      <c r="I23" s="5">
        <v>133</v>
      </c>
      <c r="J23" s="5" t="s">
        <v>110</v>
      </c>
      <c r="K23" s="5" t="s">
        <v>8</v>
      </c>
      <c r="L23" s="14" t="s">
        <v>10</v>
      </c>
    </row>
    <row r="24" spans="1:12" ht="12.75">
      <c r="A24" s="5" t="s">
        <v>24</v>
      </c>
      <c r="B24" s="5">
        <v>86</v>
      </c>
      <c r="C24" s="5">
        <v>4</v>
      </c>
      <c r="D24" s="6">
        <v>6</v>
      </c>
      <c r="E24" s="5">
        <v>92</v>
      </c>
      <c r="F24" s="5">
        <v>2004</v>
      </c>
      <c r="G24" s="5">
        <v>2</v>
      </c>
      <c r="H24" s="7">
        <v>38033</v>
      </c>
      <c r="I24" s="5">
        <v>133</v>
      </c>
      <c r="J24" s="5" t="s">
        <v>110</v>
      </c>
      <c r="K24" s="5" t="s">
        <v>8</v>
      </c>
      <c r="L24" s="14" t="s">
        <v>10</v>
      </c>
    </row>
    <row r="25" spans="1:12" ht="12.75">
      <c r="A25" s="5" t="s">
        <v>24</v>
      </c>
      <c r="B25" s="5">
        <v>87</v>
      </c>
      <c r="C25" s="5">
        <v>4</v>
      </c>
      <c r="D25" s="5">
        <v>1</v>
      </c>
      <c r="E25" s="5">
        <v>96</v>
      </c>
      <c r="F25" s="5">
        <v>2004</v>
      </c>
      <c r="G25" s="5">
        <v>2</v>
      </c>
      <c r="H25" s="7">
        <v>38033</v>
      </c>
      <c r="I25" s="5">
        <v>133</v>
      </c>
      <c r="J25" s="5" t="s">
        <v>110</v>
      </c>
      <c r="K25" s="5" t="s">
        <v>8</v>
      </c>
      <c r="L25" s="14" t="s">
        <v>10</v>
      </c>
    </row>
    <row r="26" spans="1:12" ht="12.75">
      <c r="A26" s="5" t="s">
        <v>24</v>
      </c>
      <c r="B26" s="5">
        <v>60</v>
      </c>
      <c r="C26" s="5">
        <v>24</v>
      </c>
      <c r="D26" s="6">
        <v>5</v>
      </c>
      <c r="E26" s="5">
        <v>84</v>
      </c>
      <c r="F26" s="5">
        <v>2004</v>
      </c>
      <c r="G26" s="5">
        <v>2</v>
      </c>
      <c r="H26" s="7">
        <v>38028</v>
      </c>
      <c r="I26" s="5">
        <v>431</v>
      </c>
      <c r="J26" s="5" t="s">
        <v>110</v>
      </c>
      <c r="K26" s="5" t="s">
        <v>8</v>
      </c>
      <c r="L26" s="14" t="s">
        <v>10</v>
      </c>
    </row>
    <row r="27" spans="1:12" ht="12.75">
      <c r="A27" s="5" t="s">
        <v>24</v>
      </c>
      <c r="B27" s="5">
        <v>65</v>
      </c>
      <c r="C27" s="5">
        <v>24</v>
      </c>
      <c r="D27" s="6">
        <v>7</v>
      </c>
      <c r="E27" s="5">
        <v>87</v>
      </c>
      <c r="F27" s="5">
        <v>2004</v>
      </c>
      <c r="G27" s="5">
        <v>2</v>
      </c>
      <c r="H27" s="7">
        <v>38028</v>
      </c>
      <c r="I27" s="5">
        <v>431</v>
      </c>
      <c r="J27" s="5" t="s">
        <v>110</v>
      </c>
      <c r="K27" s="5" t="s">
        <v>8</v>
      </c>
      <c r="L27" s="14" t="s">
        <v>10</v>
      </c>
    </row>
    <row r="28" spans="1:12" ht="12.75">
      <c r="A28" s="5" t="s">
        <v>24</v>
      </c>
      <c r="B28" s="5">
        <v>67</v>
      </c>
      <c r="C28" s="5">
        <v>24</v>
      </c>
      <c r="D28" s="6">
        <v>8</v>
      </c>
      <c r="E28" s="5">
        <v>88</v>
      </c>
      <c r="F28" s="5">
        <v>2004</v>
      </c>
      <c r="G28" s="5">
        <v>2</v>
      </c>
      <c r="H28" s="7">
        <v>38028</v>
      </c>
      <c r="I28" s="5">
        <v>431</v>
      </c>
      <c r="J28" s="5" t="s">
        <v>110</v>
      </c>
      <c r="K28" s="5" t="s">
        <v>8</v>
      </c>
      <c r="L28" s="14" t="s">
        <v>10</v>
      </c>
    </row>
    <row r="29" spans="1:12" ht="12.75">
      <c r="A29" s="5" t="s">
        <v>24</v>
      </c>
      <c r="B29" s="5">
        <v>74</v>
      </c>
      <c r="C29" s="5">
        <v>24</v>
      </c>
      <c r="D29" s="5">
        <v>1</v>
      </c>
      <c r="E29" s="5">
        <v>92</v>
      </c>
      <c r="F29" s="5">
        <v>2004</v>
      </c>
      <c r="G29" s="5">
        <v>2</v>
      </c>
      <c r="H29" s="7">
        <v>38028</v>
      </c>
      <c r="I29" s="5">
        <v>431</v>
      </c>
      <c r="J29" s="5" t="s">
        <v>110</v>
      </c>
      <c r="K29" s="5" t="s">
        <v>8</v>
      </c>
      <c r="L29" s="14" t="s">
        <v>10</v>
      </c>
    </row>
    <row r="30" spans="1:12" ht="12.75">
      <c r="A30" s="5" t="s">
        <v>24</v>
      </c>
      <c r="B30" s="5">
        <v>58</v>
      </c>
      <c r="C30" s="5">
        <v>46</v>
      </c>
      <c r="D30" s="6">
        <v>7</v>
      </c>
      <c r="E30" s="5">
        <v>83</v>
      </c>
      <c r="F30" s="5">
        <v>2004</v>
      </c>
      <c r="G30" s="5">
        <v>2</v>
      </c>
      <c r="H30" s="7">
        <v>38028</v>
      </c>
      <c r="I30" s="5">
        <v>583</v>
      </c>
      <c r="J30" s="5" t="s">
        <v>110</v>
      </c>
      <c r="K30" s="5" t="s">
        <v>8</v>
      </c>
      <c r="L30" s="14" t="s">
        <v>10</v>
      </c>
    </row>
    <row r="31" spans="1:12" ht="12.75">
      <c r="A31" s="5" t="s">
        <v>24</v>
      </c>
      <c r="B31" s="5">
        <v>75</v>
      </c>
      <c r="C31" s="5">
        <v>46</v>
      </c>
      <c r="D31" s="6">
        <v>8</v>
      </c>
      <c r="E31" s="5">
        <v>93</v>
      </c>
      <c r="F31" s="5">
        <v>2004</v>
      </c>
      <c r="G31" s="5">
        <v>2</v>
      </c>
      <c r="H31" s="7">
        <v>38028</v>
      </c>
      <c r="I31" s="5">
        <v>583</v>
      </c>
      <c r="J31" s="5" t="s">
        <v>110</v>
      </c>
      <c r="K31" s="5" t="s">
        <v>8</v>
      </c>
      <c r="L31" s="14" t="s">
        <v>10</v>
      </c>
    </row>
    <row r="32" spans="1:12" ht="12.75">
      <c r="A32" s="5" t="s">
        <v>24</v>
      </c>
      <c r="B32" s="5">
        <v>89</v>
      </c>
      <c r="C32" s="5">
        <v>9</v>
      </c>
      <c r="D32" s="6">
        <v>11</v>
      </c>
      <c r="E32" s="5">
        <v>93</v>
      </c>
      <c r="F32" s="5">
        <v>2004</v>
      </c>
      <c r="G32" s="5">
        <v>2</v>
      </c>
      <c r="H32" s="7">
        <v>38035</v>
      </c>
      <c r="I32" s="5">
        <v>652</v>
      </c>
      <c r="J32" s="5" t="s">
        <v>110</v>
      </c>
      <c r="K32" s="5" t="s">
        <v>8</v>
      </c>
      <c r="L32" s="14" t="s">
        <v>10</v>
      </c>
    </row>
    <row r="33" spans="1:12" ht="12.75">
      <c r="A33" s="5" t="s">
        <v>24</v>
      </c>
      <c r="B33" s="5">
        <v>96</v>
      </c>
      <c r="C33" s="5">
        <v>16</v>
      </c>
      <c r="D33" s="6">
        <v>4</v>
      </c>
      <c r="E33" s="5">
        <v>90</v>
      </c>
      <c r="F33" s="5">
        <v>2004</v>
      </c>
      <c r="G33" s="5">
        <v>2</v>
      </c>
      <c r="H33" s="7">
        <v>38043</v>
      </c>
      <c r="I33" s="5">
        <v>917</v>
      </c>
      <c r="J33" s="5" t="s">
        <v>110</v>
      </c>
      <c r="K33" s="5" t="s">
        <v>8</v>
      </c>
      <c r="L33" s="14" t="s">
        <v>9</v>
      </c>
    </row>
    <row r="34" spans="1:12" ht="12.75">
      <c r="A34" s="5" t="s">
        <v>24</v>
      </c>
      <c r="B34" s="5">
        <v>97</v>
      </c>
      <c r="C34" s="5">
        <v>16</v>
      </c>
      <c r="D34" s="6">
        <v>3</v>
      </c>
      <c r="E34" s="5">
        <v>93</v>
      </c>
      <c r="F34" s="5">
        <v>2004</v>
      </c>
      <c r="G34" s="5">
        <v>2</v>
      </c>
      <c r="H34" s="7">
        <v>38043</v>
      </c>
      <c r="I34" s="5">
        <v>917</v>
      </c>
      <c r="J34" s="5" t="s">
        <v>110</v>
      </c>
      <c r="K34" s="5" t="s">
        <v>8</v>
      </c>
      <c r="L34" s="14" t="s">
        <v>9</v>
      </c>
    </row>
    <row r="35" spans="1:12" ht="12.75">
      <c r="A35" s="5" t="s">
        <v>24</v>
      </c>
      <c r="B35" s="5">
        <v>98</v>
      </c>
      <c r="C35" s="5">
        <v>16</v>
      </c>
      <c r="D35" s="6">
        <v>7</v>
      </c>
      <c r="E35" s="5">
        <v>73</v>
      </c>
      <c r="F35" s="5">
        <v>2004</v>
      </c>
      <c r="G35" s="5">
        <v>2</v>
      </c>
      <c r="H35" s="7">
        <v>38043</v>
      </c>
      <c r="I35" s="5">
        <v>917</v>
      </c>
      <c r="J35" s="5" t="s">
        <v>110</v>
      </c>
      <c r="K35" s="5" t="s">
        <v>8</v>
      </c>
      <c r="L35" s="14" t="s">
        <v>10</v>
      </c>
    </row>
    <row r="36" spans="1:12" ht="12.75">
      <c r="A36" s="5" t="s">
        <v>24</v>
      </c>
      <c r="B36" s="5">
        <v>17</v>
      </c>
      <c r="C36" s="5">
        <v>2</v>
      </c>
      <c r="D36" s="6">
        <v>8</v>
      </c>
      <c r="E36" s="5">
        <v>84</v>
      </c>
      <c r="F36" s="5">
        <v>2004</v>
      </c>
      <c r="G36" s="5">
        <v>2</v>
      </c>
      <c r="H36" s="7">
        <v>38020</v>
      </c>
      <c r="I36" s="5">
        <v>917</v>
      </c>
      <c r="J36" s="5" t="s">
        <v>110</v>
      </c>
      <c r="K36" s="5" t="s">
        <v>8</v>
      </c>
      <c r="L36" s="14" t="s">
        <v>10</v>
      </c>
    </row>
    <row r="37" spans="1:12" ht="12.75">
      <c r="A37" s="5" t="s">
        <v>24</v>
      </c>
      <c r="B37" s="5">
        <v>99</v>
      </c>
      <c r="C37" s="5">
        <v>16</v>
      </c>
      <c r="D37" s="5">
        <v>1</v>
      </c>
      <c r="E37" s="5">
        <v>86</v>
      </c>
      <c r="F37" s="5">
        <v>2004</v>
      </c>
      <c r="G37" s="5">
        <v>2</v>
      </c>
      <c r="H37" s="7">
        <v>38043</v>
      </c>
      <c r="I37" s="5">
        <v>917</v>
      </c>
      <c r="J37" s="5" t="s">
        <v>110</v>
      </c>
      <c r="K37" s="5" t="s">
        <v>8</v>
      </c>
      <c r="L37" s="14" t="s">
        <v>10</v>
      </c>
    </row>
    <row r="38" spans="1:12" ht="12.75">
      <c r="A38" s="5" t="s">
        <v>24</v>
      </c>
      <c r="B38" s="5">
        <v>19</v>
      </c>
      <c r="C38" s="5">
        <v>2</v>
      </c>
      <c r="D38" s="6">
        <v>3</v>
      </c>
      <c r="E38" s="5">
        <v>87</v>
      </c>
      <c r="F38" s="5">
        <v>2004</v>
      </c>
      <c r="G38" s="5">
        <v>2</v>
      </c>
      <c r="H38" s="7">
        <v>38020</v>
      </c>
      <c r="I38" s="5">
        <v>917</v>
      </c>
      <c r="J38" s="5" t="s">
        <v>110</v>
      </c>
      <c r="K38" s="5" t="s">
        <v>8</v>
      </c>
      <c r="L38" s="14" t="s">
        <v>10</v>
      </c>
    </row>
    <row r="39" spans="1:12" ht="12.75">
      <c r="A39" s="5" t="s">
        <v>24</v>
      </c>
      <c r="B39" s="5">
        <v>20</v>
      </c>
      <c r="C39" s="5">
        <v>2</v>
      </c>
      <c r="D39" s="6">
        <v>7</v>
      </c>
      <c r="E39" s="5">
        <v>88</v>
      </c>
      <c r="F39" s="5">
        <v>2004</v>
      </c>
      <c r="G39" s="5">
        <v>2</v>
      </c>
      <c r="H39" s="7">
        <v>38020</v>
      </c>
      <c r="I39" s="5">
        <v>917</v>
      </c>
      <c r="J39" s="5" t="s">
        <v>110</v>
      </c>
      <c r="K39" s="5" t="s">
        <v>8</v>
      </c>
      <c r="L39" s="14" t="s">
        <v>10</v>
      </c>
    </row>
    <row r="40" spans="1:12" ht="12.75">
      <c r="A40" s="5" t="s">
        <v>24</v>
      </c>
      <c r="B40" s="5">
        <v>100</v>
      </c>
      <c r="C40" s="5">
        <v>16</v>
      </c>
      <c r="D40" s="6">
        <v>9</v>
      </c>
      <c r="E40" s="5">
        <v>88</v>
      </c>
      <c r="F40" s="5">
        <v>2004</v>
      </c>
      <c r="G40" s="5">
        <v>2</v>
      </c>
      <c r="H40" s="7">
        <v>38043</v>
      </c>
      <c r="I40" s="5">
        <v>917</v>
      </c>
      <c r="J40" s="5" t="s">
        <v>110</v>
      </c>
      <c r="K40" s="5" t="s">
        <v>8</v>
      </c>
      <c r="L40" s="14" t="s">
        <v>10</v>
      </c>
    </row>
    <row r="41" spans="1:12" ht="12.75">
      <c r="A41" s="5" t="s">
        <v>24</v>
      </c>
      <c r="B41" s="5">
        <v>21</v>
      </c>
      <c r="C41" s="5">
        <v>2</v>
      </c>
      <c r="D41" s="6">
        <v>6</v>
      </c>
      <c r="E41" s="5">
        <v>89</v>
      </c>
      <c r="F41" s="5">
        <v>2004</v>
      </c>
      <c r="G41" s="5">
        <v>2</v>
      </c>
      <c r="H41" s="7">
        <v>38020</v>
      </c>
      <c r="I41" s="5">
        <v>917</v>
      </c>
      <c r="J41" s="5" t="s">
        <v>110</v>
      </c>
      <c r="K41" s="5" t="s">
        <v>8</v>
      </c>
      <c r="L41" s="14" t="s">
        <v>10</v>
      </c>
    </row>
    <row r="42" spans="1:12" ht="12.75">
      <c r="A42" s="5" t="s">
        <v>24</v>
      </c>
      <c r="B42" s="5">
        <v>22</v>
      </c>
      <c r="C42" s="5">
        <v>2</v>
      </c>
      <c r="D42" s="6">
        <v>10</v>
      </c>
      <c r="E42" s="5">
        <v>89</v>
      </c>
      <c r="F42" s="5">
        <v>2004</v>
      </c>
      <c r="G42" s="5">
        <v>2</v>
      </c>
      <c r="H42" s="7">
        <v>38020</v>
      </c>
      <c r="I42" s="5">
        <v>917</v>
      </c>
      <c r="J42" s="5" t="s">
        <v>110</v>
      </c>
      <c r="K42" s="5" t="s">
        <v>8</v>
      </c>
      <c r="L42" s="14" t="s">
        <v>10</v>
      </c>
    </row>
    <row r="43" spans="1:12" ht="12.75">
      <c r="A43" s="5" t="s">
        <v>24</v>
      </c>
      <c r="B43" s="5">
        <v>101</v>
      </c>
      <c r="C43" s="5">
        <v>16</v>
      </c>
      <c r="D43" s="6">
        <v>10</v>
      </c>
      <c r="E43" s="5">
        <v>89</v>
      </c>
      <c r="F43" s="5">
        <v>2004</v>
      </c>
      <c r="G43" s="5">
        <v>2</v>
      </c>
      <c r="H43" s="7">
        <v>38043</v>
      </c>
      <c r="I43" s="5">
        <v>917</v>
      </c>
      <c r="J43" s="5" t="s">
        <v>110</v>
      </c>
      <c r="K43" s="5" t="s">
        <v>8</v>
      </c>
      <c r="L43" s="14" t="s">
        <v>10</v>
      </c>
    </row>
    <row r="44" spans="1:12" ht="12.75">
      <c r="A44" s="5" t="s">
        <v>24</v>
      </c>
      <c r="B44" s="5">
        <v>23</v>
      </c>
      <c r="C44" s="5">
        <v>2</v>
      </c>
      <c r="D44" s="6">
        <v>2</v>
      </c>
      <c r="E44" s="5">
        <v>90</v>
      </c>
      <c r="F44" s="5">
        <v>2004</v>
      </c>
      <c r="G44" s="5">
        <v>2</v>
      </c>
      <c r="H44" s="7">
        <v>38020</v>
      </c>
      <c r="I44" s="5">
        <v>917</v>
      </c>
      <c r="J44" s="5" t="s">
        <v>110</v>
      </c>
      <c r="K44" s="5" t="s">
        <v>8</v>
      </c>
      <c r="L44" s="14" t="s">
        <v>10</v>
      </c>
    </row>
    <row r="45" spans="1:12" ht="12.75">
      <c r="A45" s="5" t="s">
        <v>24</v>
      </c>
      <c r="B45" s="5">
        <v>24</v>
      </c>
      <c r="C45" s="5">
        <v>2</v>
      </c>
      <c r="D45" s="6">
        <v>9</v>
      </c>
      <c r="E45" s="5">
        <v>90</v>
      </c>
      <c r="F45" s="5">
        <v>2004</v>
      </c>
      <c r="G45" s="5">
        <v>2</v>
      </c>
      <c r="H45" s="7">
        <v>38020</v>
      </c>
      <c r="I45" s="5">
        <v>917</v>
      </c>
      <c r="J45" s="5" t="s">
        <v>110</v>
      </c>
      <c r="K45" s="5" t="s">
        <v>8</v>
      </c>
      <c r="L45" s="14" t="s">
        <v>10</v>
      </c>
    </row>
    <row r="46" spans="1:12" ht="12.75">
      <c r="A46" s="5" t="s">
        <v>24</v>
      </c>
      <c r="B46" s="5">
        <v>102</v>
      </c>
      <c r="C46" s="5">
        <v>16</v>
      </c>
      <c r="D46" s="6">
        <v>2</v>
      </c>
      <c r="E46" s="5">
        <v>90</v>
      </c>
      <c r="F46" s="5">
        <v>2004</v>
      </c>
      <c r="G46" s="5">
        <v>2</v>
      </c>
      <c r="H46" s="7">
        <v>38043</v>
      </c>
      <c r="I46" s="5">
        <v>917</v>
      </c>
      <c r="J46" s="5" t="s">
        <v>110</v>
      </c>
      <c r="K46" s="5" t="s">
        <v>8</v>
      </c>
      <c r="L46" s="14" t="s">
        <v>10</v>
      </c>
    </row>
    <row r="47" spans="1:12" ht="12.75">
      <c r="A47" s="5" t="s">
        <v>24</v>
      </c>
      <c r="B47" s="5">
        <v>103</v>
      </c>
      <c r="C47" s="5">
        <v>16</v>
      </c>
      <c r="D47" s="6">
        <v>5</v>
      </c>
      <c r="E47" s="5">
        <v>90</v>
      </c>
      <c r="F47" s="5">
        <v>2004</v>
      </c>
      <c r="G47" s="5">
        <v>2</v>
      </c>
      <c r="H47" s="7">
        <v>38043</v>
      </c>
      <c r="I47" s="5">
        <v>917</v>
      </c>
      <c r="J47" s="5" t="s">
        <v>110</v>
      </c>
      <c r="K47" s="5" t="s">
        <v>8</v>
      </c>
      <c r="L47" s="14" t="s">
        <v>10</v>
      </c>
    </row>
    <row r="48" spans="1:12" ht="12.75">
      <c r="A48" s="5" t="s">
        <v>24</v>
      </c>
      <c r="B48" s="5">
        <v>104</v>
      </c>
      <c r="C48" s="5">
        <v>16</v>
      </c>
      <c r="D48" s="6">
        <v>6</v>
      </c>
      <c r="E48" s="5">
        <v>91</v>
      </c>
      <c r="F48" s="5">
        <v>2004</v>
      </c>
      <c r="G48" s="5">
        <v>2</v>
      </c>
      <c r="H48" s="7">
        <v>38043</v>
      </c>
      <c r="I48" s="5">
        <v>917</v>
      </c>
      <c r="J48" s="5" t="s">
        <v>110</v>
      </c>
      <c r="K48" s="5" t="s">
        <v>8</v>
      </c>
      <c r="L48" s="14" t="s">
        <v>10</v>
      </c>
    </row>
    <row r="49" spans="1:12" ht="12.75">
      <c r="A49" s="5" t="s">
        <v>24</v>
      </c>
      <c r="B49" s="5">
        <v>27</v>
      </c>
      <c r="C49" s="5">
        <v>2</v>
      </c>
      <c r="D49" s="6">
        <v>5</v>
      </c>
      <c r="E49" s="5">
        <v>93</v>
      </c>
      <c r="F49" s="5">
        <v>2004</v>
      </c>
      <c r="G49" s="5">
        <v>2</v>
      </c>
      <c r="H49" s="7">
        <v>38020</v>
      </c>
      <c r="I49" s="5">
        <v>917</v>
      </c>
      <c r="J49" s="5" t="s">
        <v>110</v>
      </c>
      <c r="K49" s="5" t="s">
        <v>8</v>
      </c>
      <c r="L49" s="14" t="s">
        <v>10</v>
      </c>
    </row>
    <row r="50" spans="1:12" ht="12.75">
      <c r="A50" s="5" t="s">
        <v>24</v>
      </c>
      <c r="B50" s="5">
        <v>105</v>
      </c>
      <c r="C50" s="5">
        <v>16</v>
      </c>
      <c r="D50" s="6">
        <v>8</v>
      </c>
      <c r="E50" s="5">
        <v>93</v>
      </c>
      <c r="F50" s="5">
        <v>2004</v>
      </c>
      <c r="G50" s="5">
        <v>2</v>
      </c>
      <c r="H50" s="7">
        <v>38043</v>
      </c>
      <c r="I50" s="5">
        <v>917</v>
      </c>
      <c r="J50" s="5" t="s">
        <v>110</v>
      </c>
      <c r="K50" s="5" t="s">
        <v>8</v>
      </c>
      <c r="L50" s="14" t="s">
        <v>10</v>
      </c>
    </row>
    <row r="51" spans="1:12" ht="12.75">
      <c r="A51" s="5" t="s">
        <v>24</v>
      </c>
      <c r="B51" s="5">
        <v>28</v>
      </c>
      <c r="C51" s="5">
        <v>2</v>
      </c>
      <c r="D51" s="5">
        <v>1</v>
      </c>
      <c r="E51" s="5">
        <v>94</v>
      </c>
      <c r="F51" s="5">
        <v>2004</v>
      </c>
      <c r="G51" s="5">
        <v>2</v>
      </c>
      <c r="H51" s="7">
        <v>38020</v>
      </c>
      <c r="I51" s="5">
        <v>917</v>
      </c>
      <c r="J51" s="5" t="s">
        <v>110</v>
      </c>
      <c r="K51" s="5" t="s">
        <v>8</v>
      </c>
      <c r="L51" s="14" t="s">
        <v>10</v>
      </c>
    </row>
    <row r="52" spans="1:12" ht="12.75">
      <c r="A52" s="5" t="s">
        <v>24</v>
      </c>
      <c r="B52" s="5">
        <v>54</v>
      </c>
      <c r="C52" s="5">
        <v>23</v>
      </c>
      <c r="D52" s="6">
        <v>8</v>
      </c>
      <c r="E52" s="5">
        <v>90</v>
      </c>
      <c r="F52" s="5">
        <v>2004</v>
      </c>
      <c r="G52" s="5">
        <v>2</v>
      </c>
      <c r="H52" s="7">
        <v>38028</v>
      </c>
      <c r="I52" s="5">
        <v>1042</v>
      </c>
      <c r="J52" s="5" t="s">
        <v>110</v>
      </c>
      <c r="K52" s="5" t="s">
        <v>8</v>
      </c>
      <c r="L52" s="14" t="s">
        <v>9</v>
      </c>
    </row>
    <row r="53" spans="1:12" ht="12.75">
      <c r="A53" s="5" t="s">
        <v>24</v>
      </c>
      <c r="B53" s="5">
        <v>59</v>
      </c>
      <c r="C53" s="5">
        <v>23</v>
      </c>
      <c r="D53" s="6">
        <v>7</v>
      </c>
      <c r="E53" s="5">
        <v>84</v>
      </c>
      <c r="F53" s="5">
        <v>2004</v>
      </c>
      <c r="G53" s="5">
        <v>2</v>
      </c>
      <c r="H53" s="7">
        <v>38028</v>
      </c>
      <c r="I53" s="5">
        <v>1042</v>
      </c>
      <c r="J53" s="5" t="s">
        <v>110</v>
      </c>
      <c r="K53" s="5" t="s">
        <v>8</v>
      </c>
      <c r="L53" s="14" t="s">
        <v>10</v>
      </c>
    </row>
    <row r="54" spans="1:12" ht="12.75">
      <c r="A54" s="5" t="s">
        <v>24</v>
      </c>
      <c r="B54" s="5">
        <v>71</v>
      </c>
      <c r="C54" s="5">
        <v>23</v>
      </c>
      <c r="D54" s="6">
        <v>4</v>
      </c>
      <c r="E54" s="5">
        <v>91</v>
      </c>
      <c r="F54" s="5">
        <v>2004</v>
      </c>
      <c r="G54" s="5">
        <v>2</v>
      </c>
      <c r="H54" s="7">
        <v>38028</v>
      </c>
      <c r="I54" s="5">
        <v>1042</v>
      </c>
      <c r="J54" s="5" t="s">
        <v>110</v>
      </c>
      <c r="K54" s="5" t="s">
        <v>8</v>
      </c>
      <c r="L54" s="14" t="s">
        <v>10</v>
      </c>
    </row>
    <row r="55" spans="1:12" ht="12.75">
      <c r="A55" s="5" t="s">
        <v>24</v>
      </c>
      <c r="B55" s="5">
        <v>6</v>
      </c>
      <c r="C55" s="5">
        <v>28</v>
      </c>
      <c r="D55" s="6">
        <v>4</v>
      </c>
      <c r="E55" s="5">
        <v>90</v>
      </c>
      <c r="F55" s="5">
        <v>2004</v>
      </c>
      <c r="G55" s="5">
        <v>2</v>
      </c>
      <c r="H55" s="7">
        <v>38019</v>
      </c>
      <c r="I55" s="5">
        <v>1134</v>
      </c>
      <c r="J55" s="5" t="s">
        <v>110</v>
      </c>
      <c r="K55" s="5" t="s">
        <v>8</v>
      </c>
      <c r="L55" s="14" t="s">
        <v>9</v>
      </c>
    </row>
    <row r="56" spans="1:12" ht="12.75">
      <c r="A56" s="5" t="s">
        <v>24</v>
      </c>
      <c r="B56" s="5">
        <v>7</v>
      </c>
      <c r="C56" s="5">
        <v>28</v>
      </c>
      <c r="D56" s="5">
        <v>1</v>
      </c>
      <c r="E56" s="5">
        <v>91</v>
      </c>
      <c r="F56" s="5">
        <v>2004</v>
      </c>
      <c r="G56" s="5">
        <v>2</v>
      </c>
      <c r="H56" s="7">
        <v>38019</v>
      </c>
      <c r="I56" s="5">
        <v>1134</v>
      </c>
      <c r="J56" s="5" t="s">
        <v>110</v>
      </c>
      <c r="K56" s="5" t="s">
        <v>8</v>
      </c>
      <c r="L56" s="14" t="s">
        <v>9</v>
      </c>
    </row>
    <row r="57" spans="1:12" ht="12.75">
      <c r="A57" s="5" t="s">
        <v>24</v>
      </c>
      <c r="B57" s="5">
        <v>8</v>
      </c>
      <c r="C57" s="5">
        <v>28</v>
      </c>
      <c r="D57" s="6">
        <v>5</v>
      </c>
      <c r="E57" s="5">
        <v>95</v>
      </c>
      <c r="F57" s="5">
        <v>2004</v>
      </c>
      <c r="G57" s="5">
        <v>2</v>
      </c>
      <c r="H57" s="7">
        <v>38019</v>
      </c>
      <c r="I57" s="5">
        <v>1134</v>
      </c>
      <c r="J57" s="5" t="s">
        <v>110</v>
      </c>
      <c r="K57" s="5" t="s">
        <v>8</v>
      </c>
      <c r="L57" s="14" t="s">
        <v>9</v>
      </c>
    </row>
    <row r="58" spans="1:12" ht="12.75">
      <c r="A58" s="5" t="s">
        <v>24</v>
      </c>
      <c r="B58" s="5">
        <v>9</v>
      </c>
      <c r="C58" s="5">
        <v>28</v>
      </c>
      <c r="D58" s="6">
        <v>3</v>
      </c>
      <c r="E58" s="5">
        <v>85</v>
      </c>
      <c r="F58" s="5">
        <v>2004</v>
      </c>
      <c r="G58" s="5">
        <v>2</v>
      </c>
      <c r="H58" s="7">
        <v>38019</v>
      </c>
      <c r="I58" s="5">
        <v>1134</v>
      </c>
      <c r="J58" s="5" t="s">
        <v>110</v>
      </c>
      <c r="K58" s="5" t="s">
        <v>8</v>
      </c>
      <c r="L58" s="14" t="s">
        <v>10</v>
      </c>
    </row>
    <row r="59" spans="1:12" ht="12.75">
      <c r="A59" s="5" t="s">
        <v>24</v>
      </c>
      <c r="B59" s="5">
        <v>10</v>
      </c>
      <c r="C59" s="5">
        <v>28</v>
      </c>
      <c r="D59" s="6">
        <v>8</v>
      </c>
      <c r="E59" s="5">
        <v>86</v>
      </c>
      <c r="F59" s="5">
        <v>2004</v>
      </c>
      <c r="G59" s="5">
        <v>2</v>
      </c>
      <c r="H59" s="7">
        <v>38019</v>
      </c>
      <c r="I59" s="5">
        <v>1134</v>
      </c>
      <c r="J59" s="5" t="s">
        <v>110</v>
      </c>
      <c r="K59" s="5" t="s">
        <v>8</v>
      </c>
      <c r="L59" s="14" t="s">
        <v>10</v>
      </c>
    </row>
    <row r="60" spans="1:12" ht="12.75">
      <c r="A60" s="5" t="s">
        <v>24</v>
      </c>
      <c r="B60" s="5">
        <v>11</v>
      </c>
      <c r="C60" s="5">
        <v>28</v>
      </c>
      <c r="D60" s="6">
        <v>6</v>
      </c>
      <c r="E60" s="5">
        <v>90</v>
      </c>
      <c r="F60" s="5">
        <v>2004</v>
      </c>
      <c r="G60" s="5">
        <v>2</v>
      </c>
      <c r="H60" s="7">
        <v>38019</v>
      </c>
      <c r="I60" s="5">
        <v>1134</v>
      </c>
      <c r="J60" s="5" t="s">
        <v>110</v>
      </c>
      <c r="K60" s="5" t="s">
        <v>8</v>
      </c>
      <c r="L60" s="14" t="s">
        <v>10</v>
      </c>
    </row>
    <row r="61" spans="1:12" ht="12.75">
      <c r="A61" s="5" t="s">
        <v>24</v>
      </c>
      <c r="B61" s="5">
        <v>12</v>
      </c>
      <c r="C61" s="5">
        <v>28</v>
      </c>
      <c r="D61" s="6">
        <v>7</v>
      </c>
      <c r="E61" s="5">
        <v>94</v>
      </c>
      <c r="F61" s="5">
        <v>2004</v>
      </c>
      <c r="G61" s="5">
        <v>2</v>
      </c>
      <c r="H61" s="7">
        <v>38019</v>
      </c>
      <c r="I61" s="5">
        <v>1134</v>
      </c>
      <c r="J61" s="5" t="s">
        <v>110</v>
      </c>
      <c r="K61" s="5" t="s">
        <v>8</v>
      </c>
      <c r="L61" s="14" t="s">
        <v>10</v>
      </c>
    </row>
    <row r="62" spans="1:12" ht="12.75">
      <c r="A62" s="5" t="s">
        <v>24</v>
      </c>
      <c r="B62" s="5">
        <v>13</v>
      </c>
      <c r="C62" s="5">
        <v>28</v>
      </c>
      <c r="D62" s="6">
        <v>9</v>
      </c>
      <c r="E62" s="5">
        <v>94</v>
      </c>
      <c r="F62" s="5">
        <v>2004</v>
      </c>
      <c r="G62" s="5">
        <v>2</v>
      </c>
      <c r="H62" s="7">
        <v>38019</v>
      </c>
      <c r="I62" s="5">
        <v>1134</v>
      </c>
      <c r="J62" s="5" t="s">
        <v>110</v>
      </c>
      <c r="K62" s="5" t="s">
        <v>8</v>
      </c>
      <c r="L62" s="14" t="s">
        <v>10</v>
      </c>
    </row>
    <row r="63" spans="1:12" ht="12.75">
      <c r="A63" s="5" t="s">
        <v>24</v>
      </c>
      <c r="B63" s="5">
        <v>44</v>
      </c>
      <c r="C63" s="5">
        <v>18</v>
      </c>
      <c r="D63" s="6">
        <v>4</v>
      </c>
      <c r="E63" s="5">
        <v>106</v>
      </c>
      <c r="F63" s="5">
        <v>2004</v>
      </c>
      <c r="G63" s="5">
        <v>2</v>
      </c>
      <c r="H63" s="7">
        <v>38027</v>
      </c>
      <c r="I63" s="5">
        <v>1181</v>
      </c>
      <c r="J63" s="5" t="s">
        <v>110</v>
      </c>
      <c r="K63" s="5" t="s">
        <v>8</v>
      </c>
      <c r="L63" s="14" t="s">
        <v>9</v>
      </c>
    </row>
    <row r="64" spans="1:12" ht="12.75">
      <c r="A64" s="5" t="s">
        <v>24</v>
      </c>
      <c r="B64" s="5">
        <v>37</v>
      </c>
      <c r="C64" s="5">
        <v>1</v>
      </c>
      <c r="D64" s="6">
        <v>2</v>
      </c>
      <c r="E64" s="5">
        <v>81</v>
      </c>
      <c r="F64" s="5">
        <v>2004</v>
      </c>
      <c r="G64" s="5">
        <v>2</v>
      </c>
      <c r="H64" s="7">
        <v>38026</v>
      </c>
      <c r="I64" s="5">
        <v>1181</v>
      </c>
      <c r="J64" s="5" t="s">
        <v>110</v>
      </c>
      <c r="K64" s="5" t="s">
        <v>8</v>
      </c>
      <c r="L64" s="14" t="s">
        <v>10</v>
      </c>
    </row>
    <row r="65" spans="1:12" ht="12.75">
      <c r="A65" s="5" t="s">
        <v>24</v>
      </c>
      <c r="B65" s="5">
        <v>45</v>
      </c>
      <c r="C65" s="5">
        <v>18</v>
      </c>
      <c r="D65" s="6">
        <v>7</v>
      </c>
      <c r="E65" s="5">
        <v>86</v>
      </c>
      <c r="F65" s="5">
        <v>2004</v>
      </c>
      <c r="G65" s="5">
        <v>2</v>
      </c>
      <c r="H65" s="7">
        <v>38027</v>
      </c>
      <c r="I65" s="5">
        <v>1181</v>
      </c>
      <c r="J65" s="5" t="s">
        <v>110</v>
      </c>
      <c r="K65" s="5" t="s">
        <v>8</v>
      </c>
      <c r="L65" s="14" t="s">
        <v>10</v>
      </c>
    </row>
    <row r="66" spans="1:12" ht="12.75">
      <c r="A66" s="5" t="s">
        <v>24</v>
      </c>
      <c r="B66" s="5">
        <v>46</v>
      </c>
      <c r="C66" s="5">
        <v>18</v>
      </c>
      <c r="D66" s="6">
        <v>3</v>
      </c>
      <c r="E66" s="5">
        <v>87</v>
      </c>
      <c r="F66" s="5">
        <v>2004</v>
      </c>
      <c r="G66" s="5">
        <v>2</v>
      </c>
      <c r="H66" s="7">
        <v>38027</v>
      </c>
      <c r="I66" s="5">
        <v>1181</v>
      </c>
      <c r="J66" s="5" t="s">
        <v>110</v>
      </c>
      <c r="K66" s="5" t="s">
        <v>8</v>
      </c>
      <c r="L66" s="14" t="s">
        <v>10</v>
      </c>
    </row>
    <row r="67" spans="1:12" ht="12.75">
      <c r="A67" s="5" t="s">
        <v>24</v>
      </c>
      <c r="B67" s="5">
        <v>47</v>
      </c>
      <c r="C67" s="5">
        <v>18</v>
      </c>
      <c r="D67" s="6">
        <v>5</v>
      </c>
      <c r="E67" s="5">
        <v>87</v>
      </c>
      <c r="F67" s="5">
        <v>2004</v>
      </c>
      <c r="G67" s="5">
        <v>2</v>
      </c>
      <c r="H67" s="7">
        <v>38027</v>
      </c>
      <c r="I67" s="5">
        <v>1181</v>
      </c>
      <c r="J67" s="5" t="s">
        <v>110</v>
      </c>
      <c r="K67" s="5" t="s">
        <v>8</v>
      </c>
      <c r="L67" s="14" t="s">
        <v>10</v>
      </c>
    </row>
    <row r="68" spans="1:12" ht="12.75">
      <c r="A68" s="5" t="s">
        <v>24</v>
      </c>
      <c r="B68" s="5">
        <v>48</v>
      </c>
      <c r="C68" s="5">
        <v>18</v>
      </c>
      <c r="D68" s="6">
        <v>9</v>
      </c>
      <c r="E68" s="5">
        <v>87</v>
      </c>
      <c r="F68" s="5">
        <v>2004</v>
      </c>
      <c r="G68" s="5">
        <v>2</v>
      </c>
      <c r="H68" s="7">
        <v>38027</v>
      </c>
      <c r="I68" s="5">
        <v>1181</v>
      </c>
      <c r="J68" s="5" t="s">
        <v>110</v>
      </c>
      <c r="K68" s="5" t="s">
        <v>8</v>
      </c>
      <c r="L68" s="14" t="s">
        <v>10</v>
      </c>
    </row>
    <row r="69" spans="1:12" ht="12.75">
      <c r="A69" s="5" t="s">
        <v>24</v>
      </c>
      <c r="B69" s="5">
        <v>38</v>
      </c>
      <c r="C69" s="5">
        <v>1</v>
      </c>
      <c r="D69" s="6">
        <v>5</v>
      </c>
      <c r="E69" s="5">
        <v>88</v>
      </c>
      <c r="F69" s="5">
        <v>2004</v>
      </c>
      <c r="G69" s="5">
        <v>2</v>
      </c>
      <c r="H69" s="7">
        <v>38026</v>
      </c>
      <c r="I69" s="5">
        <v>1181</v>
      </c>
      <c r="J69" s="5" t="s">
        <v>110</v>
      </c>
      <c r="K69" s="5" t="s">
        <v>8</v>
      </c>
      <c r="L69" s="14" t="s">
        <v>10</v>
      </c>
    </row>
    <row r="70" spans="1:12" ht="12.75">
      <c r="A70" s="5" t="s">
        <v>24</v>
      </c>
      <c r="B70" s="5">
        <v>49</v>
      </c>
      <c r="C70" s="5">
        <v>18</v>
      </c>
      <c r="D70" s="6">
        <v>2</v>
      </c>
      <c r="E70" s="5">
        <v>89</v>
      </c>
      <c r="F70" s="5">
        <v>2004</v>
      </c>
      <c r="G70" s="5">
        <v>2</v>
      </c>
      <c r="H70" s="7">
        <v>38027</v>
      </c>
      <c r="I70" s="5">
        <v>1181</v>
      </c>
      <c r="J70" s="5" t="s">
        <v>110</v>
      </c>
      <c r="K70" s="5" t="s">
        <v>8</v>
      </c>
      <c r="L70" s="14" t="s">
        <v>10</v>
      </c>
    </row>
    <row r="71" spans="1:12" ht="12.75">
      <c r="A71" s="5" t="s">
        <v>24</v>
      </c>
      <c r="B71" s="5">
        <v>50</v>
      </c>
      <c r="C71" s="5">
        <v>18</v>
      </c>
      <c r="D71" s="6">
        <v>8</v>
      </c>
      <c r="E71" s="5">
        <v>89</v>
      </c>
      <c r="F71" s="5">
        <v>2004</v>
      </c>
      <c r="G71" s="5">
        <v>2</v>
      </c>
      <c r="H71" s="7">
        <v>38027</v>
      </c>
      <c r="I71" s="5">
        <v>1181</v>
      </c>
      <c r="J71" s="5" t="s">
        <v>110</v>
      </c>
      <c r="K71" s="5" t="s">
        <v>8</v>
      </c>
      <c r="L71" s="14" t="s">
        <v>10</v>
      </c>
    </row>
    <row r="72" spans="1:12" ht="12.75">
      <c r="A72" s="5" t="s">
        <v>24</v>
      </c>
      <c r="B72" s="5">
        <v>51</v>
      </c>
      <c r="C72" s="5">
        <v>18</v>
      </c>
      <c r="D72" s="6">
        <v>6</v>
      </c>
      <c r="E72" s="5">
        <v>90</v>
      </c>
      <c r="F72" s="5">
        <v>2004</v>
      </c>
      <c r="G72" s="5">
        <v>2</v>
      </c>
      <c r="H72" s="7">
        <v>38027</v>
      </c>
      <c r="I72" s="5">
        <v>1181</v>
      </c>
      <c r="J72" s="5" t="s">
        <v>110</v>
      </c>
      <c r="K72" s="5" t="s">
        <v>8</v>
      </c>
      <c r="L72" s="14" t="s">
        <v>10</v>
      </c>
    </row>
    <row r="73" spans="1:12" ht="12.75">
      <c r="A73" s="5" t="s">
        <v>24</v>
      </c>
      <c r="B73" s="5">
        <v>39</v>
      </c>
      <c r="C73" s="5">
        <v>1</v>
      </c>
      <c r="D73" s="6">
        <v>9</v>
      </c>
      <c r="E73" s="5">
        <v>93</v>
      </c>
      <c r="F73" s="5">
        <v>2004</v>
      </c>
      <c r="G73" s="5">
        <v>2</v>
      </c>
      <c r="H73" s="7">
        <v>38026</v>
      </c>
      <c r="I73" s="5">
        <v>1181</v>
      </c>
      <c r="J73" s="5" t="s">
        <v>110</v>
      </c>
      <c r="K73" s="5" t="s">
        <v>8</v>
      </c>
      <c r="L73" s="14" t="s">
        <v>10</v>
      </c>
    </row>
    <row r="74" spans="1:12" ht="12.75">
      <c r="A74" s="5" t="s">
        <v>24</v>
      </c>
      <c r="B74" s="5">
        <v>40</v>
      </c>
      <c r="C74" s="5">
        <v>1</v>
      </c>
      <c r="D74" s="6">
        <v>3</v>
      </c>
      <c r="E74" s="5">
        <v>95</v>
      </c>
      <c r="F74" s="5">
        <v>2004</v>
      </c>
      <c r="G74" s="5">
        <v>2</v>
      </c>
      <c r="H74" s="7">
        <v>38026</v>
      </c>
      <c r="I74" s="5">
        <v>1181</v>
      </c>
      <c r="J74" s="5" t="s">
        <v>110</v>
      </c>
      <c r="K74" s="5" t="s">
        <v>8</v>
      </c>
      <c r="L74" s="14" t="s">
        <v>10</v>
      </c>
    </row>
    <row r="75" spans="1:12" ht="12.75">
      <c r="A75" s="5" t="s">
        <v>24</v>
      </c>
      <c r="B75" s="5">
        <v>41</v>
      </c>
      <c r="C75" s="5">
        <v>1</v>
      </c>
      <c r="D75" s="6">
        <v>10</v>
      </c>
      <c r="E75" s="5">
        <v>95</v>
      </c>
      <c r="F75" s="5">
        <v>2004</v>
      </c>
      <c r="G75" s="5">
        <v>2</v>
      </c>
      <c r="H75" s="7">
        <v>38026</v>
      </c>
      <c r="I75" s="5">
        <v>1181</v>
      </c>
      <c r="J75" s="5" t="s">
        <v>110</v>
      </c>
      <c r="K75" s="5" t="s">
        <v>8</v>
      </c>
      <c r="L75" s="14" t="s">
        <v>10</v>
      </c>
    </row>
    <row r="76" spans="1:12" ht="12.75">
      <c r="A76" s="5" t="s">
        <v>24</v>
      </c>
      <c r="B76" s="5">
        <v>42</v>
      </c>
      <c r="C76" s="5">
        <v>1</v>
      </c>
      <c r="D76" s="5">
        <v>1</v>
      </c>
      <c r="E76" s="5">
        <v>97</v>
      </c>
      <c r="F76" s="5">
        <v>2004</v>
      </c>
      <c r="G76" s="5">
        <v>2</v>
      </c>
      <c r="H76" s="7">
        <v>38026</v>
      </c>
      <c r="I76" s="5">
        <v>1181</v>
      </c>
      <c r="J76" s="5" t="s">
        <v>110</v>
      </c>
      <c r="K76" s="5" t="s">
        <v>8</v>
      </c>
      <c r="L76" s="14" t="s">
        <v>10</v>
      </c>
    </row>
    <row r="77" spans="1:12" ht="12.75">
      <c r="A77" s="5" t="s">
        <v>24</v>
      </c>
      <c r="B77" s="5">
        <v>43</v>
      </c>
      <c r="C77" s="5">
        <v>1</v>
      </c>
      <c r="D77" s="6">
        <v>4</v>
      </c>
      <c r="E77" s="5">
        <v>99</v>
      </c>
      <c r="F77" s="5">
        <v>2004</v>
      </c>
      <c r="G77" s="5">
        <v>2</v>
      </c>
      <c r="H77" s="7">
        <v>38026</v>
      </c>
      <c r="I77" s="5">
        <v>1181</v>
      </c>
      <c r="J77" s="5" t="s">
        <v>110</v>
      </c>
      <c r="K77" s="5" t="s">
        <v>8</v>
      </c>
      <c r="L77" s="14" t="s">
        <v>10</v>
      </c>
    </row>
    <row r="78" spans="1:12" ht="12.75">
      <c r="A78" s="5" t="s">
        <v>24</v>
      </c>
      <c r="B78" s="5">
        <v>52</v>
      </c>
      <c r="C78" s="5">
        <v>18</v>
      </c>
      <c r="D78" s="5">
        <v>1</v>
      </c>
      <c r="E78" s="5">
        <v>99</v>
      </c>
      <c r="F78" s="5">
        <v>2004</v>
      </c>
      <c r="G78" s="5">
        <v>2</v>
      </c>
      <c r="H78" s="7">
        <v>38027</v>
      </c>
      <c r="I78" s="5">
        <v>1181</v>
      </c>
      <c r="J78" s="5" t="s">
        <v>110</v>
      </c>
      <c r="K78" s="5" t="s">
        <v>8</v>
      </c>
      <c r="L78" s="14" t="s">
        <v>10</v>
      </c>
    </row>
    <row r="79" spans="1:12" ht="12.75">
      <c r="A79" s="5" t="s">
        <v>24</v>
      </c>
      <c r="B79" s="5">
        <v>33</v>
      </c>
      <c r="C79" s="5">
        <v>26</v>
      </c>
      <c r="D79" s="6">
        <v>7</v>
      </c>
      <c r="E79" s="5">
        <v>88</v>
      </c>
      <c r="F79" s="5">
        <v>2004</v>
      </c>
      <c r="G79" s="5">
        <v>2</v>
      </c>
      <c r="H79" s="7">
        <v>38022</v>
      </c>
      <c r="I79" s="5">
        <v>1347</v>
      </c>
      <c r="J79" s="5" t="s">
        <v>11</v>
      </c>
      <c r="K79" s="5" t="s">
        <v>12</v>
      </c>
      <c r="L79" s="14" t="s">
        <v>9</v>
      </c>
    </row>
    <row r="80" spans="1:12" ht="12.75">
      <c r="A80" s="5" t="s">
        <v>24</v>
      </c>
      <c r="B80" s="5">
        <v>34</v>
      </c>
      <c r="C80" s="5">
        <v>26</v>
      </c>
      <c r="D80" s="6">
        <v>5</v>
      </c>
      <c r="E80" s="5">
        <v>90</v>
      </c>
      <c r="F80" s="5">
        <v>2004</v>
      </c>
      <c r="G80" s="5">
        <v>2</v>
      </c>
      <c r="H80" s="7">
        <v>38022</v>
      </c>
      <c r="I80" s="5">
        <v>1347</v>
      </c>
      <c r="J80" s="5" t="s">
        <v>11</v>
      </c>
      <c r="K80" s="5" t="s">
        <v>12</v>
      </c>
      <c r="L80" s="14" t="s">
        <v>9</v>
      </c>
    </row>
    <row r="81" spans="1:12" ht="12.75">
      <c r="A81" s="5" t="s">
        <v>24</v>
      </c>
      <c r="B81" s="5">
        <v>35</v>
      </c>
      <c r="C81" s="5">
        <v>26</v>
      </c>
      <c r="D81" s="6">
        <v>10</v>
      </c>
      <c r="E81" s="5">
        <v>88</v>
      </c>
      <c r="F81" s="5">
        <v>2004</v>
      </c>
      <c r="G81" s="5">
        <v>2</v>
      </c>
      <c r="H81" s="7">
        <v>38022</v>
      </c>
      <c r="I81" s="5">
        <v>1347</v>
      </c>
      <c r="J81" s="5" t="s">
        <v>11</v>
      </c>
      <c r="K81" s="5" t="s">
        <v>12</v>
      </c>
      <c r="L81" s="14" t="s">
        <v>10</v>
      </c>
    </row>
    <row r="82" spans="1:12" ht="12.75">
      <c r="A82" s="5" t="s">
        <v>24</v>
      </c>
      <c r="B82" s="5">
        <v>36</v>
      </c>
      <c r="C82" s="5">
        <v>26</v>
      </c>
      <c r="D82" s="6">
        <v>3</v>
      </c>
      <c r="E82" s="5">
        <v>90</v>
      </c>
      <c r="F82" s="5">
        <v>2004</v>
      </c>
      <c r="G82" s="5">
        <v>2</v>
      </c>
      <c r="H82" s="7">
        <v>38022</v>
      </c>
      <c r="I82" s="5">
        <v>1347</v>
      </c>
      <c r="J82" s="5" t="s">
        <v>11</v>
      </c>
      <c r="K82" s="5" t="s">
        <v>12</v>
      </c>
      <c r="L82" s="14" t="s">
        <v>10</v>
      </c>
    </row>
    <row r="83" spans="1:12" ht="12.75">
      <c r="A83" s="5" t="s">
        <v>24</v>
      </c>
      <c r="B83" s="5">
        <v>56</v>
      </c>
      <c r="C83" s="5">
        <v>25</v>
      </c>
      <c r="D83" s="6">
        <v>7</v>
      </c>
      <c r="E83" s="5">
        <v>80</v>
      </c>
      <c r="F83" s="5">
        <v>2004</v>
      </c>
      <c r="G83" s="5">
        <v>2</v>
      </c>
      <c r="H83" s="7">
        <v>38028</v>
      </c>
      <c r="I83" s="5">
        <v>1548</v>
      </c>
      <c r="J83" s="5" t="s">
        <v>13</v>
      </c>
      <c r="K83" s="5" t="s">
        <v>8</v>
      </c>
      <c r="L83" s="14" t="s">
        <v>10</v>
      </c>
    </row>
    <row r="84" spans="1:12" ht="12.75">
      <c r="A84" s="5" t="s">
        <v>24</v>
      </c>
      <c r="B84" s="5">
        <v>62</v>
      </c>
      <c r="C84" s="5">
        <v>25</v>
      </c>
      <c r="D84" s="6">
        <v>8</v>
      </c>
      <c r="E84" s="5">
        <v>84</v>
      </c>
      <c r="F84" s="5">
        <v>2004</v>
      </c>
      <c r="G84" s="5">
        <v>2</v>
      </c>
      <c r="H84" s="7">
        <v>38028</v>
      </c>
      <c r="I84" s="5">
        <v>1548</v>
      </c>
      <c r="J84" s="5" t="s">
        <v>13</v>
      </c>
      <c r="K84" s="5" t="s">
        <v>8</v>
      </c>
      <c r="L84" s="14" t="s">
        <v>10</v>
      </c>
    </row>
    <row r="85" spans="1:12" ht="12.75">
      <c r="A85" s="5" t="s">
        <v>24</v>
      </c>
      <c r="B85" s="5">
        <v>66</v>
      </c>
      <c r="C85" s="5">
        <v>25</v>
      </c>
      <c r="D85" s="6">
        <v>4</v>
      </c>
      <c r="E85" s="5">
        <v>87</v>
      </c>
      <c r="F85" s="5">
        <v>2004</v>
      </c>
      <c r="G85" s="5">
        <v>2</v>
      </c>
      <c r="H85" s="7">
        <v>38028</v>
      </c>
      <c r="I85" s="5">
        <v>1548</v>
      </c>
      <c r="J85" s="5" t="s">
        <v>13</v>
      </c>
      <c r="K85" s="5" t="s">
        <v>8</v>
      </c>
      <c r="L85" s="14" t="s">
        <v>10</v>
      </c>
    </row>
    <row r="86" spans="1:12" ht="12.75">
      <c r="A86" s="5" t="s">
        <v>24</v>
      </c>
      <c r="B86" s="5">
        <v>14</v>
      </c>
      <c r="C86" s="5">
        <v>7</v>
      </c>
      <c r="D86" s="6">
        <v>4</v>
      </c>
      <c r="E86" s="5">
        <v>89</v>
      </c>
      <c r="F86" s="5">
        <v>2004</v>
      </c>
      <c r="G86" s="5">
        <v>2</v>
      </c>
      <c r="H86" s="7">
        <v>38020</v>
      </c>
      <c r="I86" s="5">
        <v>2026</v>
      </c>
      <c r="J86" s="5" t="s">
        <v>110</v>
      </c>
      <c r="K86" s="5" t="s">
        <v>8</v>
      </c>
      <c r="L86" s="14" t="s">
        <v>9</v>
      </c>
    </row>
    <row r="87" spans="1:12" ht="12.75">
      <c r="A87" s="5" t="s">
        <v>24</v>
      </c>
      <c r="B87" s="5">
        <v>15</v>
      </c>
      <c r="C87" s="5">
        <v>7</v>
      </c>
      <c r="D87" s="6">
        <v>6</v>
      </c>
      <c r="E87" s="5">
        <v>80</v>
      </c>
      <c r="F87" s="5">
        <v>2004</v>
      </c>
      <c r="G87" s="5">
        <v>2</v>
      </c>
      <c r="H87" s="7">
        <v>38020</v>
      </c>
      <c r="I87" s="5">
        <v>2026</v>
      </c>
      <c r="J87" s="5" t="s">
        <v>110</v>
      </c>
      <c r="K87" s="5" t="s">
        <v>8</v>
      </c>
      <c r="L87" s="14" t="s">
        <v>10</v>
      </c>
    </row>
    <row r="88" spans="1:12" ht="12.75">
      <c r="A88" s="5" t="s">
        <v>24</v>
      </c>
      <c r="B88" s="5">
        <v>16</v>
      </c>
      <c r="C88" s="5">
        <v>7</v>
      </c>
      <c r="D88" s="6">
        <v>3</v>
      </c>
      <c r="E88" s="5">
        <v>83</v>
      </c>
      <c r="F88" s="5">
        <v>2004</v>
      </c>
      <c r="G88" s="5">
        <v>2</v>
      </c>
      <c r="H88" s="7">
        <v>38020</v>
      </c>
      <c r="I88" s="5">
        <v>2026</v>
      </c>
      <c r="J88" s="5" t="s">
        <v>110</v>
      </c>
      <c r="K88" s="5" t="s">
        <v>8</v>
      </c>
      <c r="L88" s="14" t="s">
        <v>10</v>
      </c>
    </row>
    <row r="89" spans="1:12" ht="12.75">
      <c r="A89" s="5" t="s">
        <v>24</v>
      </c>
      <c r="B89" s="5">
        <v>18</v>
      </c>
      <c r="C89" s="5">
        <v>7</v>
      </c>
      <c r="D89" s="6">
        <v>2</v>
      </c>
      <c r="E89" s="5">
        <v>85</v>
      </c>
      <c r="F89" s="5">
        <v>2004</v>
      </c>
      <c r="G89" s="5">
        <v>2</v>
      </c>
      <c r="H89" s="7">
        <v>38020</v>
      </c>
      <c r="I89" s="5">
        <v>2026</v>
      </c>
      <c r="J89" s="5" t="s">
        <v>110</v>
      </c>
      <c r="K89" s="5" t="s">
        <v>8</v>
      </c>
      <c r="L89" s="14" t="s">
        <v>10</v>
      </c>
    </row>
    <row r="90" spans="1:12" ht="12.75">
      <c r="A90" s="5" t="s">
        <v>24</v>
      </c>
      <c r="B90" s="5">
        <v>25</v>
      </c>
      <c r="C90" s="5">
        <v>7</v>
      </c>
      <c r="D90" s="6">
        <v>7</v>
      </c>
      <c r="E90" s="5">
        <v>90</v>
      </c>
      <c r="F90" s="5">
        <v>2004</v>
      </c>
      <c r="G90" s="5">
        <v>2</v>
      </c>
      <c r="H90" s="7">
        <v>38020</v>
      </c>
      <c r="I90" s="5">
        <v>2026</v>
      </c>
      <c r="J90" s="5" t="s">
        <v>110</v>
      </c>
      <c r="K90" s="5" t="s">
        <v>8</v>
      </c>
      <c r="L90" s="14" t="s">
        <v>10</v>
      </c>
    </row>
    <row r="91" spans="1:12" ht="12.75">
      <c r="A91" s="5" t="s">
        <v>24</v>
      </c>
      <c r="B91" s="5">
        <v>26</v>
      </c>
      <c r="C91" s="5">
        <v>7</v>
      </c>
      <c r="D91" s="6">
        <v>8</v>
      </c>
      <c r="E91" s="5">
        <v>92</v>
      </c>
      <c r="F91" s="5">
        <v>2004</v>
      </c>
      <c r="G91" s="5">
        <v>2</v>
      </c>
      <c r="H91" s="7">
        <v>38020</v>
      </c>
      <c r="I91" s="5">
        <v>2026</v>
      </c>
      <c r="J91" s="5" t="s">
        <v>110</v>
      </c>
      <c r="K91" s="5" t="s">
        <v>8</v>
      </c>
      <c r="L91" s="14" t="s">
        <v>10</v>
      </c>
    </row>
    <row r="92" spans="1:12" ht="12.75">
      <c r="A92" s="5" t="s">
        <v>24</v>
      </c>
      <c r="B92" s="5">
        <v>29</v>
      </c>
      <c r="C92" s="5">
        <v>7</v>
      </c>
      <c r="D92" s="6">
        <v>5</v>
      </c>
      <c r="E92" s="5">
        <v>95</v>
      </c>
      <c r="F92" s="5">
        <v>2004</v>
      </c>
      <c r="G92" s="5">
        <v>2</v>
      </c>
      <c r="H92" s="7">
        <v>38020</v>
      </c>
      <c r="I92" s="5">
        <v>2026</v>
      </c>
      <c r="J92" s="5" t="s">
        <v>110</v>
      </c>
      <c r="K92" s="5" t="s">
        <v>8</v>
      </c>
      <c r="L92" s="14" t="s">
        <v>10</v>
      </c>
    </row>
    <row r="93" spans="1:12" ht="12.75">
      <c r="A93" s="5" t="s">
        <v>24</v>
      </c>
      <c r="B93" s="5">
        <v>30</v>
      </c>
      <c r="C93" s="5">
        <v>7</v>
      </c>
      <c r="D93" s="6">
        <v>10</v>
      </c>
      <c r="E93" s="5">
        <v>98</v>
      </c>
      <c r="F93" s="5">
        <v>2004</v>
      </c>
      <c r="G93" s="5">
        <v>2</v>
      </c>
      <c r="H93" s="7">
        <v>38020</v>
      </c>
      <c r="I93" s="5">
        <v>2026</v>
      </c>
      <c r="J93" s="5" t="s">
        <v>110</v>
      </c>
      <c r="K93" s="5" t="s">
        <v>8</v>
      </c>
      <c r="L93" s="14" t="s">
        <v>10</v>
      </c>
    </row>
    <row r="94" spans="1:12" ht="12.75">
      <c r="A94" s="5" t="s">
        <v>24</v>
      </c>
      <c r="B94" s="5">
        <v>31</v>
      </c>
      <c r="C94" s="5">
        <v>7</v>
      </c>
      <c r="D94" s="5">
        <v>1</v>
      </c>
      <c r="E94" s="5">
        <v>100</v>
      </c>
      <c r="F94" s="5">
        <v>2004</v>
      </c>
      <c r="G94" s="5">
        <v>2</v>
      </c>
      <c r="H94" s="7">
        <v>38020</v>
      </c>
      <c r="I94" s="5">
        <v>2026</v>
      </c>
      <c r="J94" s="5" t="s">
        <v>110</v>
      </c>
      <c r="K94" s="5" t="s">
        <v>8</v>
      </c>
      <c r="L94" s="14" t="s">
        <v>10</v>
      </c>
    </row>
    <row r="95" spans="1:12" ht="12.75">
      <c r="A95" s="5" t="s">
        <v>24</v>
      </c>
      <c r="B95" s="5">
        <v>32</v>
      </c>
      <c r="C95" s="5">
        <v>7</v>
      </c>
      <c r="D95" s="6">
        <v>9</v>
      </c>
      <c r="E95" s="5">
        <v>100</v>
      </c>
      <c r="F95" s="5">
        <v>2004</v>
      </c>
      <c r="G95" s="5">
        <v>2</v>
      </c>
      <c r="H95" s="7">
        <v>38020</v>
      </c>
      <c r="I95" s="5">
        <v>2026</v>
      </c>
      <c r="J95" s="5" t="s">
        <v>110</v>
      </c>
      <c r="K95" s="5" t="s">
        <v>8</v>
      </c>
      <c r="L95" s="14" t="s">
        <v>10</v>
      </c>
    </row>
    <row r="96" spans="1:12" ht="12.75">
      <c r="A96" s="5" t="s">
        <v>24</v>
      </c>
      <c r="B96" s="5">
        <v>53</v>
      </c>
      <c r="C96" s="5">
        <v>15</v>
      </c>
      <c r="D96" s="6">
        <v>2</v>
      </c>
      <c r="E96" s="5">
        <v>90</v>
      </c>
      <c r="F96" s="5">
        <v>2004</v>
      </c>
      <c r="G96" s="5">
        <v>2</v>
      </c>
      <c r="H96" s="7">
        <v>38028</v>
      </c>
      <c r="I96" s="5">
        <v>3021</v>
      </c>
      <c r="J96" s="5" t="s">
        <v>110</v>
      </c>
      <c r="K96" s="5" t="s">
        <v>8</v>
      </c>
      <c r="L96" s="14" t="s">
        <v>9</v>
      </c>
    </row>
    <row r="97" spans="1:12" ht="12.75">
      <c r="A97" s="5" t="s">
        <v>24</v>
      </c>
      <c r="B97" s="5">
        <v>57</v>
      </c>
      <c r="C97" s="5">
        <v>15</v>
      </c>
      <c r="D97" s="6">
        <v>3</v>
      </c>
      <c r="E97" s="5">
        <v>83</v>
      </c>
      <c r="F97" s="5">
        <v>2004</v>
      </c>
      <c r="G97" s="5">
        <v>2</v>
      </c>
      <c r="H97" s="7">
        <v>38028</v>
      </c>
      <c r="I97" s="5">
        <v>3021</v>
      </c>
      <c r="J97" s="5" t="s">
        <v>110</v>
      </c>
      <c r="K97" s="5" t="s">
        <v>8</v>
      </c>
      <c r="L97" s="14" t="s">
        <v>10</v>
      </c>
    </row>
    <row r="98" spans="1:12" ht="12.75">
      <c r="A98" s="5" t="s">
        <v>24</v>
      </c>
      <c r="B98" s="5">
        <v>63</v>
      </c>
      <c r="C98" s="5">
        <v>15</v>
      </c>
      <c r="D98" s="6">
        <v>9</v>
      </c>
      <c r="E98" s="5">
        <v>86</v>
      </c>
      <c r="F98" s="5">
        <v>2004</v>
      </c>
      <c r="G98" s="5">
        <v>2</v>
      </c>
      <c r="H98" s="7">
        <v>38028</v>
      </c>
      <c r="I98" s="5">
        <v>3021</v>
      </c>
      <c r="J98" s="5" t="s">
        <v>110</v>
      </c>
      <c r="K98" s="5" t="s">
        <v>8</v>
      </c>
      <c r="L98" s="14" t="s">
        <v>10</v>
      </c>
    </row>
    <row r="99" spans="1:12" ht="12.75">
      <c r="A99" s="5" t="s">
        <v>24</v>
      </c>
      <c r="B99" s="5">
        <v>64</v>
      </c>
      <c r="C99" s="5">
        <v>15</v>
      </c>
      <c r="D99" s="6">
        <v>7</v>
      </c>
      <c r="E99" s="5">
        <v>87</v>
      </c>
      <c r="F99" s="5">
        <v>2004</v>
      </c>
      <c r="G99" s="5">
        <v>2</v>
      </c>
      <c r="H99" s="7">
        <v>38028</v>
      </c>
      <c r="I99" s="5">
        <v>3021</v>
      </c>
      <c r="J99" s="5" t="s">
        <v>110</v>
      </c>
      <c r="K99" s="5" t="s">
        <v>8</v>
      </c>
      <c r="L99" s="14" t="s">
        <v>10</v>
      </c>
    </row>
    <row r="100" spans="1:12" ht="12.75">
      <c r="A100" s="5" t="s">
        <v>24</v>
      </c>
      <c r="B100" s="5">
        <v>68</v>
      </c>
      <c r="C100" s="5">
        <v>15</v>
      </c>
      <c r="D100" s="6">
        <v>8</v>
      </c>
      <c r="E100" s="5">
        <v>89</v>
      </c>
      <c r="F100" s="5">
        <v>2004</v>
      </c>
      <c r="G100" s="5">
        <v>2</v>
      </c>
      <c r="H100" s="7">
        <v>38028</v>
      </c>
      <c r="I100" s="5">
        <v>3021</v>
      </c>
      <c r="J100" s="5" t="s">
        <v>110</v>
      </c>
      <c r="K100" s="5" t="s">
        <v>8</v>
      </c>
      <c r="L100" s="14" t="s">
        <v>10</v>
      </c>
    </row>
    <row r="101" spans="1:12" ht="12.75">
      <c r="A101" s="5" t="s">
        <v>24</v>
      </c>
      <c r="B101" s="5">
        <v>69</v>
      </c>
      <c r="C101" s="5">
        <v>15</v>
      </c>
      <c r="D101" s="6">
        <v>10</v>
      </c>
      <c r="E101" s="5">
        <v>89</v>
      </c>
      <c r="F101" s="5">
        <v>2004</v>
      </c>
      <c r="G101" s="5">
        <v>2</v>
      </c>
      <c r="H101" s="7">
        <v>38028</v>
      </c>
      <c r="I101" s="5">
        <v>3021</v>
      </c>
      <c r="J101" s="5" t="s">
        <v>110</v>
      </c>
      <c r="K101" s="5" t="s">
        <v>8</v>
      </c>
      <c r="L101" s="14" t="s">
        <v>10</v>
      </c>
    </row>
    <row r="102" spans="1:12" ht="12.75">
      <c r="A102" s="5" t="s">
        <v>24</v>
      </c>
      <c r="B102" s="5">
        <v>70</v>
      </c>
      <c r="C102" s="5">
        <v>15</v>
      </c>
      <c r="D102" s="5">
        <v>1</v>
      </c>
      <c r="E102" s="5">
        <v>91</v>
      </c>
      <c r="F102" s="5">
        <v>2004</v>
      </c>
      <c r="G102" s="5">
        <v>2</v>
      </c>
      <c r="H102" s="7">
        <v>38028</v>
      </c>
      <c r="I102" s="5">
        <v>3021</v>
      </c>
      <c r="J102" s="5" t="s">
        <v>110</v>
      </c>
      <c r="K102" s="5" t="s">
        <v>8</v>
      </c>
      <c r="L102" s="14" t="s">
        <v>10</v>
      </c>
    </row>
    <row r="103" spans="1:12" ht="12.75">
      <c r="A103" s="5" t="s">
        <v>24</v>
      </c>
      <c r="B103" s="5">
        <v>72</v>
      </c>
      <c r="C103" s="5">
        <v>15</v>
      </c>
      <c r="D103" s="6">
        <v>5</v>
      </c>
      <c r="E103" s="5">
        <v>92</v>
      </c>
      <c r="F103" s="5">
        <v>2004</v>
      </c>
      <c r="G103" s="5">
        <v>2</v>
      </c>
      <c r="H103" s="7">
        <v>38028</v>
      </c>
      <c r="I103" s="5">
        <v>3021</v>
      </c>
      <c r="J103" s="5" t="s">
        <v>110</v>
      </c>
      <c r="K103" s="5" t="s">
        <v>8</v>
      </c>
      <c r="L103" s="14" t="s">
        <v>10</v>
      </c>
    </row>
    <row r="104" spans="1:12" ht="12.75">
      <c r="A104" s="5" t="s">
        <v>24</v>
      </c>
      <c r="B104" s="5">
        <v>73</v>
      </c>
      <c r="C104" s="5">
        <v>15</v>
      </c>
      <c r="D104" s="6">
        <v>6</v>
      </c>
      <c r="E104" s="5">
        <v>92</v>
      </c>
      <c r="F104" s="5">
        <v>2004</v>
      </c>
      <c r="G104" s="5">
        <v>2</v>
      </c>
      <c r="H104" s="7">
        <v>38028</v>
      </c>
      <c r="I104" s="5">
        <v>3021</v>
      </c>
      <c r="J104" s="5" t="s">
        <v>110</v>
      </c>
      <c r="K104" s="5" t="s">
        <v>8</v>
      </c>
      <c r="L104" s="14" t="s">
        <v>10</v>
      </c>
    </row>
    <row r="105" spans="1:12" ht="12.75">
      <c r="A105" s="5" t="s">
        <v>24</v>
      </c>
      <c r="B105" s="5">
        <v>77</v>
      </c>
      <c r="C105" s="5">
        <v>15</v>
      </c>
      <c r="D105" s="6">
        <v>4</v>
      </c>
      <c r="E105" s="5">
        <v>99</v>
      </c>
      <c r="F105" s="5">
        <v>2004</v>
      </c>
      <c r="G105" s="5">
        <v>2</v>
      </c>
      <c r="H105" s="7">
        <v>38028</v>
      </c>
      <c r="I105" s="5">
        <v>3021</v>
      </c>
      <c r="J105" s="5" t="s">
        <v>110</v>
      </c>
      <c r="K105" s="5" t="s">
        <v>8</v>
      </c>
      <c r="L105" s="14" t="s">
        <v>10</v>
      </c>
    </row>
    <row r="106" spans="1:12" ht="12.75">
      <c r="A106" s="5" t="s">
        <v>24</v>
      </c>
      <c r="B106" s="5">
        <v>88</v>
      </c>
      <c r="C106" s="5">
        <v>8</v>
      </c>
      <c r="D106" s="5">
        <v>1</v>
      </c>
      <c r="E106" s="5">
        <v>84</v>
      </c>
      <c r="F106" s="5">
        <v>2004</v>
      </c>
      <c r="G106" s="5">
        <v>2</v>
      </c>
      <c r="H106" s="7">
        <v>38034</v>
      </c>
      <c r="I106" s="5" t="s">
        <v>14</v>
      </c>
      <c r="J106" s="5" t="s">
        <v>14</v>
      </c>
      <c r="K106" s="5" t="s">
        <v>12</v>
      </c>
      <c r="L106" s="14" t="s">
        <v>10</v>
      </c>
    </row>
    <row r="107" spans="1:12" ht="12.75">
      <c r="A107" s="5" t="s">
        <v>24</v>
      </c>
      <c r="B107" s="5">
        <v>155</v>
      </c>
      <c r="C107" s="5">
        <v>21</v>
      </c>
      <c r="D107" s="6">
        <v>6</v>
      </c>
      <c r="E107" s="5">
        <v>79</v>
      </c>
      <c r="F107" s="5">
        <v>2004</v>
      </c>
      <c r="G107" s="5">
        <v>3</v>
      </c>
      <c r="H107" s="7">
        <v>38068</v>
      </c>
      <c r="I107" s="5">
        <v>35</v>
      </c>
      <c r="J107" s="5" t="s">
        <v>110</v>
      </c>
      <c r="K107" s="5" t="s">
        <v>8</v>
      </c>
      <c r="L107" s="14" t="s">
        <v>10</v>
      </c>
    </row>
    <row r="108" spans="1:12" ht="12.75">
      <c r="A108" s="5" t="s">
        <v>24</v>
      </c>
      <c r="B108" s="5">
        <v>161</v>
      </c>
      <c r="C108" s="5">
        <v>21</v>
      </c>
      <c r="D108" s="6">
        <v>9</v>
      </c>
      <c r="E108" s="5">
        <v>91</v>
      </c>
      <c r="F108" s="5">
        <v>2004</v>
      </c>
      <c r="G108" s="5">
        <v>3</v>
      </c>
      <c r="H108" s="7">
        <v>38068</v>
      </c>
      <c r="I108" s="5">
        <v>35</v>
      </c>
      <c r="J108" s="5" t="s">
        <v>110</v>
      </c>
      <c r="K108" s="5" t="s">
        <v>8</v>
      </c>
      <c r="L108" s="14" t="s">
        <v>10</v>
      </c>
    </row>
    <row r="109" spans="1:12" ht="12.75">
      <c r="A109" s="5" t="s">
        <v>24</v>
      </c>
      <c r="B109" s="5">
        <v>163</v>
      </c>
      <c r="C109" s="5">
        <v>21</v>
      </c>
      <c r="D109" s="6">
        <v>7</v>
      </c>
      <c r="E109" s="5">
        <v>97</v>
      </c>
      <c r="F109" s="5">
        <v>2004</v>
      </c>
      <c r="G109" s="5">
        <v>3</v>
      </c>
      <c r="H109" s="7">
        <v>38068</v>
      </c>
      <c r="I109" s="5">
        <v>35</v>
      </c>
      <c r="J109" s="5" t="s">
        <v>110</v>
      </c>
      <c r="K109" s="5" t="s">
        <v>8</v>
      </c>
      <c r="L109" s="14" t="s">
        <v>10</v>
      </c>
    </row>
    <row r="110" spans="1:12" ht="12.75">
      <c r="A110" s="5" t="s">
        <v>24</v>
      </c>
      <c r="B110" s="5">
        <v>164</v>
      </c>
      <c r="C110" s="5">
        <v>21</v>
      </c>
      <c r="D110" s="6">
        <v>3</v>
      </c>
      <c r="E110" s="5">
        <v>100</v>
      </c>
      <c r="F110" s="5">
        <v>2004</v>
      </c>
      <c r="G110" s="5">
        <v>3</v>
      </c>
      <c r="H110" s="7">
        <v>38068</v>
      </c>
      <c r="I110" s="5">
        <v>35</v>
      </c>
      <c r="J110" s="5" t="s">
        <v>110</v>
      </c>
      <c r="K110" s="5" t="s">
        <v>8</v>
      </c>
      <c r="L110" s="14" t="s">
        <v>10</v>
      </c>
    </row>
    <row r="111" spans="1:12" ht="12.75">
      <c r="A111" s="5" t="s">
        <v>24</v>
      </c>
      <c r="B111" s="5">
        <v>174</v>
      </c>
      <c r="C111" s="5">
        <v>6</v>
      </c>
      <c r="D111" s="6">
        <v>7</v>
      </c>
      <c r="E111" s="5">
        <v>78</v>
      </c>
      <c r="F111" s="5">
        <v>2004</v>
      </c>
      <c r="G111" s="5">
        <v>3</v>
      </c>
      <c r="H111" s="7">
        <v>38070</v>
      </c>
      <c r="I111" s="5">
        <v>297</v>
      </c>
      <c r="J111" s="5" t="s">
        <v>16</v>
      </c>
      <c r="K111" s="5" t="s">
        <v>8</v>
      </c>
      <c r="L111" s="14" t="s">
        <v>10</v>
      </c>
    </row>
    <row r="112" spans="1:12" ht="12.75">
      <c r="A112" s="5" t="s">
        <v>24</v>
      </c>
      <c r="B112" s="5">
        <v>175</v>
      </c>
      <c r="C112" s="5">
        <v>6</v>
      </c>
      <c r="D112" s="5">
        <v>14</v>
      </c>
      <c r="E112" s="5">
        <v>80</v>
      </c>
      <c r="F112" s="5">
        <v>2004</v>
      </c>
      <c r="G112" s="5">
        <v>3</v>
      </c>
      <c r="H112" s="7">
        <v>38070</v>
      </c>
      <c r="I112" s="5">
        <v>297</v>
      </c>
      <c r="J112" s="5" t="s">
        <v>16</v>
      </c>
      <c r="K112" s="5" t="s">
        <v>12</v>
      </c>
      <c r="L112" s="14" t="s">
        <v>10</v>
      </c>
    </row>
    <row r="113" spans="1:12" ht="12.75">
      <c r="A113" s="5" t="s">
        <v>24</v>
      </c>
      <c r="B113" s="5">
        <v>176</v>
      </c>
      <c r="C113" s="5">
        <v>6</v>
      </c>
      <c r="D113" s="6">
        <v>17</v>
      </c>
      <c r="E113" s="5">
        <v>80</v>
      </c>
      <c r="F113" s="5">
        <v>2004</v>
      </c>
      <c r="G113" s="5">
        <v>3</v>
      </c>
      <c r="H113" s="7">
        <v>38070</v>
      </c>
      <c r="I113" s="5">
        <v>297</v>
      </c>
      <c r="J113" s="5" t="s">
        <v>16</v>
      </c>
      <c r="K113" s="5" t="s">
        <v>12</v>
      </c>
      <c r="L113" s="14" t="s">
        <v>10</v>
      </c>
    </row>
    <row r="114" spans="1:12" ht="12.75">
      <c r="A114" s="5" t="s">
        <v>24</v>
      </c>
      <c r="B114" s="5">
        <v>177</v>
      </c>
      <c r="C114" s="5">
        <v>6</v>
      </c>
      <c r="D114" s="6">
        <v>20</v>
      </c>
      <c r="E114" s="5">
        <v>80</v>
      </c>
      <c r="F114" s="5">
        <v>2004</v>
      </c>
      <c r="G114" s="5">
        <v>3</v>
      </c>
      <c r="H114" s="7">
        <v>38070</v>
      </c>
      <c r="I114" s="5">
        <v>297</v>
      </c>
      <c r="J114" s="5" t="s">
        <v>16</v>
      </c>
      <c r="K114" s="5" t="s">
        <v>12</v>
      </c>
      <c r="L114" s="14" t="s">
        <v>10</v>
      </c>
    </row>
    <row r="115" spans="1:12" ht="12.75">
      <c r="A115" s="5" t="s">
        <v>24</v>
      </c>
      <c r="B115" s="5">
        <v>178</v>
      </c>
      <c r="C115" s="5">
        <v>6</v>
      </c>
      <c r="D115" s="6">
        <v>3</v>
      </c>
      <c r="E115" s="5">
        <v>82</v>
      </c>
      <c r="F115" s="5">
        <v>2004</v>
      </c>
      <c r="G115" s="5">
        <v>3</v>
      </c>
      <c r="H115" s="7">
        <v>38070</v>
      </c>
      <c r="I115" s="5">
        <v>297</v>
      </c>
      <c r="J115" s="5" t="s">
        <v>16</v>
      </c>
      <c r="K115" s="5" t="s">
        <v>8</v>
      </c>
      <c r="L115" s="14" t="s">
        <v>10</v>
      </c>
    </row>
    <row r="116" spans="1:12" ht="12.75">
      <c r="A116" s="5" t="s">
        <v>24</v>
      </c>
      <c r="B116" s="5">
        <v>179</v>
      </c>
      <c r="C116" s="5">
        <v>6</v>
      </c>
      <c r="D116" s="6">
        <v>6</v>
      </c>
      <c r="E116" s="5">
        <v>82</v>
      </c>
      <c r="F116" s="5">
        <v>2004</v>
      </c>
      <c r="G116" s="5">
        <v>3</v>
      </c>
      <c r="H116" s="7">
        <v>38070</v>
      </c>
      <c r="I116" s="5">
        <v>297</v>
      </c>
      <c r="J116" s="5" t="s">
        <v>16</v>
      </c>
      <c r="K116" s="5" t="s">
        <v>8</v>
      </c>
      <c r="L116" s="14" t="s">
        <v>10</v>
      </c>
    </row>
    <row r="117" spans="1:12" ht="12.75">
      <c r="A117" s="5" t="s">
        <v>24</v>
      </c>
      <c r="B117" s="5">
        <v>180</v>
      </c>
      <c r="C117" s="5">
        <v>6</v>
      </c>
      <c r="D117" s="6">
        <v>12</v>
      </c>
      <c r="E117" s="5">
        <v>82</v>
      </c>
      <c r="F117" s="5">
        <v>2004</v>
      </c>
      <c r="G117" s="5">
        <v>3</v>
      </c>
      <c r="H117" s="7">
        <v>38070</v>
      </c>
      <c r="I117" s="5">
        <v>297</v>
      </c>
      <c r="J117" s="5" t="s">
        <v>16</v>
      </c>
      <c r="K117" s="5" t="s">
        <v>12</v>
      </c>
      <c r="L117" s="14" t="s">
        <v>10</v>
      </c>
    </row>
    <row r="118" spans="1:12" ht="12.75">
      <c r="A118" s="5" t="s">
        <v>24</v>
      </c>
      <c r="B118" s="5">
        <v>181</v>
      </c>
      <c r="C118" s="5">
        <v>6</v>
      </c>
      <c r="D118" s="6">
        <v>19</v>
      </c>
      <c r="E118" s="5">
        <v>82</v>
      </c>
      <c r="F118" s="5">
        <v>2004</v>
      </c>
      <c r="G118" s="5">
        <v>3</v>
      </c>
      <c r="H118" s="7">
        <v>38070</v>
      </c>
      <c r="I118" s="5">
        <v>297</v>
      </c>
      <c r="J118" s="5" t="s">
        <v>16</v>
      </c>
      <c r="K118" s="5" t="s">
        <v>12</v>
      </c>
      <c r="L118" s="14" t="s">
        <v>10</v>
      </c>
    </row>
    <row r="119" spans="1:12" ht="12.75">
      <c r="A119" s="5" t="s">
        <v>24</v>
      </c>
      <c r="B119" s="5">
        <v>182</v>
      </c>
      <c r="C119" s="5">
        <v>6</v>
      </c>
      <c r="D119" s="6">
        <v>8</v>
      </c>
      <c r="E119" s="5">
        <v>84</v>
      </c>
      <c r="F119" s="5">
        <v>2004</v>
      </c>
      <c r="G119" s="5">
        <v>3</v>
      </c>
      <c r="H119" s="7">
        <v>38070</v>
      </c>
      <c r="I119" s="5">
        <v>297</v>
      </c>
      <c r="J119" s="5" t="s">
        <v>16</v>
      </c>
      <c r="K119" s="5" t="s">
        <v>8</v>
      </c>
      <c r="L119" s="14" t="s">
        <v>10</v>
      </c>
    </row>
    <row r="120" spans="1:12" ht="12.75">
      <c r="A120" s="5" t="s">
        <v>24</v>
      </c>
      <c r="B120" s="5">
        <v>183</v>
      </c>
      <c r="C120" s="5">
        <v>6</v>
      </c>
      <c r="D120" s="6">
        <v>18</v>
      </c>
      <c r="E120" s="5">
        <v>84</v>
      </c>
      <c r="F120" s="5">
        <v>2004</v>
      </c>
      <c r="G120" s="5">
        <v>3</v>
      </c>
      <c r="H120" s="7">
        <v>38070</v>
      </c>
      <c r="I120" s="5">
        <v>297</v>
      </c>
      <c r="J120" s="5" t="s">
        <v>16</v>
      </c>
      <c r="K120" s="5" t="s">
        <v>12</v>
      </c>
      <c r="L120" s="14" t="s">
        <v>10</v>
      </c>
    </row>
    <row r="121" spans="1:12" ht="12.75">
      <c r="A121" s="5" t="s">
        <v>24</v>
      </c>
      <c r="B121" s="5">
        <v>184</v>
      </c>
      <c r="C121" s="5">
        <v>6</v>
      </c>
      <c r="D121" s="6">
        <v>10</v>
      </c>
      <c r="E121" s="5">
        <v>86</v>
      </c>
      <c r="F121" s="5">
        <v>2004</v>
      </c>
      <c r="G121" s="5">
        <v>3</v>
      </c>
      <c r="H121" s="7">
        <v>38070</v>
      </c>
      <c r="I121" s="5">
        <v>297</v>
      </c>
      <c r="J121" s="5" t="s">
        <v>16</v>
      </c>
      <c r="K121" s="5" t="s">
        <v>12</v>
      </c>
      <c r="L121" s="14" t="s">
        <v>10</v>
      </c>
    </row>
    <row r="122" spans="1:12" ht="12.75">
      <c r="A122" s="5" t="s">
        <v>24</v>
      </c>
      <c r="B122" s="5">
        <v>185</v>
      </c>
      <c r="C122" s="5">
        <v>6</v>
      </c>
      <c r="D122" s="6">
        <v>13</v>
      </c>
      <c r="E122" s="5">
        <v>86</v>
      </c>
      <c r="F122" s="5">
        <v>2004</v>
      </c>
      <c r="G122" s="5">
        <v>3</v>
      </c>
      <c r="H122" s="7">
        <v>38070</v>
      </c>
      <c r="I122" s="5">
        <v>297</v>
      </c>
      <c r="J122" s="5" t="s">
        <v>16</v>
      </c>
      <c r="K122" s="5" t="s">
        <v>12</v>
      </c>
      <c r="L122" s="14" t="s">
        <v>10</v>
      </c>
    </row>
    <row r="123" spans="1:12" ht="12.75">
      <c r="A123" s="5" t="s">
        <v>24</v>
      </c>
      <c r="B123" s="5">
        <v>186</v>
      </c>
      <c r="C123" s="5">
        <v>6</v>
      </c>
      <c r="D123" s="6">
        <v>4</v>
      </c>
      <c r="E123" s="5">
        <v>87</v>
      </c>
      <c r="F123" s="5">
        <v>2004</v>
      </c>
      <c r="G123" s="5">
        <v>3</v>
      </c>
      <c r="H123" s="7">
        <v>38070</v>
      </c>
      <c r="I123" s="5">
        <v>297</v>
      </c>
      <c r="J123" s="5" t="s">
        <v>16</v>
      </c>
      <c r="K123" s="5" t="s">
        <v>8</v>
      </c>
      <c r="L123" s="14" t="s">
        <v>10</v>
      </c>
    </row>
    <row r="124" spans="1:12" ht="12.75">
      <c r="A124" s="5" t="s">
        <v>24</v>
      </c>
      <c r="B124" s="5">
        <v>187</v>
      </c>
      <c r="C124" s="5">
        <v>6</v>
      </c>
      <c r="D124" s="6">
        <v>9</v>
      </c>
      <c r="E124" s="5">
        <v>87</v>
      </c>
      <c r="F124" s="5">
        <v>2004</v>
      </c>
      <c r="G124" s="5">
        <v>3</v>
      </c>
      <c r="H124" s="7">
        <v>38070</v>
      </c>
      <c r="I124" s="5">
        <v>297</v>
      </c>
      <c r="J124" s="5" t="s">
        <v>16</v>
      </c>
      <c r="K124" s="5" t="s">
        <v>8</v>
      </c>
      <c r="L124" s="14" t="s">
        <v>10</v>
      </c>
    </row>
    <row r="125" spans="1:12" ht="12.75">
      <c r="A125" s="5" t="s">
        <v>24</v>
      </c>
      <c r="B125" s="5">
        <v>188</v>
      </c>
      <c r="C125" s="5">
        <v>6</v>
      </c>
      <c r="D125" s="5">
        <v>1</v>
      </c>
      <c r="E125" s="5">
        <v>88</v>
      </c>
      <c r="F125" s="5">
        <v>2004</v>
      </c>
      <c r="G125" s="5">
        <v>3</v>
      </c>
      <c r="H125" s="7">
        <v>38070</v>
      </c>
      <c r="I125" s="5">
        <v>297</v>
      </c>
      <c r="J125" s="5" t="s">
        <v>16</v>
      </c>
      <c r="K125" s="5" t="s">
        <v>8</v>
      </c>
      <c r="L125" s="14" t="s">
        <v>10</v>
      </c>
    </row>
    <row r="126" spans="1:12" ht="12.75">
      <c r="A126" s="5" t="s">
        <v>24</v>
      </c>
      <c r="B126" s="5">
        <v>189</v>
      </c>
      <c r="C126" s="5">
        <v>6</v>
      </c>
      <c r="D126" s="6">
        <v>2</v>
      </c>
      <c r="E126" s="5">
        <v>88</v>
      </c>
      <c r="F126" s="5">
        <v>2004</v>
      </c>
      <c r="G126" s="5">
        <v>3</v>
      </c>
      <c r="H126" s="7">
        <v>38070</v>
      </c>
      <c r="I126" s="5">
        <v>297</v>
      </c>
      <c r="J126" s="5" t="s">
        <v>16</v>
      </c>
      <c r="K126" s="5" t="s">
        <v>8</v>
      </c>
      <c r="L126" s="14" t="s">
        <v>10</v>
      </c>
    </row>
    <row r="127" spans="1:12" ht="12.75">
      <c r="A127" s="5" t="s">
        <v>24</v>
      </c>
      <c r="B127" s="5">
        <v>190</v>
      </c>
      <c r="C127" s="5">
        <v>6</v>
      </c>
      <c r="D127" s="6">
        <v>11</v>
      </c>
      <c r="E127" s="5">
        <v>88</v>
      </c>
      <c r="F127" s="5">
        <v>2004</v>
      </c>
      <c r="G127" s="5">
        <v>3</v>
      </c>
      <c r="H127" s="7">
        <v>38070</v>
      </c>
      <c r="I127" s="5">
        <v>297</v>
      </c>
      <c r="J127" s="5" t="s">
        <v>16</v>
      </c>
      <c r="K127" s="5" t="s">
        <v>12</v>
      </c>
      <c r="L127" s="14" t="s">
        <v>10</v>
      </c>
    </row>
    <row r="128" spans="1:12" ht="12.75">
      <c r="A128" s="5" t="s">
        <v>24</v>
      </c>
      <c r="B128" s="5">
        <v>191</v>
      </c>
      <c r="C128" s="5">
        <v>6</v>
      </c>
      <c r="D128" s="6">
        <v>15</v>
      </c>
      <c r="E128" s="5">
        <v>88</v>
      </c>
      <c r="F128" s="5">
        <v>2004</v>
      </c>
      <c r="G128" s="5">
        <v>3</v>
      </c>
      <c r="H128" s="7">
        <v>38070</v>
      </c>
      <c r="I128" s="5">
        <v>297</v>
      </c>
      <c r="J128" s="5" t="s">
        <v>16</v>
      </c>
      <c r="K128" s="5" t="s">
        <v>12</v>
      </c>
      <c r="L128" s="14" t="s">
        <v>10</v>
      </c>
    </row>
    <row r="129" spans="1:12" ht="12.75">
      <c r="A129" s="5" t="s">
        <v>24</v>
      </c>
      <c r="B129" s="5">
        <v>192</v>
      </c>
      <c r="C129" s="5">
        <v>6</v>
      </c>
      <c r="D129" s="6">
        <v>16</v>
      </c>
      <c r="E129" s="5">
        <v>92</v>
      </c>
      <c r="F129" s="5">
        <v>2004</v>
      </c>
      <c r="G129" s="5">
        <v>3</v>
      </c>
      <c r="H129" s="7">
        <v>38070</v>
      </c>
      <c r="I129" s="5">
        <v>297</v>
      </c>
      <c r="J129" s="5" t="s">
        <v>16</v>
      </c>
      <c r="K129" s="5" t="s">
        <v>12</v>
      </c>
      <c r="L129" s="14" t="s">
        <v>10</v>
      </c>
    </row>
    <row r="130" spans="1:12" ht="12.75">
      <c r="A130" s="5" t="s">
        <v>24</v>
      </c>
      <c r="B130" s="5">
        <v>193</v>
      </c>
      <c r="C130" s="5">
        <v>6</v>
      </c>
      <c r="D130" s="6">
        <v>5</v>
      </c>
      <c r="E130" s="5">
        <v>99</v>
      </c>
      <c r="F130" s="5">
        <v>2004</v>
      </c>
      <c r="G130" s="5">
        <v>3</v>
      </c>
      <c r="H130" s="7">
        <v>38070</v>
      </c>
      <c r="I130" s="5">
        <v>297</v>
      </c>
      <c r="J130" s="5" t="s">
        <v>16</v>
      </c>
      <c r="K130" s="5" t="s">
        <v>8</v>
      </c>
      <c r="L130" s="14" t="s">
        <v>10</v>
      </c>
    </row>
    <row r="131" spans="1:12" ht="12.75">
      <c r="A131" s="5" t="s">
        <v>24</v>
      </c>
      <c r="B131" s="5">
        <v>126</v>
      </c>
      <c r="C131" s="5">
        <v>10</v>
      </c>
      <c r="D131" s="6">
        <v>10</v>
      </c>
      <c r="E131" s="5">
        <v>89</v>
      </c>
      <c r="F131" s="5">
        <v>2004</v>
      </c>
      <c r="G131" s="5">
        <v>3</v>
      </c>
      <c r="H131" s="7">
        <v>38063</v>
      </c>
      <c r="I131" s="5">
        <v>300</v>
      </c>
      <c r="J131" s="5" t="s">
        <v>16</v>
      </c>
      <c r="K131" s="5" t="s">
        <v>8</v>
      </c>
      <c r="L131" s="14" t="s">
        <v>9</v>
      </c>
    </row>
    <row r="132" spans="1:12" ht="12.75">
      <c r="A132" s="5" t="s">
        <v>24</v>
      </c>
      <c r="B132" s="5">
        <v>127</v>
      </c>
      <c r="C132" s="5">
        <v>10</v>
      </c>
      <c r="D132" s="6">
        <v>5</v>
      </c>
      <c r="E132" s="5">
        <v>95</v>
      </c>
      <c r="F132" s="5">
        <v>2004</v>
      </c>
      <c r="G132" s="5">
        <v>3</v>
      </c>
      <c r="H132" s="7">
        <v>38063</v>
      </c>
      <c r="I132" s="5">
        <v>300</v>
      </c>
      <c r="J132" s="5" t="s">
        <v>16</v>
      </c>
      <c r="K132" s="5" t="s">
        <v>8</v>
      </c>
      <c r="L132" s="14" t="s">
        <v>9</v>
      </c>
    </row>
    <row r="133" spans="1:12" ht="12.75">
      <c r="A133" s="5" t="s">
        <v>24</v>
      </c>
      <c r="B133" s="5">
        <v>128</v>
      </c>
      <c r="C133" s="5">
        <v>10</v>
      </c>
      <c r="D133" s="6">
        <v>8</v>
      </c>
      <c r="E133" s="5">
        <v>95</v>
      </c>
      <c r="F133" s="5">
        <v>2004</v>
      </c>
      <c r="G133" s="5">
        <v>3</v>
      </c>
      <c r="H133" s="7">
        <v>38063</v>
      </c>
      <c r="I133" s="5">
        <v>300</v>
      </c>
      <c r="J133" s="5" t="s">
        <v>16</v>
      </c>
      <c r="K133" s="5" t="s">
        <v>8</v>
      </c>
      <c r="L133" s="14" t="s">
        <v>9</v>
      </c>
    </row>
    <row r="134" spans="1:12" ht="12.75">
      <c r="A134" s="5" t="s">
        <v>24</v>
      </c>
      <c r="B134" s="5">
        <v>129</v>
      </c>
      <c r="C134" s="5">
        <v>10</v>
      </c>
      <c r="D134" s="6">
        <v>4</v>
      </c>
      <c r="E134" s="5">
        <v>89</v>
      </c>
      <c r="F134" s="5">
        <v>2004</v>
      </c>
      <c r="G134" s="5">
        <v>3</v>
      </c>
      <c r="H134" s="7">
        <v>38063</v>
      </c>
      <c r="I134" s="5">
        <v>300</v>
      </c>
      <c r="J134" s="5" t="s">
        <v>16</v>
      </c>
      <c r="K134" s="5" t="s">
        <v>8</v>
      </c>
      <c r="L134" s="14" t="s">
        <v>10</v>
      </c>
    </row>
    <row r="135" spans="1:12" ht="12.75">
      <c r="A135" s="5" t="s">
        <v>24</v>
      </c>
      <c r="B135" s="5">
        <v>130</v>
      </c>
      <c r="C135" s="5">
        <v>10</v>
      </c>
      <c r="D135" s="6">
        <v>9</v>
      </c>
      <c r="E135" s="5">
        <v>91</v>
      </c>
      <c r="F135" s="5">
        <v>2004</v>
      </c>
      <c r="G135" s="5">
        <v>3</v>
      </c>
      <c r="H135" s="7">
        <v>38063</v>
      </c>
      <c r="I135" s="5">
        <v>300</v>
      </c>
      <c r="J135" s="5" t="s">
        <v>16</v>
      </c>
      <c r="K135" s="5" t="s">
        <v>8</v>
      </c>
      <c r="L135" s="14" t="s">
        <v>10</v>
      </c>
    </row>
    <row r="136" spans="1:12" ht="12.75">
      <c r="A136" s="5" t="s">
        <v>24</v>
      </c>
      <c r="B136" s="5">
        <v>131</v>
      </c>
      <c r="C136" s="5">
        <v>10</v>
      </c>
      <c r="D136" s="6">
        <v>3</v>
      </c>
      <c r="E136" s="5">
        <v>93</v>
      </c>
      <c r="F136" s="5">
        <v>2004</v>
      </c>
      <c r="G136" s="5">
        <v>3</v>
      </c>
      <c r="H136" s="7">
        <v>38063</v>
      </c>
      <c r="I136" s="5">
        <v>300</v>
      </c>
      <c r="J136" s="5" t="s">
        <v>16</v>
      </c>
      <c r="K136" s="5" t="s">
        <v>8</v>
      </c>
      <c r="L136" s="14" t="s">
        <v>10</v>
      </c>
    </row>
    <row r="137" spans="1:12" ht="12.75">
      <c r="A137" s="5" t="s">
        <v>24</v>
      </c>
      <c r="B137" s="5">
        <v>132</v>
      </c>
      <c r="C137" s="5">
        <v>10</v>
      </c>
      <c r="D137" s="6">
        <v>2</v>
      </c>
      <c r="E137" s="5">
        <v>96</v>
      </c>
      <c r="F137" s="5">
        <v>2004</v>
      </c>
      <c r="G137" s="5">
        <v>3</v>
      </c>
      <c r="H137" s="7">
        <v>38063</v>
      </c>
      <c r="I137" s="5">
        <v>300</v>
      </c>
      <c r="J137" s="5" t="s">
        <v>16</v>
      </c>
      <c r="K137" s="5" t="s">
        <v>8</v>
      </c>
      <c r="L137" s="14" t="s">
        <v>10</v>
      </c>
    </row>
    <row r="138" spans="1:12" ht="12.75">
      <c r="A138" s="5" t="s">
        <v>24</v>
      </c>
      <c r="B138" s="5">
        <v>133</v>
      </c>
      <c r="C138" s="5">
        <v>10</v>
      </c>
      <c r="D138" s="6">
        <v>7</v>
      </c>
      <c r="E138" s="5">
        <v>99</v>
      </c>
      <c r="F138" s="5">
        <v>2004</v>
      </c>
      <c r="G138" s="5">
        <v>3</v>
      </c>
      <c r="H138" s="7">
        <v>38063</v>
      </c>
      <c r="I138" s="5">
        <v>300</v>
      </c>
      <c r="J138" s="5" t="s">
        <v>16</v>
      </c>
      <c r="K138" s="5" t="s">
        <v>8</v>
      </c>
      <c r="L138" s="14" t="s">
        <v>10</v>
      </c>
    </row>
    <row r="139" spans="1:12" ht="12.75">
      <c r="A139" s="5" t="s">
        <v>24</v>
      </c>
      <c r="B139" s="5">
        <v>134</v>
      </c>
      <c r="C139" s="5">
        <v>10</v>
      </c>
      <c r="D139" s="6">
        <v>6</v>
      </c>
      <c r="E139" s="5">
        <v>101</v>
      </c>
      <c r="F139" s="5">
        <v>2004</v>
      </c>
      <c r="G139" s="5">
        <v>3</v>
      </c>
      <c r="H139" s="7">
        <v>38063</v>
      </c>
      <c r="I139" s="5">
        <v>300</v>
      </c>
      <c r="J139" s="5" t="s">
        <v>16</v>
      </c>
      <c r="K139" s="5" t="s">
        <v>8</v>
      </c>
      <c r="L139" s="14" t="s">
        <v>10</v>
      </c>
    </row>
    <row r="140" spans="1:12" ht="12.75">
      <c r="A140" s="5" t="s">
        <v>24</v>
      </c>
      <c r="B140" s="5">
        <v>135</v>
      </c>
      <c r="C140" s="5">
        <v>11</v>
      </c>
      <c r="D140" s="6">
        <v>6</v>
      </c>
      <c r="E140" s="5">
        <v>80</v>
      </c>
      <c r="F140" s="5">
        <v>2004</v>
      </c>
      <c r="G140" s="5">
        <v>3</v>
      </c>
      <c r="H140" s="7">
        <v>38067</v>
      </c>
      <c r="I140" s="5">
        <v>360</v>
      </c>
      <c r="J140" s="5" t="s">
        <v>16</v>
      </c>
      <c r="K140" s="5" t="s">
        <v>8</v>
      </c>
      <c r="L140" s="14" t="s">
        <v>10</v>
      </c>
    </row>
    <row r="141" spans="1:12" ht="12.75">
      <c r="A141" s="5" t="s">
        <v>24</v>
      </c>
      <c r="B141" s="5">
        <v>136</v>
      </c>
      <c r="C141" s="5">
        <v>11</v>
      </c>
      <c r="D141" s="6">
        <v>13</v>
      </c>
      <c r="E141" s="5">
        <v>80</v>
      </c>
      <c r="F141" s="5">
        <v>2004</v>
      </c>
      <c r="G141" s="5">
        <v>3</v>
      </c>
      <c r="H141" s="7">
        <v>38067</v>
      </c>
      <c r="I141" s="5">
        <v>360</v>
      </c>
      <c r="J141" s="5" t="s">
        <v>16</v>
      </c>
      <c r="K141" s="5" t="s">
        <v>12</v>
      </c>
      <c r="L141" s="14" t="s">
        <v>10</v>
      </c>
    </row>
    <row r="142" spans="1:12" ht="12.75">
      <c r="A142" s="5" t="s">
        <v>24</v>
      </c>
      <c r="B142" s="5">
        <v>137</v>
      </c>
      <c r="C142" s="5">
        <v>11</v>
      </c>
      <c r="D142" s="6">
        <v>14</v>
      </c>
      <c r="E142" s="5">
        <v>80</v>
      </c>
      <c r="F142" s="5">
        <v>2004</v>
      </c>
      <c r="G142" s="5">
        <v>3</v>
      </c>
      <c r="H142" s="7">
        <v>38067</v>
      </c>
      <c r="I142" s="5">
        <v>360</v>
      </c>
      <c r="J142" s="5" t="s">
        <v>16</v>
      </c>
      <c r="K142" s="5" t="s">
        <v>12</v>
      </c>
      <c r="L142" s="14" t="s">
        <v>10</v>
      </c>
    </row>
    <row r="143" spans="1:12" ht="12.75">
      <c r="A143" s="5" t="s">
        <v>24</v>
      </c>
      <c r="B143" s="5">
        <v>138</v>
      </c>
      <c r="C143" s="5">
        <v>11</v>
      </c>
      <c r="D143" s="6">
        <v>16</v>
      </c>
      <c r="E143" s="5">
        <v>80</v>
      </c>
      <c r="F143" s="5">
        <v>2004</v>
      </c>
      <c r="G143" s="5">
        <v>3</v>
      </c>
      <c r="H143" s="7">
        <v>38067</v>
      </c>
      <c r="I143" s="5">
        <v>360</v>
      </c>
      <c r="J143" s="5" t="s">
        <v>16</v>
      </c>
      <c r="K143" s="5" t="s">
        <v>12</v>
      </c>
      <c r="L143" s="14" t="s">
        <v>10</v>
      </c>
    </row>
    <row r="144" spans="1:12" ht="12.75">
      <c r="A144" s="5" t="s">
        <v>24</v>
      </c>
      <c r="B144" s="5">
        <v>139</v>
      </c>
      <c r="C144" s="5">
        <v>11</v>
      </c>
      <c r="D144" s="5">
        <v>1</v>
      </c>
      <c r="E144" s="5">
        <v>82</v>
      </c>
      <c r="F144" s="5">
        <v>2004</v>
      </c>
      <c r="G144" s="5">
        <v>3</v>
      </c>
      <c r="H144" s="7">
        <v>38067</v>
      </c>
      <c r="I144" s="5">
        <v>360</v>
      </c>
      <c r="J144" s="5" t="s">
        <v>16</v>
      </c>
      <c r="K144" s="5" t="s">
        <v>8</v>
      </c>
      <c r="L144" s="14" t="s">
        <v>10</v>
      </c>
    </row>
    <row r="145" spans="1:12" ht="12.75">
      <c r="A145" s="5" t="s">
        <v>24</v>
      </c>
      <c r="B145" s="5">
        <v>140</v>
      </c>
      <c r="C145" s="5">
        <v>11</v>
      </c>
      <c r="D145" s="6">
        <v>7</v>
      </c>
      <c r="E145" s="5">
        <v>85</v>
      </c>
      <c r="F145" s="5">
        <v>2004</v>
      </c>
      <c r="G145" s="5">
        <v>3</v>
      </c>
      <c r="H145" s="7">
        <v>38067</v>
      </c>
      <c r="I145" s="5">
        <v>360</v>
      </c>
      <c r="J145" s="5" t="s">
        <v>16</v>
      </c>
      <c r="K145" s="5" t="s">
        <v>8</v>
      </c>
      <c r="L145" s="14" t="s">
        <v>10</v>
      </c>
    </row>
    <row r="146" spans="1:12" ht="12.75">
      <c r="A146" s="5" t="s">
        <v>24</v>
      </c>
      <c r="B146" s="5">
        <v>141</v>
      </c>
      <c r="C146" s="5">
        <v>11</v>
      </c>
      <c r="D146" s="6">
        <v>15</v>
      </c>
      <c r="E146" s="5">
        <v>85</v>
      </c>
      <c r="F146" s="5">
        <v>2004</v>
      </c>
      <c r="G146" s="5">
        <v>3</v>
      </c>
      <c r="H146" s="7">
        <v>38067</v>
      </c>
      <c r="I146" s="5">
        <v>360</v>
      </c>
      <c r="J146" s="5" t="s">
        <v>16</v>
      </c>
      <c r="K146" s="5" t="s">
        <v>12</v>
      </c>
      <c r="L146" s="14" t="s">
        <v>10</v>
      </c>
    </row>
    <row r="147" spans="1:12" ht="12.75">
      <c r="A147" s="5" t="s">
        <v>24</v>
      </c>
      <c r="B147" s="5">
        <v>142</v>
      </c>
      <c r="C147" s="5">
        <v>11</v>
      </c>
      <c r="D147" s="6">
        <v>17</v>
      </c>
      <c r="E147" s="5">
        <v>86</v>
      </c>
      <c r="F147" s="5">
        <v>2004</v>
      </c>
      <c r="G147" s="5">
        <v>3</v>
      </c>
      <c r="H147" s="7">
        <v>38067</v>
      </c>
      <c r="I147" s="5">
        <v>360</v>
      </c>
      <c r="J147" s="5" t="s">
        <v>16</v>
      </c>
      <c r="K147" s="5" t="s">
        <v>12</v>
      </c>
      <c r="L147" s="14" t="s">
        <v>10</v>
      </c>
    </row>
    <row r="148" spans="1:12" ht="12.75">
      <c r="A148" s="5" t="s">
        <v>24</v>
      </c>
      <c r="B148" s="5">
        <v>143</v>
      </c>
      <c r="C148" s="5">
        <v>11</v>
      </c>
      <c r="D148" s="6">
        <v>11</v>
      </c>
      <c r="E148" s="5">
        <v>89</v>
      </c>
      <c r="F148" s="5">
        <v>2004</v>
      </c>
      <c r="G148" s="5">
        <v>3</v>
      </c>
      <c r="H148" s="7">
        <v>38067</v>
      </c>
      <c r="I148" s="5">
        <v>360</v>
      </c>
      <c r="J148" s="5" t="s">
        <v>16</v>
      </c>
      <c r="K148" s="5" t="s">
        <v>12</v>
      </c>
      <c r="L148" s="14" t="s">
        <v>10</v>
      </c>
    </row>
    <row r="149" spans="1:12" ht="12.75">
      <c r="A149" s="5" t="s">
        <v>24</v>
      </c>
      <c r="B149" s="5">
        <v>144</v>
      </c>
      <c r="C149" s="5">
        <v>11</v>
      </c>
      <c r="D149" s="6">
        <v>18</v>
      </c>
      <c r="E149" s="5">
        <v>89</v>
      </c>
      <c r="F149" s="5">
        <v>2004</v>
      </c>
      <c r="G149" s="5">
        <v>3</v>
      </c>
      <c r="H149" s="7">
        <v>38067</v>
      </c>
      <c r="I149" s="5">
        <v>360</v>
      </c>
      <c r="J149" s="5" t="s">
        <v>16</v>
      </c>
      <c r="K149" s="5" t="s">
        <v>12</v>
      </c>
      <c r="L149" s="14" t="s">
        <v>10</v>
      </c>
    </row>
    <row r="150" spans="1:12" ht="12.75">
      <c r="A150" s="5" t="s">
        <v>24</v>
      </c>
      <c r="B150" s="5">
        <v>145</v>
      </c>
      <c r="C150" s="5">
        <v>11</v>
      </c>
      <c r="D150" s="6">
        <v>4</v>
      </c>
      <c r="E150" s="5">
        <v>90</v>
      </c>
      <c r="F150" s="5">
        <v>2004</v>
      </c>
      <c r="G150" s="5">
        <v>3</v>
      </c>
      <c r="H150" s="7">
        <v>38067</v>
      </c>
      <c r="I150" s="5">
        <v>360</v>
      </c>
      <c r="J150" s="5" t="s">
        <v>16</v>
      </c>
      <c r="K150" s="5" t="s">
        <v>8</v>
      </c>
      <c r="L150" s="14" t="s">
        <v>10</v>
      </c>
    </row>
    <row r="151" spans="1:12" ht="12.75">
      <c r="A151" s="5" t="s">
        <v>24</v>
      </c>
      <c r="B151" s="5">
        <v>146</v>
      </c>
      <c r="C151" s="5">
        <v>11</v>
      </c>
      <c r="D151" s="6">
        <v>3</v>
      </c>
      <c r="E151" s="5">
        <v>91</v>
      </c>
      <c r="F151" s="5">
        <v>2004</v>
      </c>
      <c r="G151" s="5">
        <v>3</v>
      </c>
      <c r="H151" s="7">
        <v>38067</v>
      </c>
      <c r="I151" s="5">
        <v>360</v>
      </c>
      <c r="J151" s="5" t="s">
        <v>16</v>
      </c>
      <c r="K151" s="5" t="s">
        <v>8</v>
      </c>
      <c r="L151" s="14" t="s">
        <v>10</v>
      </c>
    </row>
    <row r="152" spans="1:12" ht="12.75">
      <c r="A152" s="5" t="s">
        <v>24</v>
      </c>
      <c r="B152" s="5">
        <v>147</v>
      </c>
      <c r="C152" s="5">
        <v>11</v>
      </c>
      <c r="D152" s="6">
        <v>9</v>
      </c>
      <c r="E152" s="5">
        <v>93</v>
      </c>
      <c r="F152" s="5">
        <v>2004</v>
      </c>
      <c r="G152" s="5">
        <v>3</v>
      </c>
      <c r="H152" s="7">
        <v>38067</v>
      </c>
      <c r="I152" s="5">
        <v>360</v>
      </c>
      <c r="J152" s="5" t="s">
        <v>16</v>
      </c>
      <c r="K152" s="5" t="s">
        <v>8</v>
      </c>
      <c r="L152" s="14" t="s">
        <v>10</v>
      </c>
    </row>
    <row r="153" spans="1:12" ht="12.75">
      <c r="A153" s="5" t="s">
        <v>24</v>
      </c>
      <c r="B153" s="5">
        <v>148</v>
      </c>
      <c r="C153" s="5">
        <v>11</v>
      </c>
      <c r="D153" s="6">
        <v>2</v>
      </c>
      <c r="E153" s="5">
        <v>95</v>
      </c>
      <c r="F153" s="5">
        <v>2004</v>
      </c>
      <c r="G153" s="5">
        <v>3</v>
      </c>
      <c r="H153" s="7">
        <v>38067</v>
      </c>
      <c r="I153" s="5">
        <v>360</v>
      </c>
      <c r="J153" s="5" t="s">
        <v>16</v>
      </c>
      <c r="K153" s="5" t="s">
        <v>8</v>
      </c>
      <c r="L153" s="14" t="s">
        <v>10</v>
      </c>
    </row>
    <row r="154" spans="1:12" ht="12.75">
      <c r="A154" s="5" t="s">
        <v>24</v>
      </c>
      <c r="B154" s="5">
        <v>149</v>
      </c>
      <c r="C154" s="5">
        <v>11</v>
      </c>
      <c r="D154" s="6">
        <v>8</v>
      </c>
      <c r="E154" s="5">
        <v>95</v>
      </c>
      <c r="F154" s="5">
        <v>2004</v>
      </c>
      <c r="G154" s="5">
        <v>3</v>
      </c>
      <c r="H154" s="7">
        <v>38067</v>
      </c>
      <c r="I154" s="5">
        <v>360</v>
      </c>
      <c r="J154" s="5" t="s">
        <v>16</v>
      </c>
      <c r="K154" s="5" t="s">
        <v>8</v>
      </c>
      <c r="L154" s="14" t="s">
        <v>10</v>
      </c>
    </row>
    <row r="155" spans="1:12" ht="12.75">
      <c r="A155" s="5" t="s">
        <v>24</v>
      </c>
      <c r="B155" s="5">
        <v>150</v>
      </c>
      <c r="C155" s="5">
        <v>11</v>
      </c>
      <c r="D155" s="6">
        <v>5</v>
      </c>
      <c r="F155" s="5">
        <v>2004</v>
      </c>
      <c r="G155" s="5">
        <v>3</v>
      </c>
      <c r="H155" s="7">
        <v>38067</v>
      </c>
      <c r="I155" s="5">
        <v>360</v>
      </c>
      <c r="J155" s="5" t="s">
        <v>16</v>
      </c>
      <c r="K155" s="5" t="s">
        <v>8</v>
      </c>
      <c r="L155" s="14" t="s">
        <v>10</v>
      </c>
    </row>
    <row r="156" spans="1:12" ht="12.75">
      <c r="A156" s="5" t="s">
        <v>24</v>
      </c>
      <c r="B156" s="5">
        <v>151</v>
      </c>
      <c r="C156" s="5">
        <v>11</v>
      </c>
      <c r="D156" s="6">
        <v>10</v>
      </c>
      <c r="F156" s="5">
        <v>2004</v>
      </c>
      <c r="G156" s="5">
        <v>3</v>
      </c>
      <c r="H156" s="7">
        <v>38067</v>
      </c>
      <c r="I156" s="5">
        <v>360</v>
      </c>
      <c r="J156" s="5" t="s">
        <v>16</v>
      </c>
      <c r="K156" s="5" t="s">
        <v>8</v>
      </c>
      <c r="L156" s="14" t="s">
        <v>10</v>
      </c>
    </row>
    <row r="157" spans="1:12" ht="12.75">
      <c r="A157" s="5" t="s">
        <v>24</v>
      </c>
      <c r="B157" s="5">
        <v>152</v>
      </c>
      <c r="C157" s="5">
        <v>11</v>
      </c>
      <c r="D157" s="6">
        <v>12</v>
      </c>
      <c r="F157" s="5">
        <v>2004</v>
      </c>
      <c r="G157" s="5">
        <v>3</v>
      </c>
      <c r="H157" s="7">
        <v>38067</v>
      </c>
      <c r="I157" s="5">
        <v>360</v>
      </c>
      <c r="J157" s="5" t="s">
        <v>16</v>
      </c>
      <c r="K157" s="5" t="s">
        <v>12</v>
      </c>
      <c r="L157" s="14" t="s">
        <v>10</v>
      </c>
    </row>
    <row r="158" spans="1:12" ht="12.75">
      <c r="A158" s="5" t="s">
        <v>24</v>
      </c>
      <c r="B158" s="5">
        <v>106</v>
      </c>
      <c r="C158" s="5">
        <v>45</v>
      </c>
      <c r="D158" s="6">
        <v>9</v>
      </c>
      <c r="E158" s="5">
        <v>85</v>
      </c>
      <c r="F158" s="5">
        <v>2004</v>
      </c>
      <c r="G158" s="5">
        <v>3</v>
      </c>
      <c r="H158" s="7">
        <v>38048</v>
      </c>
      <c r="I158" s="5">
        <v>389</v>
      </c>
      <c r="J158" s="5" t="s">
        <v>110</v>
      </c>
      <c r="K158" s="5" t="s">
        <v>8</v>
      </c>
      <c r="L158" s="14" t="s">
        <v>10</v>
      </c>
    </row>
    <row r="159" spans="1:12" ht="12.75">
      <c r="A159" s="5" t="s">
        <v>24</v>
      </c>
      <c r="B159" s="5">
        <v>107</v>
      </c>
      <c r="C159" s="5">
        <v>45</v>
      </c>
      <c r="D159" s="6">
        <v>4</v>
      </c>
      <c r="F159" s="5">
        <v>2004</v>
      </c>
      <c r="G159" s="5">
        <v>3</v>
      </c>
      <c r="H159" s="7">
        <v>38048</v>
      </c>
      <c r="I159" s="5">
        <v>389</v>
      </c>
      <c r="J159" s="5" t="s">
        <v>110</v>
      </c>
      <c r="K159" s="5" t="s">
        <v>8</v>
      </c>
      <c r="L159" s="14" t="s">
        <v>10</v>
      </c>
    </row>
    <row r="160" spans="1:12" ht="12.75">
      <c r="A160" s="5" t="s">
        <v>24</v>
      </c>
      <c r="B160" s="5">
        <v>108</v>
      </c>
      <c r="C160" s="5">
        <v>45</v>
      </c>
      <c r="D160" s="6">
        <v>8</v>
      </c>
      <c r="F160" s="5">
        <v>2004</v>
      </c>
      <c r="G160" s="5">
        <v>3</v>
      </c>
      <c r="H160" s="7">
        <v>38048</v>
      </c>
      <c r="I160" s="5">
        <v>389</v>
      </c>
      <c r="J160" s="5" t="s">
        <v>110</v>
      </c>
      <c r="K160" s="5" t="s">
        <v>8</v>
      </c>
      <c r="L160" s="14" t="s">
        <v>10</v>
      </c>
    </row>
    <row r="161" spans="1:12" ht="12.75">
      <c r="A161" s="5" t="s">
        <v>24</v>
      </c>
      <c r="B161" s="5">
        <v>112</v>
      </c>
      <c r="C161" s="5">
        <v>41</v>
      </c>
      <c r="D161" s="6">
        <v>25</v>
      </c>
      <c r="E161" s="5">
        <v>86</v>
      </c>
      <c r="F161" s="5">
        <v>2004</v>
      </c>
      <c r="G161" s="5">
        <v>3</v>
      </c>
      <c r="H161" s="7">
        <v>38049</v>
      </c>
      <c r="I161" s="5">
        <v>701</v>
      </c>
      <c r="J161" s="5" t="s">
        <v>110</v>
      </c>
      <c r="K161" s="5" t="s">
        <v>8</v>
      </c>
      <c r="L161" s="14" t="s">
        <v>10</v>
      </c>
    </row>
    <row r="162" spans="1:12" ht="12.75">
      <c r="A162" s="5" t="s">
        <v>24</v>
      </c>
      <c r="B162" s="5">
        <v>114</v>
      </c>
      <c r="C162" s="5">
        <v>41</v>
      </c>
      <c r="D162" s="6">
        <v>7</v>
      </c>
      <c r="E162" s="5">
        <v>88</v>
      </c>
      <c r="F162" s="5">
        <v>2004</v>
      </c>
      <c r="G162" s="5">
        <v>3</v>
      </c>
      <c r="H162" s="7">
        <v>38049</v>
      </c>
      <c r="I162" s="5">
        <v>701</v>
      </c>
      <c r="J162" s="5" t="s">
        <v>110</v>
      </c>
      <c r="K162" s="5" t="s">
        <v>8</v>
      </c>
      <c r="L162" s="14" t="s">
        <v>10</v>
      </c>
    </row>
    <row r="163" spans="1:12" ht="12.75">
      <c r="A163" s="5" t="s">
        <v>24</v>
      </c>
      <c r="B163" s="5">
        <v>117</v>
      </c>
      <c r="C163" s="5">
        <v>41</v>
      </c>
      <c r="D163" s="6">
        <v>3</v>
      </c>
      <c r="E163" s="5">
        <v>91</v>
      </c>
      <c r="F163" s="5">
        <v>2004</v>
      </c>
      <c r="G163" s="5">
        <v>3</v>
      </c>
      <c r="H163" s="7">
        <v>38049</v>
      </c>
      <c r="I163" s="5">
        <v>701</v>
      </c>
      <c r="J163" s="5" t="s">
        <v>110</v>
      </c>
      <c r="K163" s="5" t="s">
        <v>8</v>
      </c>
      <c r="L163" s="14" t="s">
        <v>10</v>
      </c>
    </row>
    <row r="164" spans="1:12" ht="12.75">
      <c r="A164" s="5" t="s">
        <v>24</v>
      </c>
      <c r="B164" s="5">
        <v>118</v>
      </c>
      <c r="C164" s="5">
        <v>41</v>
      </c>
      <c r="D164" s="6">
        <v>10</v>
      </c>
      <c r="E164" s="5">
        <v>91</v>
      </c>
      <c r="F164" s="5">
        <v>2004</v>
      </c>
      <c r="G164" s="5">
        <v>3</v>
      </c>
      <c r="H164" s="7">
        <v>38049</v>
      </c>
      <c r="I164" s="5">
        <v>701</v>
      </c>
      <c r="J164" s="5" t="s">
        <v>110</v>
      </c>
      <c r="K164" s="5" t="s">
        <v>8</v>
      </c>
      <c r="L164" s="14" t="s">
        <v>10</v>
      </c>
    </row>
    <row r="165" spans="1:12" ht="12.75">
      <c r="A165" s="5" t="s">
        <v>24</v>
      </c>
      <c r="B165" s="5">
        <v>119</v>
      </c>
      <c r="C165" s="5">
        <v>41</v>
      </c>
      <c r="D165" s="6">
        <v>14</v>
      </c>
      <c r="E165" s="5">
        <v>91</v>
      </c>
      <c r="F165" s="5">
        <v>2004</v>
      </c>
      <c r="G165" s="5">
        <v>3</v>
      </c>
      <c r="H165" s="7">
        <v>38049</v>
      </c>
      <c r="I165" s="5">
        <v>701</v>
      </c>
      <c r="J165" s="5" t="s">
        <v>110</v>
      </c>
      <c r="K165" s="5" t="s">
        <v>8</v>
      </c>
      <c r="L165" s="14" t="s">
        <v>10</v>
      </c>
    </row>
    <row r="166" spans="1:12" ht="12.75">
      <c r="A166" s="5" t="s">
        <v>24</v>
      </c>
      <c r="B166" s="5">
        <v>122</v>
      </c>
      <c r="C166" s="5">
        <v>41</v>
      </c>
      <c r="D166" s="6">
        <v>11</v>
      </c>
      <c r="E166" s="5">
        <v>93</v>
      </c>
      <c r="F166" s="5">
        <v>2004</v>
      </c>
      <c r="G166" s="5">
        <v>3</v>
      </c>
      <c r="H166" s="7">
        <v>38049</v>
      </c>
      <c r="I166" s="5">
        <v>701</v>
      </c>
      <c r="J166" s="5" t="s">
        <v>110</v>
      </c>
      <c r="K166" s="5" t="s">
        <v>8</v>
      </c>
      <c r="L166" s="14" t="s">
        <v>10</v>
      </c>
    </row>
    <row r="167" spans="1:12" ht="12.75">
      <c r="A167" s="5" t="s">
        <v>24</v>
      </c>
      <c r="B167" s="5">
        <v>123</v>
      </c>
      <c r="C167" s="5">
        <v>41</v>
      </c>
      <c r="D167" s="6">
        <v>17</v>
      </c>
      <c r="E167" s="5">
        <v>93</v>
      </c>
      <c r="F167" s="5">
        <v>2004</v>
      </c>
      <c r="G167" s="5">
        <v>3</v>
      </c>
      <c r="H167" s="7">
        <v>38049</v>
      </c>
      <c r="I167" s="5">
        <v>701</v>
      </c>
      <c r="J167" s="5" t="s">
        <v>110</v>
      </c>
      <c r="K167" s="5" t="s">
        <v>8</v>
      </c>
      <c r="L167" s="14" t="s">
        <v>10</v>
      </c>
    </row>
    <row r="168" spans="1:12" ht="12.75">
      <c r="A168" s="5" t="s">
        <v>24</v>
      </c>
      <c r="B168" s="5">
        <v>125</v>
      </c>
      <c r="C168" s="5">
        <v>41</v>
      </c>
      <c r="D168" s="6">
        <v>24</v>
      </c>
      <c r="E168" s="5">
        <v>95</v>
      </c>
      <c r="F168" s="5">
        <v>2004</v>
      </c>
      <c r="G168" s="5">
        <v>3</v>
      </c>
      <c r="H168" s="7">
        <v>38049</v>
      </c>
      <c r="I168" s="5">
        <v>701</v>
      </c>
      <c r="J168" s="5" t="s">
        <v>110</v>
      </c>
      <c r="K168" s="5" t="s">
        <v>8</v>
      </c>
      <c r="L168" s="14" t="s">
        <v>10</v>
      </c>
    </row>
    <row r="169" spans="1:12" ht="12.75">
      <c r="A169" s="5" t="s">
        <v>24</v>
      </c>
      <c r="B169" s="5">
        <v>109</v>
      </c>
      <c r="C169" s="5">
        <v>42</v>
      </c>
      <c r="D169" s="6">
        <v>8</v>
      </c>
      <c r="E169" s="5">
        <v>80</v>
      </c>
      <c r="F169" s="5">
        <v>2004</v>
      </c>
      <c r="G169" s="5">
        <v>3</v>
      </c>
      <c r="H169" s="7">
        <v>38049</v>
      </c>
      <c r="I169" s="5">
        <v>955</v>
      </c>
      <c r="J169" s="5" t="s">
        <v>110</v>
      </c>
      <c r="K169" s="5" t="s">
        <v>8</v>
      </c>
      <c r="L169" s="14" t="s">
        <v>10</v>
      </c>
    </row>
    <row r="170" spans="1:12" ht="12.75">
      <c r="A170" s="5" t="s">
        <v>24</v>
      </c>
      <c r="B170" s="5">
        <v>110</v>
      </c>
      <c r="C170" s="8">
        <v>42</v>
      </c>
      <c r="D170" s="9">
        <v>19</v>
      </c>
      <c r="E170" s="8">
        <v>84</v>
      </c>
      <c r="F170" s="5">
        <v>2004</v>
      </c>
      <c r="G170" s="5">
        <v>3</v>
      </c>
      <c r="H170" s="10">
        <v>38049</v>
      </c>
      <c r="I170" s="8">
        <v>955</v>
      </c>
      <c r="J170" s="8" t="s">
        <v>110</v>
      </c>
      <c r="K170" s="8" t="s">
        <v>8</v>
      </c>
      <c r="L170" s="8" t="s">
        <v>10</v>
      </c>
    </row>
    <row r="171" spans="1:12" ht="12.75">
      <c r="A171" s="5" t="s">
        <v>24</v>
      </c>
      <c r="B171" s="5">
        <v>111</v>
      </c>
      <c r="C171" s="5">
        <v>42</v>
      </c>
      <c r="D171" s="6">
        <v>13</v>
      </c>
      <c r="E171" s="5">
        <v>85</v>
      </c>
      <c r="F171" s="5">
        <v>2004</v>
      </c>
      <c r="G171" s="5">
        <v>3</v>
      </c>
      <c r="H171" s="7">
        <v>38049</v>
      </c>
      <c r="I171" s="5">
        <v>955</v>
      </c>
      <c r="J171" s="5" t="s">
        <v>110</v>
      </c>
      <c r="K171" s="5" t="s">
        <v>8</v>
      </c>
      <c r="L171" s="14" t="s">
        <v>10</v>
      </c>
    </row>
    <row r="172" spans="1:12" ht="12.75">
      <c r="A172" s="5" t="s">
        <v>24</v>
      </c>
      <c r="B172" s="5">
        <v>113</v>
      </c>
      <c r="C172" s="5">
        <v>42</v>
      </c>
      <c r="D172" s="6">
        <v>7</v>
      </c>
      <c r="E172" s="5">
        <v>87</v>
      </c>
      <c r="F172" s="5">
        <v>2004</v>
      </c>
      <c r="G172" s="5">
        <v>3</v>
      </c>
      <c r="H172" s="7">
        <v>38049</v>
      </c>
      <c r="I172" s="5">
        <v>955</v>
      </c>
      <c r="J172" s="5" t="s">
        <v>110</v>
      </c>
      <c r="K172" s="5" t="s">
        <v>8</v>
      </c>
      <c r="L172" s="14" t="s">
        <v>10</v>
      </c>
    </row>
    <row r="173" spans="1:12" ht="12.75">
      <c r="A173" s="5" t="s">
        <v>24</v>
      </c>
      <c r="B173" s="5">
        <v>115</v>
      </c>
      <c r="C173" s="5">
        <v>42</v>
      </c>
      <c r="D173" s="6">
        <v>23</v>
      </c>
      <c r="E173" s="5">
        <v>89</v>
      </c>
      <c r="F173" s="5">
        <v>2004</v>
      </c>
      <c r="G173" s="5">
        <v>3</v>
      </c>
      <c r="H173" s="7">
        <v>38049</v>
      </c>
      <c r="I173" s="5">
        <v>955</v>
      </c>
      <c r="J173" s="5" t="s">
        <v>110</v>
      </c>
      <c r="K173" s="5" t="s">
        <v>8</v>
      </c>
      <c r="L173" s="14" t="s">
        <v>10</v>
      </c>
    </row>
    <row r="174" spans="1:12" ht="12.75">
      <c r="A174" s="5" t="s">
        <v>24</v>
      </c>
      <c r="B174" s="5">
        <v>116</v>
      </c>
      <c r="C174" s="8">
        <v>42</v>
      </c>
      <c r="D174" s="9">
        <v>18</v>
      </c>
      <c r="E174" s="8">
        <v>90</v>
      </c>
      <c r="F174" s="5">
        <v>2004</v>
      </c>
      <c r="G174" s="5">
        <v>3</v>
      </c>
      <c r="H174" s="10">
        <v>38049</v>
      </c>
      <c r="I174" s="8">
        <v>955</v>
      </c>
      <c r="J174" s="8" t="s">
        <v>110</v>
      </c>
      <c r="K174" s="8" t="s">
        <v>8</v>
      </c>
      <c r="L174" s="8" t="s">
        <v>10</v>
      </c>
    </row>
    <row r="175" spans="1:12" ht="12.75">
      <c r="A175" s="5" t="s">
        <v>24</v>
      </c>
      <c r="B175" s="5">
        <v>120</v>
      </c>
      <c r="C175" s="5">
        <v>42</v>
      </c>
      <c r="D175" s="6">
        <v>4</v>
      </c>
      <c r="E175" s="5">
        <v>91</v>
      </c>
      <c r="F175" s="5">
        <v>2004</v>
      </c>
      <c r="G175" s="5">
        <v>3</v>
      </c>
      <c r="H175" s="7">
        <v>38049</v>
      </c>
      <c r="I175" s="5">
        <v>955</v>
      </c>
      <c r="J175" s="5" t="s">
        <v>110</v>
      </c>
      <c r="K175" s="5" t="s">
        <v>8</v>
      </c>
      <c r="L175" s="14" t="s">
        <v>10</v>
      </c>
    </row>
    <row r="176" spans="1:12" ht="12.75">
      <c r="A176" s="5" t="s">
        <v>24</v>
      </c>
      <c r="B176" s="5">
        <v>121</v>
      </c>
      <c r="C176" s="5">
        <v>42</v>
      </c>
      <c r="D176" s="6">
        <v>14</v>
      </c>
      <c r="E176" s="5">
        <v>92</v>
      </c>
      <c r="F176" s="5">
        <v>2004</v>
      </c>
      <c r="G176" s="5">
        <v>3</v>
      </c>
      <c r="H176" s="7">
        <v>38049</v>
      </c>
      <c r="I176" s="5">
        <v>955</v>
      </c>
      <c r="J176" s="5" t="s">
        <v>110</v>
      </c>
      <c r="K176" s="5" t="s">
        <v>8</v>
      </c>
      <c r="L176" s="14" t="s">
        <v>10</v>
      </c>
    </row>
    <row r="177" spans="1:12" ht="12" customHeight="1">
      <c r="A177" s="5" t="s">
        <v>24</v>
      </c>
      <c r="B177" s="5">
        <v>124</v>
      </c>
      <c r="C177" s="5">
        <v>42</v>
      </c>
      <c r="D177" s="6">
        <v>1</v>
      </c>
      <c r="E177" s="5">
        <v>93</v>
      </c>
      <c r="F177" s="5">
        <v>2004</v>
      </c>
      <c r="G177" s="5">
        <v>3</v>
      </c>
      <c r="H177" s="7">
        <v>38049</v>
      </c>
      <c r="I177" s="5">
        <v>955</v>
      </c>
      <c r="J177" s="5" t="s">
        <v>110</v>
      </c>
      <c r="K177" s="5" t="s">
        <v>8</v>
      </c>
      <c r="L177" s="14" t="s">
        <v>10</v>
      </c>
    </row>
    <row r="178" spans="1:12" ht="12" customHeight="1">
      <c r="A178" s="5" t="s">
        <v>24</v>
      </c>
      <c r="B178" s="5">
        <v>153</v>
      </c>
      <c r="C178" s="5">
        <v>5</v>
      </c>
      <c r="D178" s="5">
        <v>1</v>
      </c>
      <c r="E178" s="5">
        <v>95</v>
      </c>
      <c r="F178" s="5">
        <v>2004</v>
      </c>
      <c r="G178" s="5">
        <v>3</v>
      </c>
      <c r="H178" s="7">
        <v>38068</v>
      </c>
      <c r="I178" s="5">
        <v>1382</v>
      </c>
      <c r="J178" s="5" t="s">
        <v>110</v>
      </c>
      <c r="K178" s="5" t="s">
        <v>8</v>
      </c>
      <c r="L178" s="14" t="s">
        <v>9</v>
      </c>
    </row>
    <row r="179" spans="1:12" ht="12" customHeight="1">
      <c r="A179" s="5" t="s">
        <v>24</v>
      </c>
      <c r="B179" s="5">
        <v>154</v>
      </c>
      <c r="C179" s="5">
        <v>5</v>
      </c>
      <c r="D179" s="6">
        <v>6</v>
      </c>
      <c r="E179" s="5">
        <v>97</v>
      </c>
      <c r="F179" s="5">
        <v>2004</v>
      </c>
      <c r="G179" s="5">
        <v>3</v>
      </c>
      <c r="H179" s="7">
        <v>38068</v>
      </c>
      <c r="I179" s="5">
        <v>1382</v>
      </c>
      <c r="J179" s="5" t="s">
        <v>110</v>
      </c>
      <c r="K179" s="5" t="s">
        <v>8</v>
      </c>
      <c r="L179" s="14" t="s">
        <v>9</v>
      </c>
    </row>
    <row r="180" spans="1:12" ht="12.75">
      <c r="A180" s="5" t="s">
        <v>24</v>
      </c>
      <c r="B180" s="5">
        <v>156</v>
      </c>
      <c r="C180" s="5">
        <v>5</v>
      </c>
      <c r="D180" s="6">
        <v>10</v>
      </c>
      <c r="E180" s="5">
        <v>80</v>
      </c>
      <c r="F180" s="5">
        <v>2004</v>
      </c>
      <c r="G180" s="5">
        <v>3</v>
      </c>
      <c r="H180" s="7">
        <v>38068</v>
      </c>
      <c r="I180" s="5">
        <v>1382</v>
      </c>
      <c r="J180" s="5" t="s">
        <v>110</v>
      </c>
      <c r="K180" s="5" t="s">
        <v>8</v>
      </c>
      <c r="L180" s="14" t="s">
        <v>10</v>
      </c>
    </row>
    <row r="181" spans="1:12" ht="12.75">
      <c r="A181" s="5" t="s">
        <v>24</v>
      </c>
      <c r="B181" s="5">
        <v>157</v>
      </c>
      <c r="C181" s="5">
        <v>5</v>
      </c>
      <c r="D181" s="6">
        <v>4</v>
      </c>
      <c r="E181" s="5">
        <v>86</v>
      </c>
      <c r="F181" s="5">
        <v>2004</v>
      </c>
      <c r="G181" s="5">
        <v>3</v>
      </c>
      <c r="H181" s="7">
        <v>38068</v>
      </c>
      <c r="I181" s="5">
        <v>1382</v>
      </c>
      <c r="J181" s="5" t="s">
        <v>110</v>
      </c>
      <c r="K181" s="5" t="s">
        <v>8</v>
      </c>
      <c r="L181" s="14" t="s">
        <v>10</v>
      </c>
    </row>
    <row r="182" spans="1:12" ht="12.75">
      <c r="A182" s="5" t="s">
        <v>24</v>
      </c>
      <c r="B182" s="5">
        <v>158</v>
      </c>
      <c r="C182" s="5">
        <v>5</v>
      </c>
      <c r="D182" s="6">
        <v>9</v>
      </c>
      <c r="E182" s="5">
        <v>87</v>
      </c>
      <c r="F182" s="5">
        <v>2004</v>
      </c>
      <c r="G182" s="5">
        <v>3</v>
      </c>
      <c r="H182" s="7">
        <v>38068</v>
      </c>
      <c r="I182" s="5">
        <v>1382</v>
      </c>
      <c r="J182" s="5" t="s">
        <v>110</v>
      </c>
      <c r="K182" s="5" t="s">
        <v>8</v>
      </c>
      <c r="L182" s="14" t="s">
        <v>10</v>
      </c>
    </row>
    <row r="183" spans="1:12" ht="12.75">
      <c r="A183" s="5" t="s">
        <v>24</v>
      </c>
      <c r="B183" s="5">
        <v>159</v>
      </c>
      <c r="C183" s="5">
        <v>5</v>
      </c>
      <c r="D183" s="6">
        <v>2</v>
      </c>
      <c r="E183" s="5">
        <v>88</v>
      </c>
      <c r="F183" s="5">
        <v>2004</v>
      </c>
      <c r="G183" s="5">
        <v>3</v>
      </c>
      <c r="H183" s="7">
        <v>38068</v>
      </c>
      <c r="I183" s="5">
        <v>1382</v>
      </c>
      <c r="J183" s="5" t="s">
        <v>110</v>
      </c>
      <c r="K183" s="5" t="s">
        <v>8</v>
      </c>
      <c r="L183" s="14" t="s">
        <v>10</v>
      </c>
    </row>
    <row r="184" spans="1:12" ht="12.75">
      <c r="A184" s="5" t="s">
        <v>24</v>
      </c>
      <c r="B184" s="5">
        <v>160</v>
      </c>
      <c r="C184" s="5">
        <v>5</v>
      </c>
      <c r="D184" s="6">
        <v>5</v>
      </c>
      <c r="E184" s="5">
        <v>91</v>
      </c>
      <c r="F184" s="5">
        <v>2004</v>
      </c>
      <c r="G184" s="5">
        <v>3</v>
      </c>
      <c r="H184" s="7">
        <v>38068</v>
      </c>
      <c r="I184" s="5">
        <v>1382</v>
      </c>
      <c r="J184" s="5" t="s">
        <v>110</v>
      </c>
      <c r="K184" s="5" t="s">
        <v>8</v>
      </c>
      <c r="L184" s="14" t="s">
        <v>10</v>
      </c>
    </row>
    <row r="185" spans="1:12" ht="12.75">
      <c r="A185" s="5" t="s">
        <v>24</v>
      </c>
      <c r="B185" s="5">
        <v>162</v>
      </c>
      <c r="C185" s="5">
        <v>5</v>
      </c>
      <c r="D185" s="6">
        <v>3</v>
      </c>
      <c r="E185" s="5">
        <v>95</v>
      </c>
      <c r="F185" s="5">
        <v>2004</v>
      </c>
      <c r="G185" s="5">
        <v>3</v>
      </c>
      <c r="H185" s="7">
        <v>38068</v>
      </c>
      <c r="I185" s="5">
        <v>1382</v>
      </c>
      <c r="J185" s="5" t="s">
        <v>110</v>
      </c>
      <c r="K185" s="5" t="s">
        <v>8</v>
      </c>
      <c r="L185" s="14" t="s">
        <v>10</v>
      </c>
    </row>
    <row r="186" spans="1:12" ht="12.75">
      <c r="A186" s="5" t="s">
        <v>24</v>
      </c>
      <c r="B186" s="5">
        <v>165</v>
      </c>
      <c r="C186" s="5">
        <v>5</v>
      </c>
      <c r="D186" s="6">
        <v>7</v>
      </c>
      <c r="E186" s="5">
        <v>82</v>
      </c>
      <c r="F186" s="5">
        <v>2004</v>
      </c>
      <c r="G186" s="5">
        <v>3</v>
      </c>
      <c r="H186" s="7">
        <v>38068</v>
      </c>
      <c r="I186" s="5">
        <v>1382</v>
      </c>
      <c r="J186" s="5" t="s">
        <v>110</v>
      </c>
      <c r="K186" s="5" t="s">
        <v>8</v>
      </c>
      <c r="L186" s="15" t="s">
        <v>15</v>
      </c>
    </row>
    <row r="187" spans="1:12" ht="12.75">
      <c r="A187" s="5" t="s">
        <v>24</v>
      </c>
      <c r="B187" s="5">
        <v>166</v>
      </c>
      <c r="C187" s="5">
        <v>3</v>
      </c>
      <c r="D187" s="6">
        <v>6</v>
      </c>
      <c r="E187" s="5">
        <v>84</v>
      </c>
      <c r="F187" s="5">
        <v>2004</v>
      </c>
      <c r="G187" s="5">
        <v>3</v>
      </c>
      <c r="H187" s="7">
        <v>38069</v>
      </c>
      <c r="I187" s="5">
        <v>1472</v>
      </c>
      <c r="J187" s="5" t="s">
        <v>110</v>
      </c>
      <c r="K187" s="5" t="s">
        <v>8</v>
      </c>
      <c r="L187" s="14" t="s">
        <v>10</v>
      </c>
    </row>
    <row r="188" spans="1:12" ht="12.75">
      <c r="A188" s="5" t="s">
        <v>24</v>
      </c>
      <c r="B188" s="5">
        <v>167</v>
      </c>
      <c r="C188" s="5">
        <v>3</v>
      </c>
      <c r="D188" s="6">
        <v>10</v>
      </c>
      <c r="E188" s="5">
        <v>84</v>
      </c>
      <c r="F188" s="5">
        <v>2004</v>
      </c>
      <c r="G188" s="5">
        <v>3</v>
      </c>
      <c r="H188" s="7">
        <v>38069</v>
      </c>
      <c r="I188" s="5">
        <v>1472</v>
      </c>
      <c r="J188" s="5" t="s">
        <v>110</v>
      </c>
      <c r="K188" s="5" t="s">
        <v>8</v>
      </c>
      <c r="L188" s="14" t="s">
        <v>10</v>
      </c>
    </row>
    <row r="189" spans="1:12" ht="12.75">
      <c r="A189" s="5" t="s">
        <v>24</v>
      </c>
      <c r="B189" s="5">
        <v>168</v>
      </c>
      <c r="C189" s="5">
        <v>3</v>
      </c>
      <c r="D189" s="6">
        <v>3</v>
      </c>
      <c r="E189" s="5">
        <v>87</v>
      </c>
      <c r="F189" s="5">
        <v>2004</v>
      </c>
      <c r="G189" s="5">
        <v>3</v>
      </c>
      <c r="H189" s="7">
        <v>38069</v>
      </c>
      <c r="I189" s="5">
        <v>1472</v>
      </c>
      <c r="J189" s="5" t="s">
        <v>110</v>
      </c>
      <c r="K189" s="5" t="s">
        <v>8</v>
      </c>
      <c r="L189" s="14" t="s">
        <v>10</v>
      </c>
    </row>
    <row r="190" spans="1:12" ht="12.75">
      <c r="A190" s="5" t="s">
        <v>24</v>
      </c>
      <c r="B190" s="5">
        <v>169</v>
      </c>
      <c r="C190" s="5">
        <v>3</v>
      </c>
      <c r="D190" s="6">
        <v>5</v>
      </c>
      <c r="E190" s="5">
        <v>88</v>
      </c>
      <c r="F190" s="5">
        <v>2004</v>
      </c>
      <c r="G190" s="5">
        <v>3</v>
      </c>
      <c r="H190" s="7">
        <v>38069</v>
      </c>
      <c r="I190" s="5">
        <v>1472</v>
      </c>
      <c r="J190" s="5" t="s">
        <v>110</v>
      </c>
      <c r="K190" s="5" t="s">
        <v>8</v>
      </c>
      <c r="L190" s="14" t="s">
        <v>10</v>
      </c>
    </row>
    <row r="191" spans="1:12" ht="12.75">
      <c r="A191" s="5" t="s">
        <v>24</v>
      </c>
      <c r="B191" s="5">
        <v>170</v>
      </c>
      <c r="C191" s="5">
        <v>3</v>
      </c>
      <c r="D191" s="5">
        <v>1</v>
      </c>
      <c r="E191" s="5">
        <v>89</v>
      </c>
      <c r="F191" s="5">
        <v>2004</v>
      </c>
      <c r="G191" s="5">
        <v>3</v>
      </c>
      <c r="H191" s="7">
        <v>38069</v>
      </c>
      <c r="I191" s="5">
        <v>1472</v>
      </c>
      <c r="J191" s="5" t="s">
        <v>110</v>
      </c>
      <c r="K191" s="5" t="s">
        <v>8</v>
      </c>
      <c r="L191" s="14" t="s">
        <v>10</v>
      </c>
    </row>
    <row r="192" spans="1:12" ht="12.75">
      <c r="A192" s="5" t="s">
        <v>24</v>
      </c>
      <c r="B192" s="5">
        <v>171</v>
      </c>
      <c r="C192" s="5">
        <v>3</v>
      </c>
      <c r="D192" s="6">
        <v>7</v>
      </c>
      <c r="E192" s="5">
        <v>91</v>
      </c>
      <c r="F192" s="5">
        <v>2004</v>
      </c>
      <c r="G192" s="5">
        <v>3</v>
      </c>
      <c r="H192" s="7">
        <v>38069</v>
      </c>
      <c r="I192" s="5">
        <v>1472</v>
      </c>
      <c r="J192" s="5" t="s">
        <v>110</v>
      </c>
      <c r="K192" s="5" t="s">
        <v>8</v>
      </c>
      <c r="L192" s="14" t="s">
        <v>10</v>
      </c>
    </row>
    <row r="193" spans="1:12" ht="12.75">
      <c r="A193" s="5" t="s">
        <v>24</v>
      </c>
      <c r="B193" s="5">
        <v>172</v>
      </c>
      <c r="C193" s="5">
        <v>3</v>
      </c>
      <c r="D193" s="6">
        <v>8</v>
      </c>
      <c r="E193" s="5">
        <v>94</v>
      </c>
      <c r="F193" s="5">
        <v>2004</v>
      </c>
      <c r="G193" s="5">
        <v>3</v>
      </c>
      <c r="H193" s="7">
        <v>38069</v>
      </c>
      <c r="I193" s="5">
        <v>1472</v>
      </c>
      <c r="J193" s="5" t="s">
        <v>110</v>
      </c>
      <c r="K193" s="5" t="s">
        <v>8</v>
      </c>
      <c r="L193" s="14" t="s">
        <v>10</v>
      </c>
    </row>
    <row r="194" spans="1:12" ht="12.75">
      <c r="A194" s="5" t="s">
        <v>24</v>
      </c>
      <c r="B194" s="5">
        <v>173</v>
      </c>
      <c r="C194" s="5">
        <v>3</v>
      </c>
      <c r="D194" s="6">
        <v>4</v>
      </c>
      <c r="E194" s="5">
        <v>97</v>
      </c>
      <c r="F194" s="5">
        <v>2004</v>
      </c>
      <c r="G194" s="5">
        <v>3</v>
      </c>
      <c r="H194" s="7">
        <v>38069</v>
      </c>
      <c r="I194" s="5">
        <v>1472</v>
      </c>
      <c r="J194" s="5" t="s">
        <v>110</v>
      </c>
      <c r="K194" s="5" t="s">
        <v>8</v>
      </c>
      <c r="L194" s="14" t="s">
        <v>10</v>
      </c>
    </row>
    <row r="195" spans="1:12" ht="12.75">
      <c r="A195" s="5" t="s">
        <v>24</v>
      </c>
      <c r="B195" s="5">
        <v>224</v>
      </c>
      <c r="C195" s="5">
        <v>12</v>
      </c>
      <c r="D195" s="6">
        <v>10</v>
      </c>
      <c r="E195" s="5">
        <v>97</v>
      </c>
      <c r="F195" s="5">
        <v>2004</v>
      </c>
      <c r="G195" s="5">
        <v>4</v>
      </c>
      <c r="H195" s="7">
        <v>38105</v>
      </c>
      <c r="I195" s="5">
        <v>259</v>
      </c>
      <c r="J195" s="5" t="s">
        <v>110</v>
      </c>
      <c r="K195" s="5" t="s">
        <v>8</v>
      </c>
      <c r="L195" s="14" t="s">
        <v>9</v>
      </c>
    </row>
    <row r="196" spans="1:12" ht="12.75">
      <c r="A196" s="5" t="s">
        <v>24</v>
      </c>
      <c r="B196" s="5">
        <v>225</v>
      </c>
      <c r="C196" s="5">
        <v>12</v>
      </c>
      <c r="D196" s="6">
        <v>6</v>
      </c>
      <c r="E196" s="5">
        <v>100</v>
      </c>
      <c r="F196" s="5">
        <v>2004</v>
      </c>
      <c r="G196" s="5">
        <v>4</v>
      </c>
      <c r="H196" s="7">
        <v>38105</v>
      </c>
      <c r="I196" s="5">
        <v>259</v>
      </c>
      <c r="J196" s="5" t="s">
        <v>110</v>
      </c>
      <c r="K196" s="5" t="s">
        <v>8</v>
      </c>
      <c r="L196" s="14" t="s">
        <v>9</v>
      </c>
    </row>
    <row r="197" spans="1:12" ht="12.75">
      <c r="A197" s="5" t="s">
        <v>24</v>
      </c>
      <c r="B197" s="5">
        <v>226</v>
      </c>
      <c r="C197" s="5">
        <v>12</v>
      </c>
      <c r="D197" s="6">
        <v>3</v>
      </c>
      <c r="E197" s="5">
        <v>101</v>
      </c>
      <c r="F197" s="5">
        <v>2004</v>
      </c>
      <c r="G197" s="5">
        <v>4</v>
      </c>
      <c r="H197" s="7">
        <v>38105</v>
      </c>
      <c r="I197" s="5">
        <v>259</v>
      </c>
      <c r="J197" s="5" t="s">
        <v>110</v>
      </c>
      <c r="K197" s="5" t="s">
        <v>8</v>
      </c>
      <c r="L197" s="14" t="s">
        <v>9</v>
      </c>
    </row>
    <row r="198" spans="1:12" ht="12.75">
      <c r="A198" s="5" t="s">
        <v>24</v>
      </c>
      <c r="B198" s="5">
        <v>204</v>
      </c>
      <c r="C198" s="5">
        <v>17</v>
      </c>
      <c r="D198" s="6">
        <v>7</v>
      </c>
      <c r="E198" s="5">
        <v>78</v>
      </c>
      <c r="F198" s="5">
        <v>2004</v>
      </c>
      <c r="G198" s="5">
        <v>4</v>
      </c>
      <c r="H198" s="7">
        <v>38091</v>
      </c>
      <c r="I198" s="5">
        <v>259</v>
      </c>
      <c r="J198" s="5" t="s">
        <v>110</v>
      </c>
      <c r="K198" s="5" t="s">
        <v>8</v>
      </c>
      <c r="L198" s="14" t="s">
        <v>10</v>
      </c>
    </row>
    <row r="199" spans="1:12" ht="12.75">
      <c r="A199" s="5" t="s">
        <v>24</v>
      </c>
      <c r="B199" s="5">
        <v>205</v>
      </c>
      <c r="C199" s="5">
        <v>17</v>
      </c>
      <c r="D199" s="6">
        <v>10</v>
      </c>
      <c r="E199" s="5">
        <v>79</v>
      </c>
      <c r="F199" s="5">
        <v>2004</v>
      </c>
      <c r="G199" s="5">
        <v>4</v>
      </c>
      <c r="H199" s="7">
        <v>38091</v>
      </c>
      <c r="I199" s="5">
        <v>259</v>
      </c>
      <c r="J199" s="5" t="s">
        <v>110</v>
      </c>
      <c r="K199" s="5" t="s">
        <v>8</v>
      </c>
      <c r="L199" s="14" t="s">
        <v>10</v>
      </c>
    </row>
    <row r="200" spans="1:12" ht="12.75">
      <c r="A200" s="5" t="s">
        <v>24</v>
      </c>
      <c r="B200" s="5">
        <v>206</v>
      </c>
      <c r="C200" s="5">
        <v>17</v>
      </c>
      <c r="D200" s="6">
        <v>3</v>
      </c>
      <c r="E200" s="5">
        <v>80</v>
      </c>
      <c r="F200" s="5">
        <v>2004</v>
      </c>
      <c r="G200" s="5">
        <v>4</v>
      </c>
      <c r="H200" s="7">
        <v>38091</v>
      </c>
      <c r="I200" s="5">
        <v>259</v>
      </c>
      <c r="J200" s="5" t="s">
        <v>110</v>
      </c>
      <c r="K200" s="5" t="s">
        <v>8</v>
      </c>
      <c r="L200" s="14" t="s">
        <v>10</v>
      </c>
    </row>
    <row r="201" spans="1:12" ht="12.75">
      <c r="A201" s="5" t="s">
        <v>24</v>
      </c>
      <c r="B201" s="5">
        <v>227</v>
      </c>
      <c r="C201" s="5">
        <v>12</v>
      </c>
      <c r="D201" s="6">
        <v>4</v>
      </c>
      <c r="E201" s="5">
        <v>82</v>
      </c>
      <c r="F201" s="5">
        <v>2004</v>
      </c>
      <c r="G201" s="5">
        <v>4</v>
      </c>
      <c r="H201" s="7">
        <v>38105</v>
      </c>
      <c r="I201" s="5">
        <v>259</v>
      </c>
      <c r="J201" s="5" t="s">
        <v>110</v>
      </c>
      <c r="K201" s="5" t="s">
        <v>8</v>
      </c>
      <c r="L201" s="14" t="s">
        <v>10</v>
      </c>
    </row>
    <row r="202" spans="1:12" ht="12.75">
      <c r="A202" s="5" t="s">
        <v>24</v>
      </c>
      <c r="B202" s="5">
        <v>207</v>
      </c>
      <c r="C202" s="5">
        <v>17</v>
      </c>
      <c r="D202" s="6">
        <v>8</v>
      </c>
      <c r="E202" s="5">
        <v>84</v>
      </c>
      <c r="F202" s="5">
        <v>2004</v>
      </c>
      <c r="G202" s="5">
        <v>4</v>
      </c>
      <c r="H202" s="7">
        <v>38091</v>
      </c>
      <c r="I202" s="5">
        <v>259</v>
      </c>
      <c r="J202" s="5" t="s">
        <v>110</v>
      </c>
      <c r="K202" s="5" t="s">
        <v>8</v>
      </c>
      <c r="L202" s="14" t="s">
        <v>10</v>
      </c>
    </row>
    <row r="203" spans="1:12" ht="12.75">
      <c r="A203" s="5" t="s">
        <v>24</v>
      </c>
      <c r="B203" s="5">
        <v>208</v>
      </c>
      <c r="C203" s="5">
        <v>17</v>
      </c>
      <c r="D203" s="6">
        <v>9</v>
      </c>
      <c r="E203" s="5">
        <v>84</v>
      </c>
      <c r="F203" s="5">
        <v>2004</v>
      </c>
      <c r="G203" s="5">
        <v>4</v>
      </c>
      <c r="H203" s="7">
        <v>38091</v>
      </c>
      <c r="I203" s="5">
        <v>259</v>
      </c>
      <c r="J203" s="5" t="s">
        <v>110</v>
      </c>
      <c r="K203" s="5" t="s">
        <v>8</v>
      </c>
      <c r="L203" s="14" t="s">
        <v>10</v>
      </c>
    </row>
    <row r="204" spans="1:12" ht="12.75">
      <c r="A204" s="5" t="s">
        <v>24</v>
      </c>
      <c r="B204" s="5">
        <v>209</v>
      </c>
      <c r="C204" s="5">
        <v>17</v>
      </c>
      <c r="D204" s="6">
        <v>5</v>
      </c>
      <c r="E204" s="5">
        <v>86</v>
      </c>
      <c r="F204" s="5">
        <v>2004</v>
      </c>
      <c r="G204" s="5">
        <v>4</v>
      </c>
      <c r="H204" s="7">
        <v>38091</v>
      </c>
      <c r="I204" s="5">
        <v>259</v>
      </c>
      <c r="J204" s="5" t="s">
        <v>110</v>
      </c>
      <c r="K204" s="5" t="s">
        <v>8</v>
      </c>
      <c r="L204" s="14" t="s">
        <v>10</v>
      </c>
    </row>
    <row r="205" spans="1:12" ht="12.75">
      <c r="A205" s="5" t="s">
        <v>24</v>
      </c>
      <c r="B205" s="5">
        <v>228</v>
      </c>
      <c r="C205" s="5">
        <v>12</v>
      </c>
      <c r="D205" s="6">
        <v>7</v>
      </c>
      <c r="E205" s="5">
        <v>88</v>
      </c>
      <c r="F205" s="5">
        <v>2004</v>
      </c>
      <c r="G205" s="5">
        <v>4</v>
      </c>
      <c r="H205" s="7">
        <v>38105</v>
      </c>
      <c r="I205" s="5">
        <v>259</v>
      </c>
      <c r="J205" s="5" t="s">
        <v>110</v>
      </c>
      <c r="K205" s="5" t="s">
        <v>8</v>
      </c>
      <c r="L205" s="14" t="s">
        <v>10</v>
      </c>
    </row>
    <row r="206" spans="1:12" ht="12.75">
      <c r="A206" s="5" t="s">
        <v>24</v>
      </c>
      <c r="B206" s="5">
        <v>210</v>
      </c>
      <c r="C206" s="5">
        <v>17</v>
      </c>
      <c r="D206" s="6">
        <v>6</v>
      </c>
      <c r="E206" s="5">
        <v>90</v>
      </c>
      <c r="F206" s="5">
        <v>2004</v>
      </c>
      <c r="G206" s="5">
        <v>4</v>
      </c>
      <c r="H206" s="7">
        <v>38091</v>
      </c>
      <c r="I206" s="5">
        <v>259</v>
      </c>
      <c r="J206" s="5" t="s">
        <v>110</v>
      </c>
      <c r="K206" s="5" t="s">
        <v>8</v>
      </c>
      <c r="L206" s="14" t="s">
        <v>10</v>
      </c>
    </row>
    <row r="207" spans="1:12" ht="12.75">
      <c r="A207" s="5" t="s">
        <v>24</v>
      </c>
      <c r="B207" s="5">
        <v>229</v>
      </c>
      <c r="C207" s="5">
        <v>12</v>
      </c>
      <c r="D207" s="6">
        <v>9</v>
      </c>
      <c r="E207" s="5">
        <v>92</v>
      </c>
      <c r="F207" s="5">
        <v>2004</v>
      </c>
      <c r="G207" s="5">
        <v>4</v>
      </c>
      <c r="H207" s="7">
        <v>38105</v>
      </c>
      <c r="I207" s="5">
        <v>259</v>
      </c>
      <c r="J207" s="5" t="s">
        <v>110</v>
      </c>
      <c r="K207" s="5" t="s">
        <v>8</v>
      </c>
      <c r="L207" s="14" t="s">
        <v>10</v>
      </c>
    </row>
    <row r="208" spans="1:12" ht="12.75">
      <c r="A208" s="5" t="s">
        <v>24</v>
      </c>
      <c r="B208" s="5">
        <v>230</v>
      </c>
      <c r="C208" s="5">
        <v>12</v>
      </c>
      <c r="D208" s="6">
        <v>8</v>
      </c>
      <c r="E208" s="5">
        <v>94</v>
      </c>
      <c r="F208" s="5">
        <v>2004</v>
      </c>
      <c r="G208" s="5">
        <v>4</v>
      </c>
      <c r="H208" s="7">
        <v>38105</v>
      </c>
      <c r="I208" s="5">
        <v>259</v>
      </c>
      <c r="J208" s="5" t="s">
        <v>110</v>
      </c>
      <c r="K208" s="5" t="s">
        <v>8</v>
      </c>
      <c r="L208" s="14" t="s">
        <v>10</v>
      </c>
    </row>
    <row r="209" spans="1:12" ht="12.75">
      <c r="A209" s="5" t="s">
        <v>24</v>
      </c>
      <c r="B209" s="5">
        <v>211</v>
      </c>
      <c r="C209" s="5">
        <v>17</v>
      </c>
      <c r="D209" s="6">
        <v>4</v>
      </c>
      <c r="E209" s="5">
        <v>95</v>
      </c>
      <c r="F209" s="5">
        <v>2004</v>
      </c>
      <c r="G209" s="5">
        <v>4</v>
      </c>
      <c r="H209" s="7">
        <v>38091</v>
      </c>
      <c r="I209" s="5">
        <v>259</v>
      </c>
      <c r="J209" s="5" t="s">
        <v>110</v>
      </c>
      <c r="K209" s="5" t="s">
        <v>8</v>
      </c>
      <c r="L209" s="14" t="s">
        <v>10</v>
      </c>
    </row>
    <row r="210" spans="1:12" ht="12.75">
      <c r="A210" s="5" t="s">
        <v>24</v>
      </c>
      <c r="B210" s="5">
        <v>212</v>
      </c>
      <c r="C210" s="5">
        <v>17</v>
      </c>
      <c r="D210" s="5">
        <v>1</v>
      </c>
      <c r="E210" s="5">
        <v>96</v>
      </c>
      <c r="F210" s="5">
        <v>2004</v>
      </c>
      <c r="G210" s="5">
        <v>4</v>
      </c>
      <c r="H210" s="7">
        <v>38091</v>
      </c>
      <c r="I210" s="5">
        <v>259</v>
      </c>
      <c r="J210" s="5" t="s">
        <v>110</v>
      </c>
      <c r="K210" s="5" t="s">
        <v>8</v>
      </c>
      <c r="L210" s="14" t="s">
        <v>10</v>
      </c>
    </row>
    <row r="211" spans="1:12" ht="12.75">
      <c r="A211" s="5" t="s">
        <v>24</v>
      </c>
      <c r="B211" s="5">
        <v>213</v>
      </c>
      <c r="C211" s="5">
        <v>17</v>
      </c>
      <c r="D211" s="6">
        <v>2</v>
      </c>
      <c r="E211" s="5">
        <v>97</v>
      </c>
      <c r="F211" s="5">
        <v>2004</v>
      </c>
      <c r="G211" s="5">
        <v>4</v>
      </c>
      <c r="H211" s="7">
        <v>38091</v>
      </c>
      <c r="I211" s="5">
        <v>259</v>
      </c>
      <c r="J211" s="5" t="s">
        <v>110</v>
      </c>
      <c r="K211" s="5" t="s">
        <v>8</v>
      </c>
      <c r="L211" s="14" t="s">
        <v>10</v>
      </c>
    </row>
    <row r="212" spans="1:12" ht="12.75">
      <c r="A212" s="5" t="s">
        <v>24</v>
      </c>
      <c r="B212" s="5">
        <v>231</v>
      </c>
      <c r="C212" s="5">
        <v>12</v>
      </c>
      <c r="D212" s="6">
        <v>5</v>
      </c>
      <c r="E212" s="5">
        <v>97</v>
      </c>
      <c r="F212" s="5">
        <v>2004</v>
      </c>
      <c r="G212" s="5">
        <v>4</v>
      </c>
      <c r="H212" s="7">
        <v>38105</v>
      </c>
      <c r="I212" s="5">
        <v>259</v>
      </c>
      <c r="J212" s="5" t="s">
        <v>110</v>
      </c>
      <c r="K212" s="5" t="s">
        <v>8</v>
      </c>
      <c r="L212" s="14" t="s">
        <v>10</v>
      </c>
    </row>
    <row r="213" spans="1:12" ht="12.75">
      <c r="A213" s="5" t="s">
        <v>24</v>
      </c>
      <c r="B213" s="5">
        <v>232</v>
      </c>
      <c r="C213" s="5">
        <v>12</v>
      </c>
      <c r="D213" s="6">
        <v>2</v>
      </c>
      <c r="E213" s="5">
        <v>99</v>
      </c>
      <c r="F213" s="5">
        <v>2004</v>
      </c>
      <c r="G213" s="5">
        <v>4</v>
      </c>
      <c r="H213" s="7">
        <v>38105</v>
      </c>
      <c r="I213" s="5">
        <v>259</v>
      </c>
      <c r="J213" s="5" t="s">
        <v>110</v>
      </c>
      <c r="K213" s="5" t="s">
        <v>8</v>
      </c>
      <c r="L213" s="14" t="s">
        <v>10</v>
      </c>
    </row>
    <row r="214" spans="1:12" ht="12.75">
      <c r="A214" s="5" t="s">
        <v>24</v>
      </c>
      <c r="B214" s="5">
        <v>233</v>
      </c>
      <c r="C214" s="5">
        <v>12</v>
      </c>
      <c r="D214" s="5">
        <v>1</v>
      </c>
      <c r="E214" s="5">
        <v>109</v>
      </c>
      <c r="F214" s="5">
        <v>2004</v>
      </c>
      <c r="G214" s="5">
        <v>4</v>
      </c>
      <c r="H214" s="7">
        <v>38105</v>
      </c>
      <c r="I214" s="5">
        <v>259</v>
      </c>
      <c r="J214" s="5" t="s">
        <v>110</v>
      </c>
      <c r="K214" s="5" t="s">
        <v>8</v>
      </c>
      <c r="L214" s="14" t="s">
        <v>10</v>
      </c>
    </row>
    <row r="215" spans="1:12" ht="12.75">
      <c r="A215" s="5" t="s">
        <v>24</v>
      </c>
      <c r="B215" s="5">
        <v>214</v>
      </c>
      <c r="C215" s="5">
        <v>14</v>
      </c>
      <c r="D215" s="6">
        <v>4</v>
      </c>
      <c r="E215" s="5">
        <v>79</v>
      </c>
      <c r="F215" s="5">
        <v>2004</v>
      </c>
      <c r="G215" s="5">
        <v>4</v>
      </c>
      <c r="H215" s="7">
        <v>38103</v>
      </c>
      <c r="I215" s="5">
        <v>1345</v>
      </c>
      <c r="J215" s="5" t="s">
        <v>110</v>
      </c>
      <c r="K215" s="5" t="s">
        <v>8</v>
      </c>
      <c r="L215" s="14" t="s">
        <v>10</v>
      </c>
    </row>
    <row r="216" spans="1:12" ht="12.75">
      <c r="A216" s="5" t="s">
        <v>24</v>
      </c>
      <c r="B216" s="5">
        <v>215</v>
      </c>
      <c r="C216" s="5">
        <v>14</v>
      </c>
      <c r="D216" s="6">
        <v>8</v>
      </c>
      <c r="E216" s="5">
        <v>83</v>
      </c>
      <c r="F216" s="5">
        <v>2004</v>
      </c>
      <c r="G216" s="5">
        <v>4</v>
      </c>
      <c r="H216" s="7">
        <v>38103</v>
      </c>
      <c r="I216" s="5">
        <v>1345</v>
      </c>
      <c r="J216" s="5" t="s">
        <v>110</v>
      </c>
      <c r="K216" s="5" t="s">
        <v>8</v>
      </c>
      <c r="L216" s="14" t="s">
        <v>10</v>
      </c>
    </row>
    <row r="217" spans="1:12" ht="12.75">
      <c r="A217" s="5" t="s">
        <v>24</v>
      </c>
      <c r="B217" s="5">
        <v>216</v>
      </c>
      <c r="C217" s="5">
        <v>14</v>
      </c>
      <c r="D217" s="6">
        <v>5</v>
      </c>
      <c r="E217" s="5">
        <v>84</v>
      </c>
      <c r="F217" s="5">
        <v>2004</v>
      </c>
      <c r="G217" s="5">
        <v>4</v>
      </c>
      <c r="H217" s="7">
        <v>38103</v>
      </c>
      <c r="I217" s="5">
        <v>1345</v>
      </c>
      <c r="J217" s="5" t="s">
        <v>110</v>
      </c>
      <c r="K217" s="5" t="s">
        <v>8</v>
      </c>
      <c r="L217" s="14" t="s">
        <v>10</v>
      </c>
    </row>
    <row r="218" spans="1:12" ht="12.75">
      <c r="A218" s="5" t="s">
        <v>24</v>
      </c>
      <c r="B218" s="5">
        <v>217</v>
      </c>
      <c r="C218" s="5">
        <v>14</v>
      </c>
      <c r="D218" s="6">
        <v>10</v>
      </c>
      <c r="E218" s="5">
        <v>84</v>
      </c>
      <c r="F218" s="5">
        <v>2004</v>
      </c>
      <c r="G218" s="5">
        <v>4</v>
      </c>
      <c r="H218" s="7">
        <v>38103</v>
      </c>
      <c r="I218" s="5">
        <v>1345</v>
      </c>
      <c r="J218" s="5" t="s">
        <v>110</v>
      </c>
      <c r="K218" s="5" t="s">
        <v>8</v>
      </c>
      <c r="L218" s="14" t="s">
        <v>10</v>
      </c>
    </row>
    <row r="219" spans="1:12" ht="12.75">
      <c r="A219" s="5" t="s">
        <v>24</v>
      </c>
      <c r="B219" s="5">
        <v>218</v>
      </c>
      <c r="C219" s="5">
        <v>14</v>
      </c>
      <c r="D219" s="6">
        <v>7</v>
      </c>
      <c r="E219" s="5">
        <v>86</v>
      </c>
      <c r="F219" s="5">
        <v>2004</v>
      </c>
      <c r="G219" s="5">
        <v>4</v>
      </c>
      <c r="H219" s="7">
        <v>38103</v>
      </c>
      <c r="I219" s="5">
        <v>1345</v>
      </c>
      <c r="J219" s="5" t="s">
        <v>110</v>
      </c>
      <c r="K219" s="5" t="s">
        <v>8</v>
      </c>
      <c r="L219" s="14" t="s">
        <v>10</v>
      </c>
    </row>
    <row r="220" spans="1:12" ht="12.75">
      <c r="A220" s="5" t="s">
        <v>24</v>
      </c>
      <c r="B220" s="5">
        <v>219</v>
      </c>
      <c r="C220" s="5">
        <v>14</v>
      </c>
      <c r="D220" s="5">
        <v>1</v>
      </c>
      <c r="E220" s="5">
        <v>90</v>
      </c>
      <c r="F220" s="5">
        <v>2004</v>
      </c>
      <c r="G220" s="5">
        <v>4</v>
      </c>
      <c r="H220" s="7">
        <v>38103</v>
      </c>
      <c r="I220" s="5">
        <v>1345</v>
      </c>
      <c r="J220" s="5" t="s">
        <v>110</v>
      </c>
      <c r="K220" s="5" t="s">
        <v>8</v>
      </c>
      <c r="L220" s="14" t="s">
        <v>10</v>
      </c>
    </row>
    <row r="221" spans="1:12" ht="12.75">
      <c r="A221" s="5" t="s">
        <v>24</v>
      </c>
      <c r="B221" s="5">
        <v>220</v>
      </c>
      <c r="C221" s="5">
        <v>14</v>
      </c>
      <c r="D221" s="6">
        <v>2</v>
      </c>
      <c r="E221" s="5">
        <v>93</v>
      </c>
      <c r="F221" s="5">
        <v>2004</v>
      </c>
      <c r="G221" s="5">
        <v>4</v>
      </c>
      <c r="H221" s="7">
        <v>38103</v>
      </c>
      <c r="I221" s="5">
        <v>1345</v>
      </c>
      <c r="J221" s="5" t="s">
        <v>110</v>
      </c>
      <c r="K221" s="5" t="s">
        <v>8</v>
      </c>
      <c r="L221" s="14" t="s">
        <v>10</v>
      </c>
    </row>
    <row r="222" spans="1:12" ht="12.75">
      <c r="A222" s="5" t="s">
        <v>24</v>
      </c>
      <c r="B222" s="5">
        <v>221</v>
      </c>
      <c r="C222" s="5">
        <v>14</v>
      </c>
      <c r="D222" s="6">
        <v>9</v>
      </c>
      <c r="E222" s="5">
        <v>95</v>
      </c>
      <c r="F222" s="5">
        <v>2004</v>
      </c>
      <c r="G222" s="5">
        <v>4</v>
      </c>
      <c r="H222" s="7">
        <v>38103</v>
      </c>
      <c r="I222" s="5">
        <v>1345</v>
      </c>
      <c r="J222" s="5" t="s">
        <v>110</v>
      </c>
      <c r="K222" s="5" t="s">
        <v>8</v>
      </c>
      <c r="L222" s="14" t="s">
        <v>10</v>
      </c>
    </row>
    <row r="223" spans="1:12" ht="12.75">
      <c r="A223" s="5" t="s">
        <v>24</v>
      </c>
      <c r="B223" s="5">
        <v>222</v>
      </c>
      <c r="C223" s="5">
        <v>14</v>
      </c>
      <c r="D223" s="6">
        <v>3</v>
      </c>
      <c r="E223" s="5">
        <v>103</v>
      </c>
      <c r="F223" s="5">
        <v>2004</v>
      </c>
      <c r="G223" s="5">
        <v>4</v>
      </c>
      <c r="H223" s="7">
        <v>38103</v>
      </c>
      <c r="I223" s="5">
        <v>1345</v>
      </c>
      <c r="J223" s="5" t="s">
        <v>110</v>
      </c>
      <c r="K223" s="5" t="s">
        <v>8</v>
      </c>
      <c r="L223" s="14" t="s">
        <v>10</v>
      </c>
    </row>
    <row r="224" spans="1:12" ht="12.75">
      <c r="A224" s="5" t="s">
        <v>24</v>
      </c>
      <c r="B224" s="5">
        <v>223</v>
      </c>
      <c r="C224" s="5">
        <v>14</v>
      </c>
      <c r="D224" s="6">
        <v>6</v>
      </c>
      <c r="E224" s="5">
        <v>107</v>
      </c>
      <c r="F224" s="5">
        <v>2004</v>
      </c>
      <c r="G224" s="5">
        <v>4</v>
      </c>
      <c r="H224" s="7">
        <v>38103</v>
      </c>
      <c r="I224" s="5">
        <v>1345</v>
      </c>
      <c r="J224" s="5" t="s">
        <v>110</v>
      </c>
      <c r="K224" s="5" t="s">
        <v>8</v>
      </c>
      <c r="L224" s="14" t="s">
        <v>10</v>
      </c>
    </row>
    <row r="225" spans="1:12" ht="12.75">
      <c r="A225" s="5" t="s">
        <v>24</v>
      </c>
      <c r="B225" s="5">
        <v>194</v>
      </c>
      <c r="C225" s="5">
        <v>13</v>
      </c>
      <c r="D225" s="6">
        <v>7</v>
      </c>
      <c r="E225" s="5">
        <v>77</v>
      </c>
      <c r="F225" s="5">
        <v>2004</v>
      </c>
      <c r="G225" s="5">
        <v>4</v>
      </c>
      <c r="H225" s="7">
        <v>38085</v>
      </c>
      <c r="I225" s="5">
        <v>1527</v>
      </c>
      <c r="J225" s="5" t="s">
        <v>110</v>
      </c>
      <c r="K225" s="5" t="s">
        <v>8</v>
      </c>
      <c r="L225" s="14" t="s">
        <v>10</v>
      </c>
    </row>
    <row r="226" spans="1:12" ht="12.75">
      <c r="A226" s="5" t="s">
        <v>24</v>
      </c>
      <c r="B226" s="5">
        <v>195</v>
      </c>
      <c r="C226" s="5">
        <v>13</v>
      </c>
      <c r="D226" s="6">
        <v>6</v>
      </c>
      <c r="E226" s="5">
        <v>83</v>
      </c>
      <c r="F226" s="5">
        <v>2004</v>
      </c>
      <c r="G226" s="5">
        <v>4</v>
      </c>
      <c r="H226" s="7">
        <v>38085</v>
      </c>
      <c r="I226" s="5">
        <v>1527</v>
      </c>
      <c r="J226" s="5" t="s">
        <v>110</v>
      </c>
      <c r="K226" s="5" t="s">
        <v>8</v>
      </c>
      <c r="L226" s="14" t="s">
        <v>10</v>
      </c>
    </row>
    <row r="227" spans="1:12" ht="12.75">
      <c r="A227" s="5" t="s">
        <v>24</v>
      </c>
      <c r="B227" s="5">
        <v>196</v>
      </c>
      <c r="C227" s="5">
        <v>13</v>
      </c>
      <c r="D227" s="5">
        <v>1</v>
      </c>
      <c r="E227" s="5">
        <v>84</v>
      </c>
      <c r="F227" s="5">
        <v>2004</v>
      </c>
      <c r="G227" s="5">
        <v>4</v>
      </c>
      <c r="H227" s="7">
        <v>38085</v>
      </c>
      <c r="I227" s="5">
        <v>1527</v>
      </c>
      <c r="J227" s="5" t="s">
        <v>110</v>
      </c>
      <c r="K227" s="5" t="s">
        <v>8</v>
      </c>
      <c r="L227" s="14" t="s">
        <v>10</v>
      </c>
    </row>
    <row r="228" spans="1:12" ht="12.75">
      <c r="A228" s="5" t="s">
        <v>24</v>
      </c>
      <c r="B228" s="5">
        <v>197</v>
      </c>
      <c r="C228" s="5">
        <v>13</v>
      </c>
      <c r="D228" s="6">
        <v>5</v>
      </c>
      <c r="E228" s="5">
        <v>84</v>
      </c>
      <c r="F228" s="5">
        <v>2004</v>
      </c>
      <c r="G228" s="5">
        <v>4</v>
      </c>
      <c r="H228" s="7">
        <v>38085</v>
      </c>
      <c r="I228" s="5">
        <v>1527</v>
      </c>
      <c r="J228" s="5" t="s">
        <v>110</v>
      </c>
      <c r="K228" s="5" t="s">
        <v>8</v>
      </c>
      <c r="L228" s="14" t="s">
        <v>10</v>
      </c>
    </row>
    <row r="229" spans="1:12" ht="12.75">
      <c r="A229" s="5" t="s">
        <v>24</v>
      </c>
      <c r="B229" s="5">
        <v>198</v>
      </c>
      <c r="C229" s="5">
        <v>13</v>
      </c>
      <c r="D229" s="6">
        <v>4</v>
      </c>
      <c r="E229" s="5">
        <v>85</v>
      </c>
      <c r="F229" s="5">
        <v>2004</v>
      </c>
      <c r="G229" s="5">
        <v>4</v>
      </c>
      <c r="H229" s="7">
        <v>38085</v>
      </c>
      <c r="I229" s="5">
        <v>1527</v>
      </c>
      <c r="J229" s="5" t="s">
        <v>110</v>
      </c>
      <c r="K229" s="5" t="s">
        <v>8</v>
      </c>
      <c r="L229" s="14" t="s">
        <v>10</v>
      </c>
    </row>
    <row r="230" spans="1:12" ht="12.75">
      <c r="A230" s="5" t="s">
        <v>24</v>
      </c>
      <c r="B230" s="5">
        <v>199</v>
      </c>
      <c r="C230" s="5">
        <v>13</v>
      </c>
      <c r="D230" s="6">
        <v>8</v>
      </c>
      <c r="E230" s="5">
        <v>86</v>
      </c>
      <c r="F230" s="5">
        <v>2004</v>
      </c>
      <c r="G230" s="5">
        <v>4</v>
      </c>
      <c r="H230" s="7">
        <v>38085</v>
      </c>
      <c r="I230" s="5">
        <v>1527</v>
      </c>
      <c r="J230" s="5" t="s">
        <v>110</v>
      </c>
      <c r="K230" s="5" t="s">
        <v>8</v>
      </c>
      <c r="L230" s="14" t="s">
        <v>10</v>
      </c>
    </row>
    <row r="231" spans="1:12" ht="12.75">
      <c r="A231" s="5" t="s">
        <v>24</v>
      </c>
      <c r="B231" s="5">
        <v>200</v>
      </c>
      <c r="C231" s="5">
        <v>13</v>
      </c>
      <c r="D231" s="6">
        <v>9</v>
      </c>
      <c r="E231" s="5">
        <v>89</v>
      </c>
      <c r="F231" s="5">
        <v>2004</v>
      </c>
      <c r="G231" s="5">
        <v>4</v>
      </c>
      <c r="H231" s="7">
        <v>38085</v>
      </c>
      <c r="I231" s="5">
        <v>1527</v>
      </c>
      <c r="J231" s="5" t="s">
        <v>110</v>
      </c>
      <c r="K231" s="5" t="s">
        <v>8</v>
      </c>
      <c r="L231" s="14" t="s">
        <v>10</v>
      </c>
    </row>
    <row r="232" spans="1:12" ht="12.75">
      <c r="A232" s="5" t="s">
        <v>24</v>
      </c>
      <c r="B232" s="5">
        <v>201</v>
      </c>
      <c r="C232" s="5">
        <v>13</v>
      </c>
      <c r="D232" s="6">
        <v>10</v>
      </c>
      <c r="E232" s="5">
        <v>91</v>
      </c>
      <c r="F232" s="5">
        <v>2004</v>
      </c>
      <c r="G232" s="5">
        <v>4</v>
      </c>
      <c r="H232" s="7">
        <v>38085</v>
      </c>
      <c r="I232" s="5">
        <v>1527</v>
      </c>
      <c r="J232" s="5" t="s">
        <v>110</v>
      </c>
      <c r="K232" s="5" t="s">
        <v>8</v>
      </c>
      <c r="L232" s="14" t="s">
        <v>10</v>
      </c>
    </row>
    <row r="233" spans="1:12" ht="12.75">
      <c r="A233" s="5" t="s">
        <v>24</v>
      </c>
      <c r="B233" s="5">
        <v>202</v>
      </c>
      <c r="C233" s="5">
        <v>13</v>
      </c>
      <c r="D233" s="6">
        <v>2</v>
      </c>
      <c r="E233" s="5">
        <v>95</v>
      </c>
      <c r="F233" s="5">
        <v>2004</v>
      </c>
      <c r="G233" s="5">
        <v>4</v>
      </c>
      <c r="H233" s="7">
        <v>38085</v>
      </c>
      <c r="I233" s="5">
        <v>1527</v>
      </c>
      <c r="J233" s="5" t="s">
        <v>110</v>
      </c>
      <c r="K233" s="5" t="s">
        <v>8</v>
      </c>
      <c r="L233" s="14" t="s">
        <v>10</v>
      </c>
    </row>
    <row r="234" spans="1:12" ht="12.75">
      <c r="A234" s="5" t="s">
        <v>24</v>
      </c>
      <c r="B234" s="5">
        <v>203</v>
      </c>
      <c r="C234" s="5">
        <v>13</v>
      </c>
      <c r="D234" s="6">
        <v>3</v>
      </c>
      <c r="E234" s="5">
        <v>95</v>
      </c>
      <c r="F234" s="5">
        <v>2004</v>
      </c>
      <c r="G234" s="5">
        <v>4</v>
      </c>
      <c r="H234" s="7">
        <v>38085</v>
      </c>
      <c r="I234" s="5">
        <v>1527</v>
      </c>
      <c r="J234" s="5" t="s">
        <v>110</v>
      </c>
      <c r="K234" s="5" t="s">
        <v>8</v>
      </c>
      <c r="L234" s="14" t="s">
        <v>10</v>
      </c>
    </row>
    <row r="235" spans="1:12" ht="12.75">
      <c r="A235" s="5" t="s">
        <v>25</v>
      </c>
      <c r="B235" s="5">
        <v>234</v>
      </c>
      <c r="C235" s="5">
        <v>79</v>
      </c>
      <c r="D235" s="5">
        <v>1</v>
      </c>
      <c r="E235" s="5">
        <v>83</v>
      </c>
      <c r="F235" s="5">
        <v>2002</v>
      </c>
      <c r="G235" s="5">
        <v>1</v>
      </c>
      <c r="H235" s="7">
        <v>37271</v>
      </c>
      <c r="I235" s="5">
        <v>1179</v>
      </c>
      <c r="J235" s="5" t="s">
        <v>110</v>
      </c>
      <c r="K235" s="5" t="s">
        <v>8</v>
      </c>
      <c r="L235" s="5" t="s">
        <v>9</v>
      </c>
    </row>
    <row r="236" spans="1:12" ht="12.75">
      <c r="A236" s="5" t="s">
        <v>25</v>
      </c>
      <c r="B236" s="5">
        <v>235</v>
      </c>
      <c r="C236" s="5">
        <v>79</v>
      </c>
      <c r="D236" s="5">
        <v>13</v>
      </c>
      <c r="E236" s="5">
        <v>87</v>
      </c>
      <c r="F236" s="5">
        <v>2002</v>
      </c>
      <c r="G236" s="5">
        <v>1</v>
      </c>
      <c r="H236" s="7">
        <v>37271</v>
      </c>
      <c r="I236" s="5">
        <v>1179</v>
      </c>
      <c r="J236" s="5" t="s">
        <v>110</v>
      </c>
      <c r="K236" s="5" t="s">
        <v>8</v>
      </c>
      <c r="L236" s="5" t="s">
        <v>9</v>
      </c>
    </row>
    <row r="237" spans="1:12" ht="12.75">
      <c r="A237" s="5" t="s">
        <v>25</v>
      </c>
      <c r="B237" s="5">
        <v>236</v>
      </c>
      <c r="C237" s="5">
        <v>79</v>
      </c>
      <c r="D237" s="5">
        <v>11</v>
      </c>
      <c r="E237" s="5">
        <v>88</v>
      </c>
      <c r="F237" s="5">
        <v>2002</v>
      </c>
      <c r="G237" s="5">
        <v>1</v>
      </c>
      <c r="H237" s="7">
        <v>37271</v>
      </c>
      <c r="I237" s="5">
        <v>1179</v>
      </c>
      <c r="J237" s="5" t="s">
        <v>110</v>
      </c>
      <c r="K237" s="5" t="s">
        <v>8</v>
      </c>
      <c r="L237" s="5" t="s">
        <v>9</v>
      </c>
    </row>
    <row r="238" spans="1:12" ht="12.75">
      <c r="A238" s="5" t="s">
        <v>25</v>
      </c>
      <c r="B238" s="5">
        <v>237</v>
      </c>
      <c r="C238" s="5">
        <v>79</v>
      </c>
      <c r="D238" s="5">
        <v>7</v>
      </c>
      <c r="E238" s="5">
        <v>98</v>
      </c>
      <c r="F238" s="5">
        <v>2002</v>
      </c>
      <c r="G238" s="5">
        <v>1</v>
      </c>
      <c r="H238" s="7">
        <v>37271</v>
      </c>
      <c r="I238" s="5">
        <v>1179</v>
      </c>
      <c r="J238" s="5" t="s">
        <v>110</v>
      </c>
      <c r="K238" s="5" t="s">
        <v>8</v>
      </c>
      <c r="L238" s="5" t="s">
        <v>9</v>
      </c>
    </row>
    <row r="239" spans="1:12" ht="12.75">
      <c r="A239" s="5" t="s">
        <v>25</v>
      </c>
      <c r="B239" s="5">
        <v>238</v>
      </c>
      <c r="C239" s="5">
        <v>79</v>
      </c>
      <c r="D239" s="5">
        <v>5</v>
      </c>
      <c r="E239" s="5">
        <v>80</v>
      </c>
      <c r="F239" s="5">
        <v>2002</v>
      </c>
      <c r="G239" s="5">
        <v>1</v>
      </c>
      <c r="H239" s="7">
        <v>37271</v>
      </c>
      <c r="I239" s="5">
        <v>1179</v>
      </c>
      <c r="J239" s="5" t="s">
        <v>110</v>
      </c>
      <c r="K239" s="5" t="s">
        <v>8</v>
      </c>
      <c r="L239" s="5" t="s">
        <v>10</v>
      </c>
    </row>
    <row r="240" spans="1:12" ht="12.75">
      <c r="A240" s="5" t="s">
        <v>25</v>
      </c>
      <c r="B240" s="5">
        <v>239</v>
      </c>
      <c r="C240" s="5">
        <v>79</v>
      </c>
      <c r="D240" s="5">
        <v>15</v>
      </c>
      <c r="E240" s="5">
        <v>82</v>
      </c>
      <c r="F240" s="5">
        <v>2002</v>
      </c>
      <c r="G240" s="5">
        <v>1</v>
      </c>
      <c r="H240" s="7">
        <v>37271</v>
      </c>
      <c r="I240" s="5">
        <v>1179</v>
      </c>
      <c r="J240" s="5" t="s">
        <v>110</v>
      </c>
      <c r="K240" s="5" t="s">
        <v>8</v>
      </c>
      <c r="L240" s="5" t="s">
        <v>10</v>
      </c>
    </row>
    <row r="241" spans="1:12" ht="12.75">
      <c r="A241" s="5" t="s">
        <v>25</v>
      </c>
      <c r="B241" s="5">
        <v>240</v>
      </c>
      <c r="C241" s="5">
        <v>79</v>
      </c>
      <c r="D241" s="5">
        <v>6</v>
      </c>
      <c r="E241" s="5">
        <v>85</v>
      </c>
      <c r="F241" s="5">
        <v>2002</v>
      </c>
      <c r="G241" s="5">
        <v>1</v>
      </c>
      <c r="H241" s="7">
        <v>37271</v>
      </c>
      <c r="I241" s="5">
        <v>1179</v>
      </c>
      <c r="J241" s="5" t="s">
        <v>110</v>
      </c>
      <c r="K241" s="5" t="s">
        <v>8</v>
      </c>
      <c r="L241" s="5" t="s">
        <v>10</v>
      </c>
    </row>
    <row r="242" spans="1:12" ht="12.75">
      <c r="A242" s="5" t="s">
        <v>25</v>
      </c>
      <c r="B242" s="5">
        <v>241</v>
      </c>
      <c r="C242" s="5">
        <v>79</v>
      </c>
      <c r="D242" s="5">
        <v>3</v>
      </c>
      <c r="E242" s="5">
        <v>86</v>
      </c>
      <c r="F242" s="5">
        <v>2002</v>
      </c>
      <c r="G242" s="5">
        <v>1</v>
      </c>
      <c r="H242" s="7">
        <v>37271</v>
      </c>
      <c r="I242" s="5">
        <v>1179</v>
      </c>
      <c r="J242" s="5" t="s">
        <v>110</v>
      </c>
      <c r="K242" s="5" t="s">
        <v>8</v>
      </c>
      <c r="L242" s="5" t="s">
        <v>10</v>
      </c>
    </row>
    <row r="243" spans="1:12" ht="12.75">
      <c r="A243" s="5" t="s">
        <v>25</v>
      </c>
      <c r="B243" s="5">
        <v>242</v>
      </c>
      <c r="C243" s="5">
        <v>79</v>
      </c>
      <c r="D243" s="5">
        <v>8</v>
      </c>
      <c r="E243" s="5">
        <v>86</v>
      </c>
      <c r="F243" s="5">
        <v>2002</v>
      </c>
      <c r="G243" s="5">
        <v>1</v>
      </c>
      <c r="H243" s="7">
        <v>37271</v>
      </c>
      <c r="I243" s="5">
        <v>1179</v>
      </c>
      <c r="J243" s="5" t="s">
        <v>110</v>
      </c>
      <c r="K243" s="5" t="s">
        <v>8</v>
      </c>
      <c r="L243" s="5" t="s">
        <v>10</v>
      </c>
    </row>
    <row r="244" spans="1:12" ht="12.75">
      <c r="A244" s="5" t="s">
        <v>25</v>
      </c>
      <c r="B244" s="5">
        <v>243</v>
      </c>
      <c r="C244" s="5">
        <v>79</v>
      </c>
      <c r="D244" s="5">
        <v>2</v>
      </c>
      <c r="E244" s="5">
        <v>87</v>
      </c>
      <c r="F244" s="5">
        <v>2002</v>
      </c>
      <c r="G244" s="5">
        <v>1</v>
      </c>
      <c r="H244" s="7">
        <v>37271</v>
      </c>
      <c r="I244" s="5">
        <v>1179</v>
      </c>
      <c r="J244" s="5" t="s">
        <v>110</v>
      </c>
      <c r="K244" s="5" t="s">
        <v>8</v>
      </c>
      <c r="L244" s="5" t="s">
        <v>10</v>
      </c>
    </row>
    <row r="245" spans="1:12" ht="12.75">
      <c r="A245" s="5" t="s">
        <v>25</v>
      </c>
      <c r="B245" s="5">
        <v>244</v>
      </c>
      <c r="C245" s="5">
        <v>79</v>
      </c>
      <c r="D245" s="5">
        <v>12</v>
      </c>
      <c r="E245" s="5">
        <v>88</v>
      </c>
      <c r="F245" s="5">
        <v>2002</v>
      </c>
      <c r="G245" s="5">
        <v>1</v>
      </c>
      <c r="H245" s="7">
        <v>37271</v>
      </c>
      <c r="I245" s="5">
        <v>1179</v>
      </c>
      <c r="J245" s="5" t="s">
        <v>110</v>
      </c>
      <c r="K245" s="5" t="s">
        <v>8</v>
      </c>
      <c r="L245" s="5" t="s">
        <v>10</v>
      </c>
    </row>
    <row r="246" spans="1:12" ht="12.75">
      <c r="A246" s="5" t="s">
        <v>25</v>
      </c>
      <c r="B246" s="5">
        <v>245</v>
      </c>
      <c r="C246" s="5">
        <v>79</v>
      </c>
      <c r="D246" s="5">
        <v>10</v>
      </c>
      <c r="E246" s="5">
        <v>90</v>
      </c>
      <c r="F246" s="5">
        <v>2002</v>
      </c>
      <c r="G246" s="5">
        <v>1</v>
      </c>
      <c r="H246" s="7">
        <v>37271</v>
      </c>
      <c r="I246" s="5">
        <v>1179</v>
      </c>
      <c r="J246" s="5" t="s">
        <v>110</v>
      </c>
      <c r="K246" s="5" t="s">
        <v>8</v>
      </c>
      <c r="L246" s="5" t="s">
        <v>10</v>
      </c>
    </row>
    <row r="247" spans="1:12" ht="12.75">
      <c r="A247" s="5" t="s">
        <v>25</v>
      </c>
      <c r="B247" s="5">
        <v>246</v>
      </c>
      <c r="C247" s="5">
        <v>79</v>
      </c>
      <c r="D247" s="5">
        <v>4</v>
      </c>
      <c r="E247" s="5">
        <v>92</v>
      </c>
      <c r="F247" s="5">
        <v>2002</v>
      </c>
      <c r="G247" s="5">
        <v>1</v>
      </c>
      <c r="H247" s="7">
        <v>37271</v>
      </c>
      <c r="I247" s="5">
        <v>1179</v>
      </c>
      <c r="J247" s="5" t="s">
        <v>110</v>
      </c>
      <c r="K247" s="5" t="s">
        <v>8</v>
      </c>
      <c r="L247" s="5" t="s">
        <v>10</v>
      </c>
    </row>
    <row r="248" spans="1:12" ht="12.75">
      <c r="A248" s="5" t="s">
        <v>25</v>
      </c>
      <c r="B248" s="5">
        <v>247</v>
      </c>
      <c r="C248" s="5">
        <v>67</v>
      </c>
      <c r="D248" s="6">
        <v>3</v>
      </c>
      <c r="E248" s="5">
        <v>95</v>
      </c>
      <c r="F248" s="5">
        <v>2002</v>
      </c>
      <c r="G248" s="5">
        <v>2</v>
      </c>
      <c r="H248" s="7">
        <v>37301</v>
      </c>
      <c r="I248" s="5">
        <v>866</v>
      </c>
      <c r="J248" s="5" t="s">
        <v>110</v>
      </c>
      <c r="K248" s="5" t="s">
        <v>8</v>
      </c>
      <c r="L248" s="5" t="s">
        <v>9</v>
      </c>
    </row>
    <row r="249" spans="1:12" ht="12.75">
      <c r="A249" s="5" t="s">
        <v>25</v>
      </c>
      <c r="B249" s="5">
        <v>248</v>
      </c>
      <c r="C249" s="5">
        <v>67</v>
      </c>
      <c r="D249" s="6">
        <v>2</v>
      </c>
      <c r="E249" s="5">
        <v>79</v>
      </c>
      <c r="F249" s="5">
        <v>2002</v>
      </c>
      <c r="G249" s="5">
        <v>2</v>
      </c>
      <c r="H249" s="7">
        <v>37301</v>
      </c>
      <c r="I249" s="5">
        <v>866</v>
      </c>
      <c r="J249" s="5" t="s">
        <v>110</v>
      </c>
      <c r="K249" s="5" t="s">
        <v>8</v>
      </c>
      <c r="L249" s="5" t="s">
        <v>10</v>
      </c>
    </row>
    <row r="250" spans="1:12" ht="12.75">
      <c r="A250" s="5" t="s">
        <v>25</v>
      </c>
      <c r="B250" s="5">
        <v>249</v>
      </c>
      <c r="C250" s="5">
        <v>67</v>
      </c>
      <c r="D250" s="6">
        <v>4</v>
      </c>
      <c r="E250" s="5">
        <v>84</v>
      </c>
      <c r="F250" s="5">
        <v>2002</v>
      </c>
      <c r="G250" s="5">
        <v>2</v>
      </c>
      <c r="H250" s="7">
        <v>37301</v>
      </c>
      <c r="I250" s="5">
        <v>866</v>
      </c>
      <c r="J250" s="5" t="s">
        <v>110</v>
      </c>
      <c r="K250" s="5" t="s">
        <v>8</v>
      </c>
      <c r="L250" s="5" t="s">
        <v>10</v>
      </c>
    </row>
    <row r="251" spans="1:12" ht="12.75">
      <c r="A251" s="5" t="s">
        <v>25</v>
      </c>
      <c r="B251" s="5">
        <v>250</v>
      </c>
      <c r="C251" s="5">
        <v>67</v>
      </c>
      <c r="D251" s="6">
        <v>1</v>
      </c>
      <c r="E251" s="5">
        <v>96</v>
      </c>
      <c r="F251" s="5">
        <v>2002</v>
      </c>
      <c r="G251" s="5">
        <v>2</v>
      </c>
      <c r="H251" s="7">
        <v>37301</v>
      </c>
      <c r="I251" s="5">
        <v>866</v>
      </c>
      <c r="J251" s="5" t="s">
        <v>110</v>
      </c>
      <c r="K251" s="5" t="s">
        <v>8</v>
      </c>
      <c r="L251" s="5" t="s">
        <v>10</v>
      </c>
    </row>
    <row r="252" spans="1:12" ht="12.75">
      <c r="A252" s="5" t="s">
        <v>25</v>
      </c>
      <c r="B252" s="5">
        <v>251</v>
      </c>
      <c r="C252" s="5">
        <v>70</v>
      </c>
      <c r="D252" s="6">
        <v>1</v>
      </c>
      <c r="E252" s="5">
        <v>85</v>
      </c>
      <c r="F252" s="5">
        <v>2002</v>
      </c>
      <c r="G252" s="5">
        <v>9</v>
      </c>
      <c r="H252" s="7">
        <v>37514</v>
      </c>
      <c r="I252" s="5">
        <v>1127</v>
      </c>
      <c r="J252" s="5" t="s">
        <v>110</v>
      </c>
      <c r="K252" s="5" t="s">
        <v>8</v>
      </c>
      <c r="L252" s="5" t="s">
        <v>9</v>
      </c>
    </row>
    <row r="253" spans="1:12" ht="12.75">
      <c r="A253" s="5" t="s">
        <v>25</v>
      </c>
      <c r="B253" s="5">
        <v>252</v>
      </c>
      <c r="C253" s="5">
        <v>70</v>
      </c>
      <c r="D253" s="6">
        <v>2</v>
      </c>
      <c r="E253" s="5">
        <v>79</v>
      </c>
      <c r="F253" s="5">
        <v>2002</v>
      </c>
      <c r="G253" s="5">
        <v>9</v>
      </c>
      <c r="H253" s="7">
        <v>37514</v>
      </c>
      <c r="I253" s="5">
        <v>1127</v>
      </c>
      <c r="J253" s="5" t="s">
        <v>110</v>
      </c>
      <c r="K253" s="5" t="s">
        <v>8</v>
      </c>
      <c r="L253" s="5" t="s">
        <v>10</v>
      </c>
    </row>
    <row r="254" spans="1:12" ht="12.75">
      <c r="A254" s="5" t="s">
        <v>25</v>
      </c>
      <c r="B254" s="5">
        <v>253</v>
      </c>
      <c r="C254" s="5">
        <v>70</v>
      </c>
      <c r="D254" s="6">
        <v>3</v>
      </c>
      <c r="E254" s="5">
        <v>83</v>
      </c>
      <c r="F254" s="5">
        <v>2002</v>
      </c>
      <c r="G254" s="5">
        <v>9</v>
      </c>
      <c r="H254" s="7">
        <v>37514</v>
      </c>
      <c r="I254" s="5">
        <v>1127</v>
      </c>
      <c r="J254" s="5" t="s">
        <v>110</v>
      </c>
      <c r="K254" s="5" t="s">
        <v>8</v>
      </c>
      <c r="L254" s="5" t="s">
        <v>10</v>
      </c>
    </row>
    <row r="255" spans="1:12" ht="12.75">
      <c r="A255" s="5" t="s">
        <v>25</v>
      </c>
      <c r="B255" s="5">
        <v>265</v>
      </c>
      <c r="C255" s="5">
        <v>58</v>
      </c>
      <c r="D255" s="6">
        <v>17</v>
      </c>
      <c r="E255" s="5">
        <v>79</v>
      </c>
      <c r="F255" s="5">
        <v>2002</v>
      </c>
      <c r="G255" s="5">
        <v>12</v>
      </c>
      <c r="H255" s="7">
        <v>37606</v>
      </c>
      <c r="I255" s="5">
        <v>66</v>
      </c>
      <c r="J255" s="5" t="s">
        <v>110</v>
      </c>
      <c r="K255" s="5" t="s">
        <v>8</v>
      </c>
      <c r="L255" s="5" t="s">
        <v>9</v>
      </c>
    </row>
    <row r="256" spans="1:12" ht="12.75">
      <c r="A256" s="5" t="s">
        <v>25</v>
      </c>
      <c r="B256" s="5">
        <v>266</v>
      </c>
      <c r="C256" s="5">
        <v>58</v>
      </c>
      <c r="D256" s="6">
        <v>15</v>
      </c>
      <c r="E256" s="5">
        <v>82</v>
      </c>
      <c r="F256" s="5">
        <v>2002</v>
      </c>
      <c r="G256" s="5">
        <v>12</v>
      </c>
      <c r="H256" s="7">
        <v>37606</v>
      </c>
      <c r="I256" s="5">
        <v>66</v>
      </c>
      <c r="J256" s="5" t="s">
        <v>110</v>
      </c>
      <c r="K256" s="5" t="s">
        <v>8</v>
      </c>
      <c r="L256" s="5" t="s">
        <v>9</v>
      </c>
    </row>
    <row r="257" spans="1:12" ht="12.75">
      <c r="A257" s="5" t="s">
        <v>25</v>
      </c>
      <c r="B257" s="5">
        <v>267</v>
      </c>
      <c r="C257" s="5">
        <v>58</v>
      </c>
      <c r="D257" s="6">
        <v>6</v>
      </c>
      <c r="E257" s="5">
        <v>85</v>
      </c>
      <c r="F257" s="5">
        <v>2002</v>
      </c>
      <c r="G257" s="5">
        <v>12</v>
      </c>
      <c r="H257" s="7">
        <v>37606</v>
      </c>
      <c r="I257" s="5">
        <v>66</v>
      </c>
      <c r="J257" s="5" t="s">
        <v>110</v>
      </c>
      <c r="K257" s="5" t="s">
        <v>8</v>
      </c>
      <c r="L257" s="5" t="s">
        <v>9</v>
      </c>
    </row>
    <row r="258" spans="1:12" ht="12.75">
      <c r="A258" s="5" t="s">
        <v>25</v>
      </c>
      <c r="B258" s="5">
        <v>268</v>
      </c>
      <c r="C258" s="5">
        <v>58</v>
      </c>
      <c r="D258" s="6">
        <v>4</v>
      </c>
      <c r="E258" s="5">
        <v>86</v>
      </c>
      <c r="F258" s="5">
        <v>2002</v>
      </c>
      <c r="G258" s="5">
        <v>12</v>
      </c>
      <c r="H258" s="7">
        <v>37606</v>
      </c>
      <c r="I258" s="5">
        <v>66</v>
      </c>
      <c r="J258" s="5" t="s">
        <v>110</v>
      </c>
      <c r="K258" s="5" t="s">
        <v>8</v>
      </c>
      <c r="L258" s="5" t="s">
        <v>9</v>
      </c>
    </row>
    <row r="259" spans="1:12" ht="12.75">
      <c r="A259" s="5" t="s">
        <v>25</v>
      </c>
      <c r="B259" s="5">
        <v>269</v>
      </c>
      <c r="C259" s="5">
        <v>58</v>
      </c>
      <c r="D259" s="6">
        <v>12</v>
      </c>
      <c r="E259" s="5">
        <v>87</v>
      </c>
      <c r="F259" s="5">
        <v>2002</v>
      </c>
      <c r="G259" s="5">
        <v>12</v>
      </c>
      <c r="H259" s="7">
        <v>37606</v>
      </c>
      <c r="I259" s="5">
        <v>66</v>
      </c>
      <c r="J259" s="5" t="s">
        <v>110</v>
      </c>
      <c r="K259" s="5" t="s">
        <v>8</v>
      </c>
      <c r="L259" s="5" t="s">
        <v>9</v>
      </c>
    </row>
    <row r="260" spans="1:12" ht="12.75">
      <c r="A260" s="5" t="s">
        <v>25</v>
      </c>
      <c r="B260" s="5">
        <v>270</v>
      </c>
      <c r="C260" s="5">
        <v>58</v>
      </c>
      <c r="D260" s="6">
        <v>3</v>
      </c>
      <c r="E260" s="5">
        <v>88</v>
      </c>
      <c r="F260" s="5">
        <v>2002</v>
      </c>
      <c r="G260" s="5">
        <v>12</v>
      </c>
      <c r="H260" s="7">
        <v>37606</v>
      </c>
      <c r="I260" s="5">
        <v>66</v>
      </c>
      <c r="J260" s="5" t="s">
        <v>110</v>
      </c>
      <c r="K260" s="5" t="s">
        <v>8</v>
      </c>
      <c r="L260" s="5" t="s">
        <v>9</v>
      </c>
    </row>
    <row r="261" spans="1:12" ht="12.75">
      <c r="A261" s="5" t="s">
        <v>25</v>
      </c>
      <c r="B261" s="5">
        <v>271</v>
      </c>
      <c r="C261" s="5">
        <v>58</v>
      </c>
      <c r="D261" s="6">
        <v>8</v>
      </c>
      <c r="E261" s="5">
        <v>91</v>
      </c>
      <c r="F261" s="5">
        <v>2002</v>
      </c>
      <c r="G261" s="5">
        <v>12</v>
      </c>
      <c r="H261" s="7">
        <v>37606</v>
      </c>
      <c r="I261" s="5">
        <v>66</v>
      </c>
      <c r="J261" s="5" t="s">
        <v>110</v>
      </c>
      <c r="K261" s="5" t="s">
        <v>8</v>
      </c>
      <c r="L261" s="5" t="s">
        <v>9</v>
      </c>
    </row>
    <row r="262" spans="1:12" ht="12.75">
      <c r="A262" s="5" t="s">
        <v>25</v>
      </c>
      <c r="B262" s="5">
        <v>272</v>
      </c>
      <c r="C262" s="5">
        <v>58</v>
      </c>
      <c r="D262" s="6">
        <v>16</v>
      </c>
      <c r="E262" s="5">
        <v>80</v>
      </c>
      <c r="F262" s="5">
        <v>2002</v>
      </c>
      <c r="G262" s="5">
        <v>12</v>
      </c>
      <c r="H262" s="7">
        <v>37606</v>
      </c>
      <c r="I262" s="5">
        <v>66</v>
      </c>
      <c r="J262" s="5" t="s">
        <v>110</v>
      </c>
      <c r="K262" s="5" t="s">
        <v>8</v>
      </c>
      <c r="L262" s="5" t="s">
        <v>10</v>
      </c>
    </row>
    <row r="263" spans="1:12" ht="12.75">
      <c r="A263" s="5" t="s">
        <v>25</v>
      </c>
      <c r="B263" s="5">
        <v>273</v>
      </c>
      <c r="C263" s="5">
        <v>58</v>
      </c>
      <c r="D263" s="6">
        <v>10</v>
      </c>
      <c r="E263" s="5">
        <v>84</v>
      </c>
      <c r="F263" s="5">
        <v>2002</v>
      </c>
      <c r="G263" s="5">
        <v>12</v>
      </c>
      <c r="H263" s="7">
        <v>37606</v>
      </c>
      <c r="I263" s="5">
        <v>66</v>
      </c>
      <c r="J263" s="5" t="s">
        <v>110</v>
      </c>
      <c r="K263" s="5" t="s">
        <v>8</v>
      </c>
      <c r="L263" s="5" t="s">
        <v>10</v>
      </c>
    </row>
    <row r="264" spans="1:12" ht="12.75">
      <c r="A264" s="5" t="s">
        <v>25</v>
      </c>
      <c r="B264" s="5">
        <v>274</v>
      </c>
      <c r="C264" s="5">
        <v>58</v>
      </c>
      <c r="D264" s="6">
        <v>14</v>
      </c>
      <c r="E264" s="5">
        <v>84</v>
      </c>
      <c r="F264" s="5">
        <v>2002</v>
      </c>
      <c r="G264" s="5">
        <v>12</v>
      </c>
      <c r="H264" s="7">
        <v>37606</v>
      </c>
      <c r="I264" s="5">
        <v>66</v>
      </c>
      <c r="J264" s="5" t="s">
        <v>110</v>
      </c>
      <c r="K264" s="5" t="s">
        <v>8</v>
      </c>
      <c r="L264" s="5" t="s">
        <v>10</v>
      </c>
    </row>
    <row r="265" spans="1:12" ht="12.75">
      <c r="A265" s="5" t="s">
        <v>25</v>
      </c>
      <c r="B265" s="5">
        <v>275</v>
      </c>
      <c r="C265" s="5">
        <v>58</v>
      </c>
      <c r="D265" s="6">
        <v>7</v>
      </c>
      <c r="E265" s="5">
        <v>86</v>
      </c>
      <c r="F265" s="5">
        <v>2002</v>
      </c>
      <c r="G265" s="5">
        <v>12</v>
      </c>
      <c r="H265" s="7">
        <v>37606</v>
      </c>
      <c r="I265" s="5">
        <v>66</v>
      </c>
      <c r="J265" s="5" t="s">
        <v>110</v>
      </c>
      <c r="K265" s="5" t="s">
        <v>8</v>
      </c>
      <c r="L265" s="5" t="s">
        <v>10</v>
      </c>
    </row>
    <row r="266" spans="1:12" ht="12.75">
      <c r="A266" s="5" t="s">
        <v>25</v>
      </c>
      <c r="B266" s="5">
        <v>276</v>
      </c>
      <c r="C266" s="5">
        <v>58</v>
      </c>
      <c r="D266" s="6">
        <v>1</v>
      </c>
      <c r="E266" s="5">
        <v>87</v>
      </c>
      <c r="F266" s="5">
        <v>2002</v>
      </c>
      <c r="G266" s="5">
        <v>12</v>
      </c>
      <c r="H266" s="7">
        <v>37606</v>
      </c>
      <c r="I266" s="5">
        <v>66</v>
      </c>
      <c r="J266" s="5" t="s">
        <v>110</v>
      </c>
      <c r="K266" s="5" t="s">
        <v>8</v>
      </c>
      <c r="L266" s="5" t="s">
        <v>10</v>
      </c>
    </row>
    <row r="267" spans="1:12" ht="12.75">
      <c r="A267" s="5" t="s">
        <v>25</v>
      </c>
      <c r="B267" s="5">
        <v>277</v>
      </c>
      <c r="C267" s="5">
        <v>58</v>
      </c>
      <c r="D267" s="6">
        <v>5</v>
      </c>
      <c r="E267" s="5">
        <v>87</v>
      </c>
      <c r="F267" s="5">
        <v>2002</v>
      </c>
      <c r="G267" s="5">
        <v>12</v>
      </c>
      <c r="H267" s="7">
        <v>37606</v>
      </c>
      <c r="I267" s="5">
        <v>66</v>
      </c>
      <c r="J267" s="5" t="s">
        <v>110</v>
      </c>
      <c r="K267" s="5" t="s">
        <v>8</v>
      </c>
      <c r="L267" s="5" t="s">
        <v>10</v>
      </c>
    </row>
    <row r="268" spans="1:12" ht="12.75">
      <c r="A268" s="5" t="s">
        <v>25</v>
      </c>
      <c r="B268" s="5">
        <v>278</v>
      </c>
      <c r="C268" s="5">
        <v>58</v>
      </c>
      <c r="D268" s="6">
        <v>9</v>
      </c>
      <c r="E268" s="5">
        <v>88</v>
      </c>
      <c r="F268" s="5">
        <v>2002</v>
      </c>
      <c r="G268" s="5">
        <v>12</v>
      </c>
      <c r="H268" s="7">
        <v>37606</v>
      </c>
      <c r="I268" s="5">
        <v>66</v>
      </c>
      <c r="J268" s="5" t="s">
        <v>110</v>
      </c>
      <c r="K268" s="5" t="s">
        <v>8</v>
      </c>
      <c r="L268" s="5" t="s">
        <v>10</v>
      </c>
    </row>
    <row r="269" spans="1:12" ht="12.75">
      <c r="A269" s="5" t="s">
        <v>25</v>
      </c>
      <c r="B269" s="5">
        <v>279</v>
      </c>
      <c r="C269" s="5">
        <v>58</v>
      </c>
      <c r="D269" s="6">
        <v>11</v>
      </c>
      <c r="E269" s="5">
        <v>90</v>
      </c>
      <c r="F269" s="5">
        <v>2002</v>
      </c>
      <c r="G269" s="5">
        <v>12</v>
      </c>
      <c r="H269" s="7">
        <v>37606</v>
      </c>
      <c r="I269" s="5">
        <v>66</v>
      </c>
      <c r="J269" s="5" t="s">
        <v>110</v>
      </c>
      <c r="K269" s="5" t="s">
        <v>8</v>
      </c>
      <c r="L269" s="5" t="s">
        <v>10</v>
      </c>
    </row>
    <row r="270" spans="1:12" ht="12.75">
      <c r="A270" s="5" t="s">
        <v>25</v>
      </c>
      <c r="B270" s="5">
        <v>280</v>
      </c>
      <c r="C270" s="5">
        <v>58</v>
      </c>
      <c r="D270" s="6">
        <v>13</v>
      </c>
      <c r="E270" s="5">
        <v>93</v>
      </c>
      <c r="F270" s="5">
        <v>2002</v>
      </c>
      <c r="G270" s="5">
        <v>12</v>
      </c>
      <c r="H270" s="7">
        <v>37606</v>
      </c>
      <c r="I270" s="5">
        <v>66</v>
      </c>
      <c r="J270" s="5" t="s">
        <v>110</v>
      </c>
      <c r="K270" s="5" t="s">
        <v>8</v>
      </c>
      <c r="L270" s="5" t="s">
        <v>10</v>
      </c>
    </row>
    <row r="271" spans="1:12" ht="12.75">
      <c r="A271" s="5" t="s">
        <v>25</v>
      </c>
      <c r="B271" s="5">
        <v>281</v>
      </c>
      <c r="C271" s="5">
        <v>58</v>
      </c>
      <c r="D271" s="6">
        <v>2</v>
      </c>
      <c r="E271" s="5">
        <v>95</v>
      </c>
      <c r="F271" s="5">
        <v>2002</v>
      </c>
      <c r="G271" s="5">
        <v>12</v>
      </c>
      <c r="H271" s="7">
        <v>37606</v>
      </c>
      <c r="I271" s="5">
        <v>66</v>
      </c>
      <c r="J271" s="5" t="s">
        <v>110</v>
      </c>
      <c r="K271" s="5" t="s">
        <v>8</v>
      </c>
      <c r="L271" s="5" t="s">
        <v>10</v>
      </c>
    </row>
    <row r="272" spans="1:12" ht="12.75">
      <c r="A272" s="5" t="s">
        <v>25</v>
      </c>
      <c r="B272" s="5">
        <v>254</v>
      </c>
      <c r="C272" s="5">
        <v>57</v>
      </c>
      <c r="D272" s="6">
        <v>2</v>
      </c>
      <c r="E272" s="5">
        <v>92</v>
      </c>
      <c r="F272" s="5">
        <v>2002</v>
      </c>
      <c r="G272" s="5">
        <v>12</v>
      </c>
      <c r="H272" s="7">
        <v>37601</v>
      </c>
      <c r="I272" s="5">
        <v>196</v>
      </c>
      <c r="J272" s="5" t="s">
        <v>110</v>
      </c>
      <c r="K272" s="5" t="s">
        <v>8</v>
      </c>
      <c r="L272" s="5" t="s">
        <v>9</v>
      </c>
    </row>
    <row r="273" spans="1:12" ht="12.75">
      <c r="A273" s="5" t="s">
        <v>25</v>
      </c>
      <c r="B273" s="5">
        <v>256</v>
      </c>
      <c r="C273" s="5">
        <v>57</v>
      </c>
      <c r="D273" s="6">
        <v>4</v>
      </c>
      <c r="E273" s="5">
        <v>84</v>
      </c>
      <c r="F273" s="5">
        <v>2002</v>
      </c>
      <c r="G273" s="5">
        <v>12</v>
      </c>
      <c r="H273" s="7">
        <v>37601</v>
      </c>
      <c r="I273" s="5">
        <v>196</v>
      </c>
      <c r="J273" s="5" t="s">
        <v>110</v>
      </c>
      <c r="K273" s="5" t="s">
        <v>8</v>
      </c>
      <c r="L273" s="5" t="s">
        <v>10</v>
      </c>
    </row>
    <row r="274" spans="1:12" ht="12.75">
      <c r="A274" s="5" t="s">
        <v>25</v>
      </c>
      <c r="B274" s="5">
        <v>258</v>
      </c>
      <c r="C274" s="5">
        <v>57</v>
      </c>
      <c r="D274" s="6">
        <v>6</v>
      </c>
      <c r="E274" s="5">
        <v>86</v>
      </c>
      <c r="F274" s="5">
        <v>2002</v>
      </c>
      <c r="G274" s="5">
        <v>12</v>
      </c>
      <c r="H274" s="7">
        <v>37601</v>
      </c>
      <c r="I274" s="5">
        <v>196</v>
      </c>
      <c r="J274" s="5" t="s">
        <v>110</v>
      </c>
      <c r="K274" s="5" t="s">
        <v>8</v>
      </c>
      <c r="L274" s="5" t="s">
        <v>10</v>
      </c>
    </row>
    <row r="275" spans="1:12" ht="12.75">
      <c r="A275" s="5" t="s">
        <v>25</v>
      </c>
      <c r="B275" s="5">
        <v>259</v>
      </c>
      <c r="C275" s="5">
        <v>57</v>
      </c>
      <c r="D275" s="6">
        <v>1</v>
      </c>
      <c r="E275" s="5">
        <v>87</v>
      </c>
      <c r="F275" s="5">
        <v>2002</v>
      </c>
      <c r="G275" s="5">
        <v>12</v>
      </c>
      <c r="H275" s="7">
        <v>37601</v>
      </c>
      <c r="I275" s="5">
        <v>196</v>
      </c>
      <c r="J275" s="5" t="s">
        <v>110</v>
      </c>
      <c r="K275" s="5" t="s">
        <v>8</v>
      </c>
      <c r="L275" s="5" t="s">
        <v>10</v>
      </c>
    </row>
    <row r="276" spans="1:12" ht="12.75">
      <c r="A276" s="5" t="s">
        <v>25</v>
      </c>
      <c r="B276" s="5">
        <v>260</v>
      </c>
      <c r="C276" s="5">
        <v>57</v>
      </c>
      <c r="D276" s="6">
        <v>3</v>
      </c>
      <c r="E276" s="5">
        <v>87</v>
      </c>
      <c r="F276" s="5">
        <v>2002</v>
      </c>
      <c r="G276" s="5">
        <v>12</v>
      </c>
      <c r="H276" s="7">
        <v>37601</v>
      </c>
      <c r="I276" s="5">
        <v>196</v>
      </c>
      <c r="J276" s="5" t="s">
        <v>110</v>
      </c>
      <c r="K276" s="5" t="s">
        <v>8</v>
      </c>
      <c r="L276" s="5" t="s">
        <v>10</v>
      </c>
    </row>
    <row r="277" spans="1:12" ht="12.75">
      <c r="A277" s="5" t="s">
        <v>25</v>
      </c>
      <c r="B277" s="5">
        <v>261</v>
      </c>
      <c r="C277" s="5">
        <v>57</v>
      </c>
      <c r="D277" s="6">
        <v>5</v>
      </c>
      <c r="E277" s="5">
        <v>91</v>
      </c>
      <c r="F277" s="5">
        <v>2002</v>
      </c>
      <c r="G277" s="5">
        <v>12</v>
      </c>
      <c r="H277" s="7">
        <v>37601</v>
      </c>
      <c r="I277" s="5">
        <v>196</v>
      </c>
      <c r="J277" s="5" t="s">
        <v>110</v>
      </c>
      <c r="K277" s="5" t="s">
        <v>8</v>
      </c>
      <c r="L277" s="5" t="s">
        <v>10</v>
      </c>
    </row>
    <row r="278" spans="1:12" ht="12.75">
      <c r="A278" s="5" t="s">
        <v>25</v>
      </c>
      <c r="B278" s="5">
        <v>255</v>
      </c>
      <c r="C278" s="5">
        <v>73</v>
      </c>
      <c r="D278" s="6">
        <v>2</v>
      </c>
      <c r="E278" s="5">
        <v>82</v>
      </c>
      <c r="F278" s="5">
        <v>2002</v>
      </c>
      <c r="G278" s="5">
        <v>12</v>
      </c>
      <c r="H278" s="7">
        <v>37601</v>
      </c>
      <c r="I278" s="5">
        <v>232</v>
      </c>
      <c r="J278" s="5" t="s">
        <v>110</v>
      </c>
      <c r="K278" s="5" t="s">
        <v>8</v>
      </c>
      <c r="L278" s="5" t="s">
        <v>10</v>
      </c>
    </row>
    <row r="279" spans="1:12" ht="12.75">
      <c r="A279" s="5" t="s">
        <v>25</v>
      </c>
      <c r="B279" s="5">
        <v>257</v>
      </c>
      <c r="C279" s="5">
        <v>73</v>
      </c>
      <c r="D279" s="6">
        <v>1</v>
      </c>
      <c r="E279" s="5">
        <v>85</v>
      </c>
      <c r="F279" s="5">
        <v>2002</v>
      </c>
      <c r="G279" s="5">
        <v>12</v>
      </c>
      <c r="H279" s="7">
        <v>37601</v>
      </c>
      <c r="I279" s="5">
        <v>232</v>
      </c>
      <c r="J279" s="5" t="s">
        <v>110</v>
      </c>
      <c r="K279" s="5" t="s">
        <v>8</v>
      </c>
      <c r="L279" s="5" t="s">
        <v>10</v>
      </c>
    </row>
    <row r="280" spans="1:12" ht="12.75">
      <c r="A280" s="5" t="s">
        <v>25</v>
      </c>
      <c r="B280" s="5">
        <v>262</v>
      </c>
      <c r="C280" s="5">
        <v>72</v>
      </c>
      <c r="D280" s="6">
        <v>1</v>
      </c>
      <c r="E280" s="5">
        <v>80</v>
      </c>
      <c r="F280" s="5">
        <v>2002</v>
      </c>
      <c r="G280" s="5">
        <v>12</v>
      </c>
      <c r="H280" s="7">
        <v>37603</v>
      </c>
      <c r="I280" s="5">
        <v>237</v>
      </c>
      <c r="J280" s="5" t="s">
        <v>110</v>
      </c>
      <c r="K280" s="5" t="s">
        <v>8</v>
      </c>
      <c r="L280" s="5" t="s">
        <v>10</v>
      </c>
    </row>
    <row r="281" spans="1:12" ht="12.75">
      <c r="A281" s="5" t="s">
        <v>25</v>
      </c>
      <c r="B281" s="5">
        <v>263</v>
      </c>
      <c r="C281" s="5">
        <v>72</v>
      </c>
      <c r="D281" s="6">
        <v>3</v>
      </c>
      <c r="E281" s="5">
        <v>80</v>
      </c>
      <c r="F281" s="5">
        <v>2002</v>
      </c>
      <c r="G281" s="5">
        <v>12</v>
      </c>
      <c r="H281" s="7">
        <v>37603</v>
      </c>
      <c r="I281" s="5">
        <v>237</v>
      </c>
      <c r="J281" s="5" t="s">
        <v>110</v>
      </c>
      <c r="K281" s="5" t="s">
        <v>8</v>
      </c>
      <c r="L281" s="5" t="s">
        <v>10</v>
      </c>
    </row>
    <row r="282" spans="1:12" ht="12.75">
      <c r="A282" s="5" t="s">
        <v>25</v>
      </c>
      <c r="B282" s="5">
        <v>264</v>
      </c>
      <c r="C282" s="5">
        <v>72</v>
      </c>
      <c r="D282" s="6">
        <v>4</v>
      </c>
      <c r="E282" s="5">
        <v>81</v>
      </c>
      <c r="F282" s="5">
        <v>2002</v>
      </c>
      <c r="G282" s="5">
        <v>12</v>
      </c>
      <c r="H282" s="7">
        <v>37603</v>
      </c>
      <c r="I282" s="5">
        <v>237</v>
      </c>
      <c r="J282" s="5" t="s">
        <v>110</v>
      </c>
      <c r="K282" s="5" t="s">
        <v>8</v>
      </c>
      <c r="L282" s="5" t="s">
        <v>10</v>
      </c>
    </row>
    <row r="283" spans="1:12" ht="12.75">
      <c r="A283" s="5" t="s">
        <v>25</v>
      </c>
      <c r="B283" s="5">
        <v>284</v>
      </c>
      <c r="C283" s="5">
        <v>61</v>
      </c>
      <c r="D283" s="6">
        <v>1</v>
      </c>
      <c r="E283" s="5">
        <v>76</v>
      </c>
      <c r="F283" s="5">
        <v>2002</v>
      </c>
      <c r="G283" s="5">
        <v>12</v>
      </c>
      <c r="H283" s="7">
        <v>37608</v>
      </c>
      <c r="I283" s="5">
        <v>664</v>
      </c>
      <c r="J283" s="5" t="s">
        <v>110</v>
      </c>
      <c r="K283" s="5" t="s">
        <v>8</v>
      </c>
      <c r="L283" s="5" t="s">
        <v>10</v>
      </c>
    </row>
    <row r="284" spans="1:12" ht="12.75">
      <c r="A284" s="5" t="s">
        <v>25</v>
      </c>
      <c r="B284" s="5">
        <v>287</v>
      </c>
      <c r="C284" s="5">
        <v>61</v>
      </c>
      <c r="D284" s="6">
        <v>2</v>
      </c>
      <c r="E284" s="5">
        <v>83</v>
      </c>
      <c r="F284" s="5">
        <v>2002</v>
      </c>
      <c r="G284" s="5">
        <v>12</v>
      </c>
      <c r="H284" s="7">
        <v>37608</v>
      </c>
      <c r="I284" s="5">
        <v>664</v>
      </c>
      <c r="J284" s="5" t="s">
        <v>110</v>
      </c>
      <c r="K284" s="5" t="s">
        <v>8</v>
      </c>
      <c r="L284" s="5" t="s">
        <v>10</v>
      </c>
    </row>
    <row r="285" spans="1:12" ht="12.75">
      <c r="A285" s="5" t="s">
        <v>25</v>
      </c>
      <c r="B285" s="5">
        <v>282</v>
      </c>
      <c r="C285" s="5">
        <v>59</v>
      </c>
      <c r="D285" s="6">
        <v>6</v>
      </c>
      <c r="E285" s="5">
        <v>86</v>
      </c>
      <c r="F285" s="5">
        <v>2002</v>
      </c>
      <c r="G285" s="5">
        <v>12</v>
      </c>
      <c r="H285" s="7">
        <v>37608</v>
      </c>
      <c r="I285" s="5">
        <v>676</v>
      </c>
      <c r="J285" s="5" t="s">
        <v>110</v>
      </c>
      <c r="K285" s="5" t="s">
        <v>8</v>
      </c>
      <c r="L285" s="5" t="s">
        <v>9</v>
      </c>
    </row>
    <row r="286" spans="1:12" ht="12.75">
      <c r="A286" s="5" t="s">
        <v>25</v>
      </c>
      <c r="B286" s="5">
        <v>283</v>
      </c>
      <c r="C286" s="5">
        <v>59</v>
      </c>
      <c r="D286" s="6">
        <v>7</v>
      </c>
      <c r="E286" s="5">
        <v>88</v>
      </c>
      <c r="F286" s="5">
        <v>2002</v>
      </c>
      <c r="G286" s="5">
        <v>12</v>
      </c>
      <c r="H286" s="7">
        <v>37608</v>
      </c>
      <c r="I286" s="5">
        <v>676</v>
      </c>
      <c r="J286" s="5" t="s">
        <v>110</v>
      </c>
      <c r="K286" s="5" t="s">
        <v>8</v>
      </c>
      <c r="L286" s="5" t="s">
        <v>9</v>
      </c>
    </row>
    <row r="287" spans="1:12" ht="12.75">
      <c r="A287" s="5" t="s">
        <v>25</v>
      </c>
      <c r="B287" s="5">
        <v>285</v>
      </c>
      <c r="C287" s="5">
        <v>59</v>
      </c>
      <c r="D287" s="6">
        <v>4</v>
      </c>
      <c r="E287" s="5">
        <v>79</v>
      </c>
      <c r="F287" s="5">
        <v>2002</v>
      </c>
      <c r="G287" s="5">
        <v>12</v>
      </c>
      <c r="H287" s="7">
        <v>37608</v>
      </c>
      <c r="I287" s="5">
        <v>676</v>
      </c>
      <c r="J287" s="5" t="s">
        <v>110</v>
      </c>
      <c r="K287" s="5" t="s">
        <v>8</v>
      </c>
      <c r="L287" s="5" t="s">
        <v>10</v>
      </c>
    </row>
    <row r="288" spans="1:12" ht="12.75">
      <c r="A288" s="5" t="s">
        <v>25</v>
      </c>
      <c r="B288" s="5">
        <v>286</v>
      </c>
      <c r="C288" s="5">
        <v>59</v>
      </c>
      <c r="D288" s="6">
        <v>8</v>
      </c>
      <c r="E288" s="5">
        <v>82</v>
      </c>
      <c r="F288" s="5">
        <v>2002</v>
      </c>
      <c r="G288" s="5">
        <v>12</v>
      </c>
      <c r="H288" s="7">
        <v>37608</v>
      </c>
      <c r="I288" s="5">
        <v>676</v>
      </c>
      <c r="J288" s="5" t="s">
        <v>110</v>
      </c>
      <c r="K288" s="5" t="s">
        <v>8</v>
      </c>
      <c r="L288" s="5" t="s">
        <v>10</v>
      </c>
    </row>
    <row r="289" spans="1:12" ht="12.75">
      <c r="A289" s="5" t="s">
        <v>25</v>
      </c>
      <c r="B289" s="5">
        <v>288</v>
      </c>
      <c r="C289" s="5">
        <v>59</v>
      </c>
      <c r="D289" s="6">
        <v>5</v>
      </c>
      <c r="E289" s="5">
        <v>84</v>
      </c>
      <c r="F289" s="5">
        <v>2002</v>
      </c>
      <c r="G289" s="5">
        <v>12</v>
      </c>
      <c r="H289" s="7">
        <v>37608</v>
      </c>
      <c r="I289" s="5">
        <v>676</v>
      </c>
      <c r="J289" s="5" t="s">
        <v>110</v>
      </c>
      <c r="K289" s="5" t="s">
        <v>8</v>
      </c>
      <c r="L289" s="5" t="s">
        <v>10</v>
      </c>
    </row>
    <row r="290" spans="1:12" ht="12.75">
      <c r="A290" s="5" t="s">
        <v>25</v>
      </c>
      <c r="B290" s="5">
        <v>289</v>
      </c>
      <c r="C290" s="5">
        <v>59</v>
      </c>
      <c r="D290" s="6">
        <v>9</v>
      </c>
      <c r="E290" s="5">
        <v>89</v>
      </c>
      <c r="F290" s="5">
        <v>2002</v>
      </c>
      <c r="G290" s="5">
        <v>12</v>
      </c>
      <c r="H290" s="7">
        <v>37608</v>
      </c>
      <c r="I290" s="5">
        <v>676</v>
      </c>
      <c r="J290" s="5" t="s">
        <v>110</v>
      </c>
      <c r="K290" s="5" t="s">
        <v>8</v>
      </c>
      <c r="L290" s="5" t="s">
        <v>10</v>
      </c>
    </row>
    <row r="291" spans="1:12" ht="12.75">
      <c r="A291" s="5" t="s">
        <v>25</v>
      </c>
      <c r="B291" s="5">
        <v>290</v>
      </c>
      <c r="C291" s="5">
        <v>59</v>
      </c>
      <c r="D291" s="6">
        <v>10</v>
      </c>
      <c r="E291" s="5">
        <v>89</v>
      </c>
      <c r="F291" s="5">
        <v>2002</v>
      </c>
      <c r="G291" s="5">
        <v>12</v>
      </c>
      <c r="H291" s="7">
        <v>37608</v>
      </c>
      <c r="I291" s="5">
        <v>676</v>
      </c>
      <c r="J291" s="5" t="s">
        <v>110</v>
      </c>
      <c r="K291" s="5" t="s">
        <v>8</v>
      </c>
      <c r="L291" s="5" t="s">
        <v>10</v>
      </c>
    </row>
    <row r="292" spans="1:12" ht="12.75">
      <c r="A292" s="5" t="s">
        <v>25</v>
      </c>
      <c r="B292" s="5">
        <v>291</v>
      </c>
      <c r="C292" s="5">
        <v>59</v>
      </c>
      <c r="D292" s="6">
        <v>2</v>
      </c>
      <c r="E292" s="5">
        <v>96</v>
      </c>
      <c r="F292" s="5">
        <v>2002</v>
      </c>
      <c r="G292" s="5">
        <v>12</v>
      </c>
      <c r="H292" s="7">
        <v>37608</v>
      </c>
      <c r="I292" s="5">
        <v>676</v>
      </c>
      <c r="J292" s="5" t="s">
        <v>110</v>
      </c>
      <c r="K292" s="5" t="s">
        <v>8</v>
      </c>
      <c r="L292" s="5" t="s">
        <v>10</v>
      </c>
    </row>
    <row r="293" spans="1:12" ht="12.75">
      <c r="A293" s="5" t="s">
        <v>25</v>
      </c>
      <c r="B293" s="5">
        <v>292</v>
      </c>
      <c r="C293" s="5">
        <v>59</v>
      </c>
      <c r="D293" s="6">
        <v>3</v>
      </c>
      <c r="E293" s="5">
        <v>100</v>
      </c>
      <c r="F293" s="5">
        <v>2002</v>
      </c>
      <c r="G293" s="5">
        <v>12</v>
      </c>
      <c r="H293" s="7">
        <v>37608</v>
      </c>
      <c r="I293" s="5">
        <v>676</v>
      </c>
      <c r="J293" s="5" t="s">
        <v>110</v>
      </c>
      <c r="K293" s="5" t="s">
        <v>8</v>
      </c>
      <c r="L293" s="5" t="s">
        <v>10</v>
      </c>
    </row>
    <row r="294" spans="1:12" ht="12.75">
      <c r="A294" s="5" t="s">
        <v>25</v>
      </c>
      <c r="B294" s="5">
        <v>295</v>
      </c>
      <c r="C294" s="5" t="s">
        <v>19</v>
      </c>
      <c r="D294" s="6">
        <v>8</v>
      </c>
      <c r="E294" s="5">
        <v>90</v>
      </c>
      <c r="F294" s="5">
        <v>2003</v>
      </c>
      <c r="G294" s="5">
        <v>1</v>
      </c>
      <c r="H294" s="7">
        <v>37637</v>
      </c>
      <c r="I294" s="5">
        <v>179</v>
      </c>
      <c r="J294" s="5" t="s">
        <v>110</v>
      </c>
      <c r="K294" s="5" t="s">
        <v>8</v>
      </c>
      <c r="L294" s="5" t="s">
        <v>9</v>
      </c>
    </row>
    <row r="295" spans="1:12" ht="12.75">
      <c r="A295" s="5" t="s">
        <v>25</v>
      </c>
      <c r="B295" s="5">
        <v>296</v>
      </c>
      <c r="C295" s="5" t="s">
        <v>19</v>
      </c>
      <c r="D295" s="6">
        <v>9</v>
      </c>
      <c r="E295" s="5">
        <v>90</v>
      </c>
      <c r="F295" s="5">
        <v>2003</v>
      </c>
      <c r="G295" s="5">
        <v>1</v>
      </c>
      <c r="H295" s="7">
        <v>37637</v>
      </c>
      <c r="I295" s="5">
        <v>179</v>
      </c>
      <c r="J295" s="5" t="s">
        <v>110</v>
      </c>
      <c r="K295" s="5" t="s">
        <v>8</v>
      </c>
      <c r="L295" s="5" t="s">
        <v>9</v>
      </c>
    </row>
    <row r="296" spans="1:12" ht="12.75">
      <c r="A296" s="5" t="s">
        <v>25</v>
      </c>
      <c r="B296" s="5">
        <v>297</v>
      </c>
      <c r="C296" s="5" t="s">
        <v>19</v>
      </c>
      <c r="D296" s="6">
        <v>13</v>
      </c>
      <c r="E296" s="5">
        <v>90</v>
      </c>
      <c r="F296" s="5">
        <v>2003</v>
      </c>
      <c r="G296" s="5">
        <v>1</v>
      </c>
      <c r="H296" s="7">
        <v>37637</v>
      </c>
      <c r="I296" s="5">
        <v>179</v>
      </c>
      <c r="J296" s="5" t="s">
        <v>110</v>
      </c>
      <c r="K296" s="5" t="s">
        <v>8</v>
      </c>
      <c r="L296" s="5" t="s">
        <v>9</v>
      </c>
    </row>
    <row r="297" spans="1:12" ht="12.75">
      <c r="A297" s="5" t="s">
        <v>25</v>
      </c>
      <c r="B297" s="5">
        <v>298</v>
      </c>
      <c r="C297" s="5" t="s">
        <v>19</v>
      </c>
      <c r="D297" s="6">
        <v>18</v>
      </c>
      <c r="E297" s="5">
        <v>93</v>
      </c>
      <c r="F297" s="5">
        <v>2003</v>
      </c>
      <c r="G297" s="5">
        <v>1</v>
      </c>
      <c r="H297" s="7">
        <v>37637</v>
      </c>
      <c r="I297" s="5">
        <v>179</v>
      </c>
      <c r="J297" s="5" t="s">
        <v>110</v>
      </c>
      <c r="K297" s="5" t="s">
        <v>8</v>
      </c>
      <c r="L297" s="5" t="s">
        <v>9</v>
      </c>
    </row>
    <row r="298" spans="1:12" ht="12.75">
      <c r="A298" s="5" t="s">
        <v>25</v>
      </c>
      <c r="B298" s="5">
        <v>299</v>
      </c>
      <c r="C298" s="5" t="s">
        <v>19</v>
      </c>
      <c r="D298" s="6">
        <v>5</v>
      </c>
      <c r="E298" s="5">
        <v>97</v>
      </c>
      <c r="F298" s="5">
        <v>2003</v>
      </c>
      <c r="G298" s="5">
        <v>1</v>
      </c>
      <c r="H298" s="7">
        <v>37637</v>
      </c>
      <c r="I298" s="5">
        <v>179</v>
      </c>
      <c r="J298" s="5" t="s">
        <v>110</v>
      </c>
      <c r="K298" s="5" t="s">
        <v>8</v>
      </c>
      <c r="L298" s="5" t="s">
        <v>9</v>
      </c>
    </row>
    <row r="299" spans="1:12" ht="12.75">
      <c r="A299" s="5" t="s">
        <v>25</v>
      </c>
      <c r="B299" s="5">
        <v>300</v>
      </c>
      <c r="C299" s="5" t="s">
        <v>19</v>
      </c>
      <c r="D299" s="6">
        <v>6</v>
      </c>
      <c r="E299" s="5">
        <v>99</v>
      </c>
      <c r="F299" s="5">
        <v>2003</v>
      </c>
      <c r="G299" s="5">
        <v>1</v>
      </c>
      <c r="H299" s="7">
        <v>37637</v>
      </c>
      <c r="I299" s="5">
        <v>179</v>
      </c>
      <c r="J299" s="5" t="s">
        <v>110</v>
      </c>
      <c r="K299" s="5" t="s">
        <v>8</v>
      </c>
      <c r="L299" s="5" t="s">
        <v>9</v>
      </c>
    </row>
    <row r="300" spans="1:12" ht="12.75">
      <c r="A300" s="5" t="s">
        <v>25</v>
      </c>
      <c r="B300" s="5">
        <v>302</v>
      </c>
      <c r="C300" s="5" t="s">
        <v>19</v>
      </c>
      <c r="D300" s="6">
        <v>2</v>
      </c>
      <c r="E300" s="5">
        <v>82</v>
      </c>
      <c r="F300" s="5">
        <v>2003</v>
      </c>
      <c r="G300" s="5">
        <v>1</v>
      </c>
      <c r="H300" s="7">
        <v>37637</v>
      </c>
      <c r="I300" s="5">
        <v>179</v>
      </c>
      <c r="J300" s="5" t="s">
        <v>110</v>
      </c>
      <c r="K300" s="5" t="s">
        <v>8</v>
      </c>
      <c r="L300" s="5" t="s">
        <v>10</v>
      </c>
    </row>
    <row r="301" spans="1:12" ht="12.75">
      <c r="A301" s="5" t="s">
        <v>25</v>
      </c>
      <c r="B301" s="5">
        <v>303</v>
      </c>
      <c r="C301" s="5" t="s">
        <v>19</v>
      </c>
      <c r="D301" s="6">
        <v>16</v>
      </c>
      <c r="E301" s="5">
        <v>82</v>
      </c>
      <c r="F301" s="5">
        <v>2003</v>
      </c>
      <c r="G301" s="5">
        <v>1</v>
      </c>
      <c r="H301" s="7">
        <v>37637</v>
      </c>
      <c r="I301" s="5">
        <v>179</v>
      </c>
      <c r="J301" s="5" t="s">
        <v>110</v>
      </c>
      <c r="K301" s="5" t="s">
        <v>8</v>
      </c>
      <c r="L301" s="5" t="s">
        <v>10</v>
      </c>
    </row>
    <row r="302" spans="1:12" ht="12.75">
      <c r="A302" s="5" t="s">
        <v>25</v>
      </c>
      <c r="B302" s="5">
        <v>304</v>
      </c>
      <c r="C302" s="5" t="s">
        <v>19</v>
      </c>
      <c r="D302" s="6">
        <v>10</v>
      </c>
      <c r="E302" s="5">
        <v>83</v>
      </c>
      <c r="F302" s="5">
        <v>2003</v>
      </c>
      <c r="G302" s="5">
        <v>1</v>
      </c>
      <c r="H302" s="7">
        <v>37637</v>
      </c>
      <c r="I302" s="5">
        <v>179</v>
      </c>
      <c r="J302" s="5" t="s">
        <v>110</v>
      </c>
      <c r="K302" s="5" t="s">
        <v>8</v>
      </c>
      <c r="L302" s="5" t="s">
        <v>10</v>
      </c>
    </row>
    <row r="303" spans="1:12" ht="12.75">
      <c r="A303" s="5" t="s">
        <v>25</v>
      </c>
      <c r="B303" s="5">
        <v>305</v>
      </c>
      <c r="C303" s="5" t="s">
        <v>19</v>
      </c>
      <c r="D303" s="6">
        <v>4</v>
      </c>
      <c r="E303" s="5">
        <v>85</v>
      </c>
      <c r="F303" s="5">
        <v>2003</v>
      </c>
      <c r="G303" s="5">
        <v>1</v>
      </c>
      <c r="H303" s="7">
        <v>37637</v>
      </c>
      <c r="I303" s="5">
        <v>179</v>
      </c>
      <c r="J303" s="5" t="s">
        <v>110</v>
      </c>
      <c r="K303" s="5" t="s">
        <v>8</v>
      </c>
      <c r="L303" s="5" t="s">
        <v>10</v>
      </c>
    </row>
    <row r="304" spans="1:12" ht="12.75">
      <c r="A304" s="5" t="s">
        <v>25</v>
      </c>
      <c r="B304" s="5">
        <v>306</v>
      </c>
      <c r="C304" s="5" t="s">
        <v>19</v>
      </c>
      <c r="D304" s="6">
        <v>12</v>
      </c>
      <c r="E304" s="5">
        <v>86</v>
      </c>
      <c r="F304" s="5">
        <v>2003</v>
      </c>
      <c r="G304" s="5">
        <v>1</v>
      </c>
      <c r="H304" s="7">
        <v>37637</v>
      </c>
      <c r="I304" s="5">
        <v>179</v>
      </c>
      <c r="J304" s="5" t="s">
        <v>110</v>
      </c>
      <c r="K304" s="5" t="s">
        <v>8</v>
      </c>
      <c r="L304" s="5" t="s">
        <v>10</v>
      </c>
    </row>
    <row r="305" spans="1:12" ht="12.75">
      <c r="A305" s="5" t="s">
        <v>25</v>
      </c>
      <c r="B305" s="5">
        <v>309</v>
      </c>
      <c r="C305" s="5" t="s">
        <v>19</v>
      </c>
      <c r="D305" s="6">
        <v>7</v>
      </c>
      <c r="E305" s="5">
        <v>87</v>
      </c>
      <c r="F305" s="5">
        <v>2003</v>
      </c>
      <c r="G305" s="5">
        <v>1</v>
      </c>
      <c r="H305" s="7">
        <v>37637</v>
      </c>
      <c r="I305" s="5">
        <v>179</v>
      </c>
      <c r="J305" s="5" t="s">
        <v>110</v>
      </c>
      <c r="K305" s="5" t="s">
        <v>8</v>
      </c>
      <c r="L305" s="5" t="s">
        <v>10</v>
      </c>
    </row>
    <row r="306" spans="1:12" ht="12.75">
      <c r="A306" s="5" t="s">
        <v>25</v>
      </c>
      <c r="B306" s="5">
        <v>310</v>
      </c>
      <c r="C306" s="5" t="s">
        <v>19</v>
      </c>
      <c r="D306" s="6">
        <v>11</v>
      </c>
      <c r="E306" s="5">
        <v>87</v>
      </c>
      <c r="F306" s="5">
        <v>2003</v>
      </c>
      <c r="G306" s="5">
        <v>1</v>
      </c>
      <c r="H306" s="7">
        <v>37637</v>
      </c>
      <c r="I306" s="5">
        <v>179</v>
      </c>
      <c r="J306" s="5" t="s">
        <v>110</v>
      </c>
      <c r="K306" s="5" t="s">
        <v>8</v>
      </c>
      <c r="L306" s="5" t="s">
        <v>10</v>
      </c>
    </row>
    <row r="307" spans="1:12" ht="12.75">
      <c r="A307" s="5" t="s">
        <v>25</v>
      </c>
      <c r="B307" s="5">
        <v>314</v>
      </c>
      <c r="C307" s="5" t="s">
        <v>19</v>
      </c>
      <c r="D307" s="6">
        <v>14</v>
      </c>
      <c r="E307" s="5">
        <v>93</v>
      </c>
      <c r="F307" s="5">
        <v>2003</v>
      </c>
      <c r="G307" s="5">
        <v>1</v>
      </c>
      <c r="H307" s="7">
        <v>37637</v>
      </c>
      <c r="I307" s="5">
        <v>179</v>
      </c>
      <c r="J307" s="5" t="s">
        <v>110</v>
      </c>
      <c r="K307" s="5" t="s">
        <v>8</v>
      </c>
      <c r="L307" s="5" t="s">
        <v>10</v>
      </c>
    </row>
    <row r="308" spans="1:12" ht="12.75">
      <c r="A308" s="5" t="s">
        <v>25</v>
      </c>
      <c r="B308" s="5">
        <v>293</v>
      </c>
      <c r="C308" s="5">
        <v>71</v>
      </c>
      <c r="D308" s="6">
        <v>10</v>
      </c>
      <c r="E308" s="5">
        <v>80</v>
      </c>
      <c r="F308" s="5">
        <v>2003</v>
      </c>
      <c r="G308" s="5">
        <v>1</v>
      </c>
      <c r="H308" s="7">
        <v>37637</v>
      </c>
      <c r="I308" s="5">
        <v>1127</v>
      </c>
      <c r="J308" s="5" t="s">
        <v>110</v>
      </c>
      <c r="K308" s="5" t="s">
        <v>8</v>
      </c>
      <c r="L308" s="5" t="s">
        <v>9</v>
      </c>
    </row>
    <row r="309" spans="1:12" ht="12.75">
      <c r="A309" s="5" t="s">
        <v>25</v>
      </c>
      <c r="B309" s="5">
        <v>294</v>
      </c>
      <c r="C309" s="5">
        <v>71</v>
      </c>
      <c r="D309" s="6">
        <v>7</v>
      </c>
      <c r="E309" s="5">
        <v>88</v>
      </c>
      <c r="F309" s="5">
        <v>2003</v>
      </c>
      <c r="G309" s="5">
        <v>1</v>
      </c>
      <c r="H309" s="7">
        <v>37637</v>
      </c>
      <c r="I309" s="5">
        <v>1127</v>
      </c>
      <c r="J309" s="5" t="s">
        <v>110</v>
      </c>
      <c r="K309" s="5" t="s">
        <v>8</v>
      </c>
      <c r="L309" s="5" t="s">
        <v>9</v>
      </c>
    </row>
    <row r="310" spans="1:12" ht="12.75">
      <c r="A310" s="5" t="s">
        <v>25</v>
      </c>
      <c r="B310" s="5">
        <v>301</v>
      </c>
      <c r="C310" s="5">
        <v>71</v>
      </c>
      <c r="D310" s="6">
        <v>9</v>
      </c>
      <c r="E310" s="5">
        <v>104</v>
      </c>
      <c r="F310" s="5">
        <v>2003</v>
      </c>
      <c r="G310" s="5">
        <v>1</v>
      </c>
      <c r="H310" s="7">
        <v>37637</v>
      </c>
      <c r="I310" s="5">
        <v>1127</v>
      </c>
      <c r="J310" s="5" t="s">
        <v>110</v>
      </c>
      <c r="K310" s="5" t="s">
        <v>8</v>
      </c>
      <c r="L310" s="5" t="s">
        <v>9</v>
      </c>
    </row>
    <row r="311" spans="1:12" ht="12.75">
      <c r="A311" s="5" t="s">
        <v>25</v>
      </c>
      <c r="B311" s="5">
        <v>307</v>
      </c>
      <c r="C311" s="5">
        <v>71</v>
      </c>
      <c r="D311" s="6">
        <v>2</v>
      </c>
      <c r="E311" s="5">
        <v>86</v>
      </c>
      <c r="F311" s="5">
        <v>2003</v>
      </c>
      <c r="G311" s="5">
        <v>1</v>
      </c>
      <c r="H311" s="7">
        <v>37637</v>
      </c>
      <c r="I311" s="5">
        <v>1127</v>
      </c>
      <c r="J311" s="5" t="s">
        <v>110</v>
      </c>
      <c r="K311" s="5" t="s">
        <v>8</v>
      </c>
      <c r="L311" s="5" t="s">
        <v>10</v>
      </c>
    </row>
    <row r="312" spans="1:12" ht="12.75">
      <c r="A312" s="5" t="s">
        <v>25</v>
      </c>
      <c r="B312" s="5">
        <v>308</v>
      </c>
      <c r="C312" s="5">
        <v>71</v>
      </c>
      <c r="D312" s="6">
        <v>8</v>
      </c>
      <c r="E312" s="5">
        <v>86</v>
      </c>
      <c r="F312" s="5">
        <v>2003</v>
      </c>
      <c r="G312" s="5">
        <v>1</v>
      </c>
      <c r="H312" s="7">
        <v>37637</v>
      </c>
      <c r="I312" s="5">
        <v>1127</v>
      </c>
      <c r="J312" s="5" t="s">
        <v>110</v>
      </c>
      <c r="K312" s="5" t="s">
        <v>8</v>
      </c>
      <c r="L312" s="5" t="s">
        <v>10</v>
      </c>
    </row>
    <row r="313" spans="1:12" ht="12.75">
      <c r="A313" s="5" t="s">
        <v>25</v>
      </c>
      <c r="B313" s="5">
        <v>311</v>
      </c>
      <c r="C313" s="5">
        <v>71</v>
      </c>
      <c r="D313" s="6">
        <v>1</v>
      </c>
      <c r="E313" s="5">
        <v>88</v>
      </c>
      <c r="F313" s="5">
        <v>2003</v>
      </c>
      <c r="G313" s="5">
        <v>1</v>
      </c>
      <c r="H313" s="7">
        <v>37637</v>
      </c>
      <c r="I313" s="5">
        <v>1127</v>
      </c>
      <c r="J313" s="5" t="s">
        <v>110</v>
      </c>
      <c r="K313" s="5" t="s">
        <v>8</v>
      </c>
      <c r="L313" s="5" t="s">
        <v>10</v>
      </c>
    </row>
    <row r="314" spans="1:12" ht="12.75">
      <c r="A314" s="5" t="s">
        <v>25</v>
      </c>
      <c r="B314" s="5">
        <v>312</v>
      </c>
      <c r="C314" s="5">
        <v>71</v>
      </c>
      <c r="D314" s="6">
        <v>3</v>
      </c>
      <c r="E314" s="5">
        <v>88</v>
      </c>
      <c r="F314" s="5">
        <v>2003</v>
      </c>
      <c r="G314" s="5">
        <v>1</v>
      </c>
      <c r="H314" s="7">
        <v>37637</v>
      </c>
      <c r="I314" s="5">
        <v>1127</v>
      </c>
      <c r="J314" s="5" t="s">
        <v>110</v>
      </c>
      <c r="K314" s="5" t="s">
        <v>8</v>
      </c>
      <c r="L314" s="5" t="s">
        <v>10</v>
      </c>
    </row>
    <row r="315" spans="1:12" ht="12.75">
      <c r="A315" s="5" t="s">
        <v>25</v>
      </c>
      <c r="B315" s="5">
        <v>313</v>
      </c>
      <c r="C315" s="5">
        <v>71</v>
      </c>
      <c r="D315" s="6">
        <v>5</v>
      </c>
      <c r="E315" s="5">
        <v>92</v>
      </c>
      <c r="F315" s="5">
        <v>2003</v>
      </c>
      <c r="G315" s="5">
        <v>1</v>
      </c>
      <c r="H315" s="7">
        <v>37637</v>
      </c>
      <c r="I315" s="5">
        <v>1127</v>
      </c>
      <c r="J315" s="5" t="s">
        <v>110</v>
      </c>
      <c r="K315" s="5" t="s">
        <v>8</v>
      </c>
      <c r="L315" s="5" t="s">
        <v>10</v>
      </c>
    </row>
    <row r="316" spans="1:12" ht="12.75">
      <c r="A316" s="5" t="s">
        <v>25</v>
      </c>
      <c r="B316" s="5">
        <v>324</v>
      </c>
      <c r="C316" s="5">
        <v>78</v>
      </c>
      <c r="D316" s="5">
        <v>1</v>
      </c>
      <c r="E316" s="5">
        <v>86</v>
      </c>
      <c r="F316" s="5">
        <v>2003</v>
      </c>
      <c r="G316" s="5">
        <v>3</v>
      </c>
      <c r="H316" s="7">
        <v>37692</v>
      </c>
      <c r="I316" s="5">
        <v>10</v>
      </c>
      <c r="J316" s="5" t="s">
        <v>110</v>
      </c>
      <c r="K316" s="5" t="s">
        <v>8</v>
      </c>
      <c r="L316" s="5" t="s">
        <v>9</v>
      </c>
    </row>
    <row r="317" spans="1:12" ht="12.75">
      <c r="A317" s="5" t="s">
        <v>25</v>
      </c>
      <c r="B317" s="5">
        <v>327</v>
      </c>
      <c r="C317" s="5">
        <v>78</v>
      </c>
      <c r="D317" s="5">
        <v>2</v>
      </c>
      <c r="E317" s="5">
        <v>96</v>
      </c>
      <c r="F317" s="5">
        <v>2003</v>
      </c>
      <c r="G317" s="5">
        <v>3</v>
      </c>
      <c r="H317" s="7">
        <v>37692</v>
      </c>
      <c r="I317" s="5">
        <v>10</v>
      </c>
      <c r="J317" s="5" t="s">
        <v>110</v>
      </c>
      <c r="K317" s="5" t="s">
        <v>8</v>
      </c>
      <c r="L317" s="5" t="s">
        <v>9</v>
      </c>
    </row>
    <row r="318" spans="1:12" ht="12.75">
      <c r="A318" s="5" t="s">
        <v>25</v>
      </c>
      <c r="B318" s="5">
        <v>329</v>
      </c>
      <c r="C318" s="5">
        <v>78</v>
      </c>
      <c r="D318" s="5">
        <v>7</v>
      </c>
      <c r="E318" s="5">
        <v>77</v>
      </c>
      <c r="F318" s="5">
        <v>2003</v>
      </c>
      <c r="G318" s="5">
        <v>3</v>
      </c>
      <c r="H318" s="7">
        <v>37692</v>
      </c>
      <c r="I318" s="5">
        <v>10</v>
      </c>
      <c r="J318" s="5" t="s">
        <v>110</v>
      </c>
      <c r="K318" s="5" t="s">
        <v>8</v>
      </c>
      <c r="L318" s="5" t="s">
        <v>10</v>
      </c>
    </row>
    <row r="319" spans="1:12" ht="12.75">
      <c r="A319" s="5" t="s">
        <v>25</v>
      </c>
      <c r="B319" s="5">
        <v>331</v>
      </c>
      <c r="C319" s="5">
        <v>78</v>
      </c>
      <c r="D319" s="5">
        <v>9</v>
      </c>
      <c r="E319" s="5">
        <v>81</v>
      </c>
      <c r="F319" s="5">
        <v>2003</v>
      </c>
      <c r="G319" s="5">
        <v>3</v>
      </c>
      <c r="H319" s="7">
        <v>37692</v>
      </c>
      <c r="I319" s="5">
        <v>10</v>
      </c>
      <c r="J319" s="5" t="s">
        <v>110</v>
      </c>
      <c r="K319" s="5" t="s">
        <v>8</v>
      </c>
      <c r="L319" s="5" t="s">
        <v>10</v>
      </c>
    </row>
    <row r="320" spans="1:12" ht="12.75">
      <c r="A320" s="5" t="s">
        <v>25</v>
      </c>
      <c r="B320" s="5">
        <v>332</v>
      </c>
      <c r="C320" s="5">
        <v>78</v>
      </c>
      <c r="D320" s="5">
        <v>8</v>
      </c>
      <c r="E320" s="5">
        <v>83</v>
      </c>
      <c r="F320" s="5">
        <v>2003</v>
      </c>
      <c r="G320" s="5">
        <v>3</v>
      </c>
      <c r="H320" s="7">
        <v>37692</v>
      </c>
      <c r="I320" s="5">
        <v>10</v>
      </c>
      <c r="J320" s="5" t="s">
        <v>110</v>
      </c>
      <c r="K320" s="5" t="s">
        <v>8</v>
      </c>
      <c r="L320" s="5" t="s">
        <v>10</v>
      </c>
    </row>
    <row r="321" spans="1:12" ht="12.75">
      <c r="A321" s="5" t="s">
        <v>25</v>
      </c>
      <c r="B321" s="5">
        <v>333</v>
      </c>
      <c r="C321" s="5">
        <v>78</v>
      </c>
      <c r="D321" s="5">
        <v>6</v>
      </c>
      <c r="E321" s="5">
        <v>84</v>
      </c>
      <c r="F321" s="5">
        <v>2003</v>
      </c>
      <c r="G321" s="5">
        <v>3</v>
      </c>
      <c r="H321" s="7">
        <v>37692</v>
      </c>
      <c r="I321" s="5">
        <v>10</v>
      </c>
      <c r="J321" s="5" t="s">
        <v>110</v>
      </c>
      <c r="K321" s="5" t="s">
        <v>8</v>
      </c>
      <c r="L321" s="5" t="s">
        <v>10</v>
      </c>
    </row>
    <row r="322" spans="1:12" ht="12.75">
      <c r="A322" s="5" t="s">
        <v>25</v>
      </c>
      <c r="B322" s="5">
        <v>335</v>
      </c>
      <c r="C322" s="5">
        <v>78</v>
      </c>
      <c r="D322" s="5">
        <v>10</v>
      </c>
      <c r="E322" s="5">
        <v>86</v>
      </c>
      <c r="F322" s="5">
        <v>2003</v>
      </c>
      <c r="G322" s="5">
        <v>3</v>
      </c>
      <c r="H322" s="7">
        <v>37692</v>
      </c>
      <c r="I322" s="5">
        <v>10</v>
      </c>
      <c r="J322" s="5" t="s">
        <v>110</v>
      </c>
      <c r="K322" s="5" t="s">
        <v>8</v>
      </c>
      <c r="L322" s="5" t="s">
        <v>10</v>
      </c>
    </row>
    <row r="323" spans="1:12" ht="12.75">
      <c r="A323" s="5" t="s">
        <v>25</v>
      </c>
      <c r="B323" s="5">
        <v>338</v>
      </c>
      <c r="C323" s="5">
        <v>78</v>
      </c>
      <c r="D323" s="5">
        <v>11</v>
      </c>
      <c r="E323" s="5">
        <v>87</v>
      </c>
      <c r="F323" s="5">
        <v>2003</v>
      </c>
      <c r="G323" s="5">
        <v>3</v>
      </c>
      <c r="H323" s="7">
        <v>37692</v>
      </c>
      <c r="I323" s="5">
        <v>10</v>
      </c>
      <c r="J323" s="5" t="s">
        <v>110</v>
      </c>
      <c r="K323" s="5" t="s">
        <v>8</v>
      </c>
      <c r="L323" s="5" t="s">
        <v>10</v>
      </c>
    </row>
    <row r="324" spans="1:12" ht="12.75">
      <c r="A324" s="5" t="s">
        <v>25</v>
      </c>
      <c r="B324" s="5">
        <v>343</v>
      </c>
      <c r="C324" s="5">
        <v>78</v>
      </c>
      <c r="D324" s="5">
        <v>4</v>
      </c>
      <c r="E324" s="5">
        <v>90</v>
      </c>
      <c r="F324" s="5">
        <v>2003</v>
      </c>
      <c r="G324" s="5">
        <v>3</v>
      </c>
      <c r="H324" s="7">
        <v>37692</v>
      </c>
      <c r="I324" s="5">
        <v>10</v>
      </c>
      <c r="J324" s="5" t="s">
        <v>110</v>
      </c>
      <c r="K324" s="5" t="s">
        <v>8</v>
      </c>
      <c r="L324" s="5" t="s">
        <v>10</v>
      </c>
    </row>
    <row r="325" spans="1:12" ht="12.75">
      <c r="A325" s="5" t="s">
        <v>25</v>
      </c>
      <c r="B325" s="5">
        <v>344</v>
      </c>
      <c r="C325" s="5">
        <v>78</v>
      </c>
      <c r="D325" s="5">
        <v>5</v>
      </c>
      <c r="E325" s="5">
        <v>90</v>
      </c>
      <c r="F325" s="5">
        <v>2003</v>
      </c>
      <c r="G325" s="5">
        <v>3</v>
      </c>
      <c r="H325" s="7">
        <v>37692</v>
      </c>
      <c r="I325" s="5">
        <v>10</v>
      </c>
      <c r="J325" s="5" t="s">
        <v>110</v>
      </c>
      <c r="K325" s="5" t="s">
        <v>8</v>
      </c>
      <c r="L325" s="5" t="s">
        <v>10</v>
      </c>
    </row>
    <row r="326" spans="1:12" ht="12.75">
      <c r="A326" s="5" t="s">
        <v>25</v>
      </c>
      <c r="B326" s="5">
        <v>347</v>
      </c>
      <c r="C326" s="5">
        <v>78</v>
      </c>
      <c r="D326" s="5">
        <v>3</v>
      </c>
      <c r="E326" s="5">
        <v>91</v>
      </c>
      <c r="F326" s="5">
        <v>2003</v>
      </c>
      <c r="G326" s="5">
        <v>3</v>
      </c>
      <c r="H326" s="7">
        <v>37692</v>
      </c>
      <c r="I326" s="5">
        <v>10</v>
      </c>
      <c r="J326" s="5" t="s">
        <v>110</v>
      </c>
      <c r="K326" s="5" t="s">
        <v>8</v>
      </c>
      <c r="L326" s="5" t="s">
        <v>10</v>
      </c>
    </row>
    <row r="327" spans="1:12" ht="12.75">
      <c r="A327" s="5" t="s">
        <v>25</v>
      </c>
      <c r="B327" s="5">
        <v>349</v>
      </c>
      <c r="C327" s="5">
        <v>78</v>
      </c>
      <c r="D327" s="5">
        <v>12</v>
      </c>
      <c r="E327" s="5">
        <v>93</v>
      </c>
      <c r="F327" s="5">
        <v>2003</v>
      </c>
      <c r="G327" s="5">
        <v>3</v>
      </c>
      <c r="H327" s="7">
        <v>37692</v>
      </c>
      <c r="I327" s="5">
        <v>10</v>
      </c>
      <c r="J327" s="5" t="s">
        <v>110</v>
      </c>
      <c r="K327" s="5" t="s">
        <v>8</v>
      </c>
      <c r="L327" s="5" t="s">
        <v>10</v>
      </c>
    </row>
    <row r="328" spans="1:12" ht="12.75">
      <c r="A328" s="5" t="s">
        <v>25</v>
      </c>
      <c r="B328" s="5">
        <v>393</v>
      </c>
      <c r="C328" s="5">
        <v>69</v>
      </c>
      <c r="D328" s="6">
        <v>5</v>
      </c>
      <c r="E328" s="5">
        <v>72</v>
      </c>
      <c r="F328" s="5">
        <v>2003</v>
      </c>
      <c r="G328" s="5">
        <v>3</v>
      </c>
      <c r="H328" s="7">
        <v>37706</v>
      </c>
      <c r="I328" s="5">
        <v>35</v>
      </c>
      <c r="J328" s="5" t="s">
        <v>110</v>
      </c>
      <c r="K328" s="5" t="s">
        <v>8</v>
      </c>
      <c r="L328" s="5" t="s">
        <v>10</v>
      </c>
    </row>
    <row r="329" spans="1:12" ht="12.75">
      <c r="A329" s="5" t="s">
        <v>25</v>
      </c>
      <c r="B329" s="5">
        <v>394</v>
      </c>
      <c r="C329" s="5">
        <v>69</v>
      </c>
      <c r="D329" s="6">
        <v>3</v>
      </c>
      <c r="E329" s="5">
        <v>74</v>
      </c>
      <c r="F329" s="5">
        <v>2003</v>
      </c>
      <c r="G329" s="5">
        <v>3</v>
      </c>
      <c r="H329" s="7">
        <v>37706</v>
      </c>
      <c r="I329" s="5">
        <v>35</v>
      </c>
      <c r="J329" s="5" t="s">
        <v>110</v>
      </c>
      <c r="K329" s="5" t="s">
        <v>8</v>
      </c>
      <c r="L329" s="5" t="s">
        <v>10</v>
      </c>
    </row>
    <row r="330" spans="1:12" ht="12.75">
      <c r="A330" s="5" t="s">
        <v>25</v>
      </c>
      <c r="B330" s="5">
        <v>395</v>
      </c>
      <c r="C330" s="5">
        <v>69</v>
      </c>
      <c r="D330" s="6">
        <v>6</v>
      </c>
      <c r="E330" s="5">
        <v>76</v>
      </c>
      <c r="F330" s="5">
        <v>2003</v>
      </c>
      <c r="G330" s="5">
        <v>3</v>
      </c>
      <c r="H330" s="7">
        <v>37706</v>
      </c>
      <c r="I330" s="5">
        <v>35</v>
      </c>
      <c r="J330" s="5" t="s">
        <v>110</v>
      </c>
      <c r="K330" s="5" t="s">
        <v>8</v>
      </c>
      <c r="L330" s="5" t="s">
        <v>10</v>
      </c>
    </row>
    <row r="331" spans="1:12" ht="12.75">
      <c r="A331" s="5" t="s">
        <v>25</v>
      </c>
      <c r="B331" s="5">
        <v>396</v>
      </c>
      <c r="C331" s="5">
        <v>69</v>
      </c>
      <c r="D331" s="6">
        <v>9</v>
      </c>
      <c r="E331" s="5">
        <v>78</v>
      </c>
      <c r="F331" s="5">
        <v>2003</v>
      </c>
      <c r="G331" s="5">
        <v>3</v>
      </c>
      <c r="H331" s="7">
        <v>37706</v>
      </c>
      <c r="I331" s="5">
        <v>35</v>
      </c>
      <c r="J331" s="5" t="s">
        <v>110</v>
      </c>
      <c r="K331" s="5" t="s">
        <v>8</v>
      </c>
      <c r="L331" s="5" t="s">
        <v>10</v>
      </c>
    </row>
    <row r="332" spans="1:12" ht="12.75">
      <c r="A332" s="5" t="s">
        <v>25</v>
      </c>
      <c r="B332" s="5">
        <v>315</v>
      </c>
      <c r="C332" s="5">
        <v>68</v>
      </c>
      <c r="D332" s="6">
        <v>2</v>
      </c>
      <c r="E332" s="5">
        <v>80</v>
      </c>
      <c r="F332" s="5">
        <v>2003</v>
      </c>
      <c r="G332" s="5">
        <v>3</v>
      </c>
      <c r="H332" s="7">
        <v>37686</v>
      </c>
      <c r="I332" s="5">
        <v>35</v>
      </c>
      <c r="J332" s="5" t="s">
        <v>110</v>
      </c>
      <c r="K332" s="5" t="s">
        <v>8</v>
      </c>
      <c r="L332" s="5" t="s">
        <v>10</v>
      </c>
    </row>
    <row r="333" spans="1:12" ht="12.75">
      <c r="A333" s="5" t="s">
        <v>25</v>
      </c>
      <c r="B333" s="5">
        <v>397</v>
      </c>
      <c r="C333" s="5">
        <v>69</v>
      </c>
      <c r="D333" s="6">
        <v>10</v>
      </c>
      <c r="E333" s="5">
        <v>81</v>
      </c>
      <c r="F333" s="5">
        <v>2003</v>
      </c>
      <c r="G333" s="5">
        <v>3</v>
      </c>
      <c r="H333" s="7">
        <v>37706</v>
      </c>
      <c r="I333" s="5">
        <v>35</v>
      </c>
      <c r="J333" s="5" t="s">
        <v>110</v>
      </c>
      <c r="K333" s="5" t="s">
        <v>8</v>
      </c>
      <c r="L333" s="5" t="s">
        <v>10</v>
      </c>
    </row>
    <row r="334" spans="1:12" ht="12.75">
      <c r="A334" s="5" t="s">
        <v>25</v>
      </c>
      <c r="B334" s="5">
        <v>398</v>
      </c>
      <c r="C334" s="5">
        <v>69</v>
      </c>
      <c r="D334" s="6">
        <v>1</v>
      </c>
      <c r="E334" s="5">
        <v>83</v>
      </c>
      <c r="F334" s="5">
        <v>2003</v>
      </c>
      <c r="G334" s="5">
        <v>3</v>
      </c>
      <c r="H334" s="7">
        <v>37706</v>
      </c>
      <c r="I334" s="5">
        <v>35</v>
      </c>
      <c r="J334" s="5" t="s">
        <v>110</v>
      </c>
      <c r="K334" s="5" t="s">
        <v>8</v>
      </c>
      <c r="L334" s="5" t="s">
        <v>10</v>
      </c>
    </row>
    <row r="335" spans="1:12" ht="12.75">
      <c r="A335" s="5" t="s">
        <v>25</v>
      </c>
      <c r="B335" s="5">
        <v>399</v>
      </c>
      <c r="C335" s="5">
        <v>69</v>
      </c>
      <c r="D335" s="6">
        <v>2</v>
      </c>
      <c r="E335" s="5">
        <v>83</v>
      </c>
      <c r="F335" s="5">
        <v>2003</v>
      </c>
      <c r="G335" s="5">
        <v>3</v>
      </c>
      <c r="H335" s="7">
        <v>37706</v>
      </c>
      <c r="I335" s="5">
        <v>35</v>
      </c>
      <c r="J335" s="5" t="s">
        <v>110</v>
      </c>
      <c r="K335" s="5" t="s">
        <v>8</v>
      </c>
      <c r="L335" s="5" t="s">
        <v>10</v>
      </c>
    </row>
    <row r="336" spans="1:12" ht="12.75">
      <c r="A336" s="5" t="s">
        <v>25</v>
      </c>
      <c r="B336" s="5">
        <v>316</v>
      </c>
      <c r="C336" s="5">
        <v>68</v>
      </c>
      <c r="D336" s="6">
        <v>6</v>
      </c>
      <c r="E336" s="5">
        <v>84</v>
      </c>
      <c r="F336" s="5">
        <v>2003</v>
      </c>
      <c r="G336" s="5">
        <v>3</v>
      </c>
      <c r="H336" s="7">
        <v>37686</v>
      </c>
      <c r="I336" s="5">
        <v>35</v>
      </c>
      <c r="J336" s="5" t="s">
        <v>110</v>
      </c>
      <c r="K336" s="5" t="s">
        <v>8</v>
      </c>
      <c r="L336" s="5" t="s">
        <v>10</v>
      </c>
    </row>
    <row r="337" spans="1:12" ht="12.75">
      <c r="A337" s="5" t="s">
        <v>25</v>
      </c>
      <c r="B337" s="5">
        <v>317</v>
      </c>
      <c r="C337" s="5">
        <v>68</v>
      </c>
      <c r="D337" s="6">
        <v>9</v>
      </c>
      <c r="E337" s="5">
        <v>84</v>
      </c>
      <c r="F337" s="5">
        <v>2003</v>
      </c>
      <c r="G337" s="5">
        <v>3</v>
      </c>
      <c r="H337" s="7">
        <v>37686</v>
      </c>
      <c r="I337" s="5">
        <v>35</v>
      </c>
      <c r="J337" s="5" t="s">
        <v>110</v>
      </c>
      <c r="K337" s="5" t="s">
        <v>8</v>
      </c>
      <c r="L337" s="5" t="s">
        <v>10</v>
      </c>
    </row>
    <row r="338" spans="1:12" ht="12.75">
      <c r="A338" s="5" t="s">
        <v>25</v>
      </c>
      <c r="B338" s="5">
        <v>318</v>
      </c>
      <c r="C338" s="5">
        <v>68</v>
      </c>
      <c r="D338" s="6">
        <v>4</v>
      </c>
      <c r="E338" s="5">
        <v>85</v>
      </c>
      <c r="F338" s="5">
        <v>2003</v>
      </c>
      <c r="G338" s="5">
        <v>3</v>
      </c>
      <c r="H338" s="7">
        <v>37686</v>
      </c>
      <c r="I338" s="5">
        <v>35</v>
      </c>
      <c r="J338" s="5" t="s">
        <v>110</v>
      </c>
      <c r="K338" s="5" t="s">
        <v>8</v>
      </c>
      <c r="L338" s="5" t="s">
        <v>10</v>
      </c>
    </row>
    <row r="339" spans="1:12" ht="12.75">
      <c r="A339" s="5" t="s">
        <v>25</v>
      </c>
      <c r="B339" s="5">
        <v>319</v>
      </c>
      <c r="C339" s="5">
        <v>68</v>
      </c>
      <c r="D339" s="6">
        <v>5</v>
      </c>
      <c r="E339" s="5">
        <v>87</v>
      </c>
      <c r="F339" s="5">
        <v>2003</v>
      </c>
      <c r="G339" s="5">
        <v>3</v>
      </c>
      <c r="H339" s="7">
        <v>37686</v>
      </c>
      <c r="I339" s="5">
        <v>35</v>
      </c>
      <c r="J339" s="5" t="s">
        <v>110</v>
      </c>
      <c r="K339" s="5" t="s">
        <v>8</v>
      </c>
      <c r="L339" s="5" t="s">
        <v>10</v>
      </c>
    </row>
    <row r="340" spans="1:12" ht="12.75">
      <c r="A340" s="5" t="s">
        <v>25</v>
      </c>
      <c r="B340" s="5">
        <v>320</v>
      </c>
      <c r="C340" s="5">
        <v>68</v>
      </c>
      <c r="D340" s="6">
        <v>3</v>
      </c>
      <c r="E340" s="5">
        <v>89</v>
      </c>
      <c r="F340" s="5">
        <v>2003</v>
      </c>
      <c r="G340" s="5">
        <v>3</v>
      </c>
      <c r="H340" s="7">
        <v>37686</v>
      </c>
      <c r="I340" s="5">
        <v>35</v>
      </c>
      <c r="J340" s="5" t="s">
        <v>110</v>
      </c>
      <c r="K340" s="5" t="s">
        <v>8</v>
      </c>
      <c r="L340" s="5" t="s">
        <v>10</v>
      </c>
    </row>
    <row r="341" spans="1:12" ht="12.75">
      <c r="A341" s="5" t="s">
        <v>25</v>
      </c>
      <c r="B341" s="5">
        <v>400</v>
      </c>
      <c r="C341" s="5">
        <v>69</v>
      </c>
      <c r="D341" s="6">
        <v>4</v>
      </c>
      <c r="E341" s="5">
        <v>89</v>
      </c>
      <c r="F341" s="5">
        <v>2003</v>
      </c>
      <c r="G341" s="5">
        <v>3</v>
      </c>
      <c r="H341" s="7">
        <v>37706</v>
      </c>
      <c r="I341" s="5">
        <v>35</v>
      </c>
      <c r="J341" s="5" t="s">
        <v>110</v>
      </c>
      <c r="K341" s="5" t="s">
        <v>8</v>
      </c>
      <c r="L341" s="5" t="s">
        <v>10</v>
      </c>
    </row>
    <row r="342" spans="1:12" ht="12.75">
      <c r="A342" s="5" t="s">
        <v>25</v>
      </c>
      <c r="B342" s="5">
        <v>321</v>
      </c>
      <c r="C342" s="5">
        <v>68</v>
      </c>
      <c r="D342" s="6">
        <v>8</v>
      </c>
      <c r="E342" s="5">
        <v>90</v>
      </c>
      <c r="F342" s="5">
        <v>2003</v>
      </c>
      <c r="G342" s="5">
        <v>3</v>
      </c>
      <c r="H342" s="7">
        <v>37686</v>
      </c>
      <c r="I342" s="5">
        <v>35</v>
      </c>
      <c r="J342" s="5" t="s">
        <v>110</v>
      </c>
      <c r="K342" s="5" t="s">
        <v>8</v>
      </c>
      <c r="L342" s="5" t="s">
        <v>10</v>
      </c>
    </row>
    <row r="343" spans="1:12" ht="12.75">
      <c r="A343" s="5" t="s">
        <v>25</v>
      </c>
      <c r="B343" s="5">
        <v>322</v>
      </c>
      <c r="C343" s="5">
        <v>68</v>
      </c>
      <c r="D343" s="6">
        <v>10</v>
      </c>
      <c r="E343" s="5">
        <v>91</v>
      </c>
      <c r="F343" s="5">
        <v>2003</v>
      </c>
      <c r="G343" s="5">
        <v>3</v>
      </c>
      <c r="H343" s="7">
        <v>37686</v>
      </c>
      <c r="I343" s="5">
        <v>35</v>
      </c>
      <c r="J343" s="5" t="s">
        <v>110</v>
      </c>
      <c r="K343" s="5" t="s">
        <v>8</v>
      </c>
      <c r="L343" s="5" t="s">
        <v>10</v>
      </c>
    </row>
    <row r="344" spans="1:12" ht="12.75">
      <c r="A344" s="5" t="s">
        <v>25</v>
      </c>
      <c r="B344" s="5">
        <v>323</v>
      </c>
      <c r="C344" s="5">
        <v>68</v>
      </c>
      <c r="D344" s="6">
        <v>1</v>
      </c>
      <c r="E344" s="5">
        <v>94</v>
      </c>
      <c r="F344" s="5">
        <v>2003</v>
      </c>
      <c r="G344" s="5">
        <v>3</v>
      </c>
      <c r="H344" s="7">
        <v>37686</v>
      </c>
      <c r="I344" s="5">
        <v>35</v>
      </c>
      <c r="J344" s="5" t="s">
        <v>110</v>
      </c>
      <c r="K344" s="5" t="s">
        <v>8</v>
      </c>
      <c r="L344" s="5" t="s">
        <v>10</v>
      </c>
    </row>
    <row r="345" spans="1:12" ht="12.75">
      <c r="A345" s="5" t="s">
        <v>25</v>
      </c>
      <c r="B345" s="5">
        <v>383</v>
      </c>
      <c r="C345" s="5">
        <v>74</v>
      </c>
      <c r="D345" s="6">
        <v>1</v>
      </c>
      <c r="E345" s="5">
        <v>76</v>
      </c>
      <c r="F345" s="5">
        <v>2003</v>
      </c>
      <c r="G345" s="5">
        <v>3</v>
      </c>
      <c r="H345" s="7">
        <v>37703</v>
      </c>
      <c r="I345" s="5">
        <v>237</v>
      </c>
      <c r="J345" s="5" t="s">
        <v>111</v>
      </c>
      <c r="K345" s="5" t="s">
        <v>8</v>
      </c>
      <c r="L345" s="5" t="s">
        <v>10</v>
      </c>
    </row>
    <row r="346" spans="1:12" ht="12.75">
      <c r="A346" s="5" t="s">
        <v>25</v>
      </c>
      <c r="B346" s="5">
        <v>384</v>
      </c>
      <c r="C346" s="5">
        <v>74</v>
      </c>
      <c r="D346" s="6">
        <v>5</v>
      </c>
      <c r="E346" s="5">
        <v>79</v>
      </c>
      <c r="F346" s="5">
        <v>2003</v>
      </c>
      <c r="G346" s="5">
        <v>3</v>
      </c>
      <c r="H346" s="7">
        <v>37703</v>
      </c>
      <c r="I346" s="5">
        <v>237</v>
      </c>
      <c r="J346" s="5" t="s">
        <v>111</v>
      </c>
      <c r="K346" s="5" t="s">
        <v>8</v>
      </c>
      <c r="L346" s="5" t="s">
        <v>10</v>
      </c>
    </row>
    <row r="347" spans="1:12" ht="12.75">
      <c r="A347" s="5" t="s">
        <v>25</v>
      </c>
      <c r="B347" s="5">
        <v>385</v>
      </c>
      <c r="C347" s="5">
        <v>74</v>
      </c>
      <c r="D347" s="6">
        <v>4</v>
      </c>
      <c r="E347" s="5">
        <v>80</v>
      </c>
      <c r="F347" s="5">
        <v>2003</v>
      </c>
      <c r="G347" s="5">
        <v>3</v>
      </c>
      <c r="H347" s="7">
        <v>37703</v>
      </c>
      <c r="I347" s="5">
        <v>237</v>
      </c>
      <c r="J347" s="5" t="s">
        <v>111</v>
      </c>
      <c r="K347" s="5" t="s">
        <v>8</v>
      </c>
      <c r="L347" s="5" t="s">
        <v>10</v>
      </c>
    </row>
    <row r="348" spans="1:12" ht="12.75">
      <c r="A348" s="5" t="s">
        <v>25</v>
      </c>
      <c r="B348" s="5">
        <v>386</v>
      </c>
      <c r="C348" s="5">
        <v>74</v>
      </c>
      <c r="D348" s="6">
        <v>3</v>
      </c>
      <c r="E348" s="5">
        <v>81</v>
      </c>
      <c r="F348" s="5">
        <v>2003</v>
      </c>
      <c r="G348" s="5">
        <v>3</v>
      </c>
      <c r="H348" s="7">
        <v>37703</v>
      </c>
      <c r="I348" s="5">
        <v>237</v>
      </c>
      <c r="J348" s="5" t="s">
        <v>111</v>
      </c>
      <c r="K348" s="5" t="s">
        <v>8</v>
      </c>
      <c r="L348" s="5" t="s">
        <v>10</v>
      </c>
    </row>
    <row r="349" spans="1:12" ht="12.75">
      <c r="A349" s="5" t="s">
        <v>25</v>
      </c>
      <c r="B349" s="5">
        <v>387</v>
      </c>
      <c r="C349" s="5">
        <v>74</v>
      </c>
      <c r="D349" s="6">
        <v>8</v>
      </c>
      <c r="E349" s="5">
        <v>81</v>
      </c>
      <c r="F349" s="5">
        <v>2003</v>
      </c>
      <c r="G349" s="5">
        <v>3</v>
      </c>
      <c r="H349" s="7">
        <v>37703</v>
      </c>
      <c r="I349" s="5">
        <v>237</v>
      </c>
      <c r="J349" s="5" t="s">
        <v>111</v>
      </c>
      <c r="K349" s="5" t="s">
        <v>8</v>
      </c>
      <c r="L349" s="5" t="s">
        <v>10</v>
      </c>
    </row>
    <row r="350" spans="1:12" ht="12.75">
      <c r="A350" s="5" t="s">
        <v>25</v>
      </c>
      <c r="B350" s="5">
        <v>388</v>
      </c>
      <c r="C350" s="5">
        <v>74</v>
      </c>
      <c r="D350" s="6">
        <v>2</v>
      </c>
      <c r="E350" s="5">
        <v>83</v>
      </c>
      <c r="F350" s="5">
        <v>2003</v>
      </c>
      <c r="G350" s="5">
        <v>3</v>
      </c>
      <c r="H350" s="7">
        <v>37703</v>
      </c>
      <c r="I350" s="5">
        <v>237</v>
      </c>
      <c r="J350" s="5" t="s">
        <v>111</v>
      </c>
      <c r="K350" s="5" t="s">
        <v>8</v>
      </c>
      <c r="L350" s="5" t="s">
        <v>10</v>
      </c>
    </row>
    <row r="351" spans="1:12" ht="12.75">
      <c r="A351" s="5" t="s">
        <v>25</v>
      </c>
      <c r="B351" s="5">
        <v>389</v>
      </c>
      <c r="C351" s="5">
        <v>74</v>
      </c>
      <c r="D351" s="6">
        <v>7</v>
      </c>
      <c r="E351" s="5">
        <v>84</v>
      </c>
      <c r="F351" s="5">
        <v>2003</v>
      </c>
      <c r="G351" s="5">
        <v>3</v>
      </c>
      <c r="H351" s="7">
        <v>37703</v>
      </c>
      <c r="I351" s="5">
        <v>237</v>
      </c>
      <c r="J351" s="5" t="s">
        <v>111</v>
      </c>
      <c r="K351" s="5" t="s">
        <v>8</v>
      </c>
      <c r="L351" s="5" t="s">
        <v>10</v>
      </c>
    </row>
    <row r="352" spans="1:12" ht="12.75">
      <c r="A352" s="5" t="s">
        <v>25</v>
      </c>
      <c r="B352" s="5">
        <v>390</v>
      </c>
      <c r="C352" s="5">
        <v>74</v>
      </c>
      <c r="D352" s="6">
        <v>6</v>
      </c>
      <c r="E352" s="5">
        <v>86</v>
      </c>
      <c r="F352" s="5">
        <v>2003</v>
      </c>
      <c r="G352" s="5">
        <v>3</v>
      </c>
      <c r="H352" s="7">
        <v>37703</v>
      </c>
      <c r="I352" s="5">
        <v>237</v>
      </c>
      <c r="J352" s="5" t="s">
        <v>111</v>
      </c>
      <c r="K352" s="5" t="s">
        <v>8</v>
      </c>
      <c r="L352" s="5" t="s">
        <v>10</v>
      </c>
    </row>
    <row r="353" spans="1:12" ht="12.75">
      <c r="A353" s="5" t="s">
        <v>25</v>
      </c>
      <c r="B353" s="5">
        <v>421</v>
      </c>
      <c r="C353" s="5">
        <v>65</v>
      </c>
      <c r="D353" s="6">
        <v>1</v>
      </c>
      <c r="E353" s="5">
        <v>78</v>
      </c>
      <c r="F353" s="5">
        <v>2003</v>
      </c>
      <c r="G353" s="5">
        <v>3</v>
      </c>
      <c r="H353" s="7">
        <v>37711</v>
      </c>
      <c r="I353" s="5">
        <v>695</v>
      </c>
      <c r="J353" s="5" t="s">
        <v>110</v>
      </c>
      <c r="K353" s="5" t="s">
        <v>8</v>
      </c>
      <c r="L353" s="5" t="s">
        <v>10</v>
      </c>
    </row>
    <row r="354" spans="1:12" ht="12.75">
      <c r="A354" s="5" t="s">
        <v>25</v>
      </c>
      <c r="B354" s="5">
        <v>422</v>
      </c>
      <c r="C354" s="5">
        <v>65</v>
      </c>
      <c r="D354" s="6">
        <v>2</v>
      </c>
      <c r="E354" s="5">
        <v>82</v>
      </c>
      <c r="F354" s="5">
        <v>2003</v>
      </c>
      <c r="G354" s="5">
        <v>3</v>
      </c>
      <c r="H354" s="7">
        <v>37711</v>
      </c>
      <c r="I354" s="5">
        <v>695</v>
      </c>
      <c r="J354" s="5" t="s">
        <v>110</v>
      </c>
      <c r="K354" s="5" t="s">
        <v>8</v>
      </c>
      <c r="L354" s="5" t="s">
        <v>10</v>
      </c>
    </row>
    <row r="355" spans="1:12" ht="12.75">
      <c r="A355" s="5" t="s">
        <v>25</v>
      </c>
      <c r="B355" s="5">
        <v>423</v>
      </c>
      <c r="C355" s="5">
        <v>65</v>
      </c>
      <c r="D355" s="6">
        <v>3</v>
      </c>
      <c r="E355" s="5">
        <v>82</v>
      </c>
      <c r="F355" s="5">
        <v>2003</v>
      </c>
      <c r="G355" s="5">
        <v>3</v>
      </c>
      <c r="H355" s="7">
        <v>37711</v>
      </c>
      <c r="I355" s="5">
        <v>695</v>
      </c>
      <c r="J355" s="5" t="s">
        <v>110</v>
      </c>
      <c r="K355" s="5" t="s">
        <v>8</v>
      </c>
      <c r="L355" s="5" t="s">
        <v>10</v>
      </c>
    </row>
    <row r="356" spans="1:12" ht="12.75">
      <c r="A356" s="5" t="s">
        <v>25</v>
      </c>
      <c r="B356" s="5">
        <v>424</v>
      </c>
      <c r="C356" s="5">
        <v>65</v>
      </c>
      <c r="D356" s="6">
        <v>4</v>
      </c>
      <c r="E356" s="5">
        <v>85</v>
      </c>
      <c r="F356" s="5">
        <v>2003</v>
      </c>
      <c r="G356" s="5">
        <v>3</v>
      </c>
      <c r="H356" s="7">
        <v>37711</v>
      </c>
      <c r="I356" s="5">
        <v>695</v>
      </c>
      <c r="J356" s="5" t="s">
        <v>110</v>
      </c>
      <c r="K356" s="5" t="s">
        <v>8</v>
      </c>
      <c r="L356" s="5" t="s">
        <v>10</v>
      </c>
    </row>
    <row r="357" spans="1:12" ht="12.75">
      <c r="A357" s="5" t="s">
        <v>25</v>
      </c>
      <c r="B357" s="5">
        <v>403</v>
      </c>
      <c r="C357" s="5">
        <v>62</v>
      </c>
      <c r="D357" s="6">
        <v>5</v>
      </c>
      <c r="E357" s="5">
        <v>89</v>
      </c>
      <c r="F357" s="5">
        <v>2003</v>
      </c>
      <c r="G357" s="5">
        <v>3</v>
      </c>
      <c r="H357" s="7">
        <v>37707</v>
      </c>
      <c r="I357" s="5">
        <v>706</v>
      </c>
      <c r="J357" s="5" t="s">
        <v>110</v>
      </c>
      <c r="K357" s="5" t="s">
        <v>8</v>
      </c>
      <c r="L357" s="5" t="s">
        <v>9</v>
      </c>
    </row>
    <row r="358" spans="1:12" ht="12.75">
      <c r="A358" s="5" t="s">
        <v>25</v>
      </c>
      <c r="B358" s="5">
        <v>404</v>
      </c>
      <c r="C358" s="5">
        <v>62</v>
      </c>
      <c r="D358" s="6">
        <v>1</v>
      </c>
      <c r="E358" s="5">
        <v>75</v>
      </c>
      <c r="F358" s="5">
        <v>2003</v>
      </c>
      <c r="G358" s="5">
        <v>3</v>
      </c>
      <c r="H358" s="7">
        <v>37707</v>
      </c>
      <c r="I358" s="5">
        <v>706</v>
      </c>
      <c r="J358" s="5" t="s">
        <v>110</v>
      </c>
      <c r="K358" s="5" t="s">
        <v>8</v>
      </c>
      <c r="L358" s="5" t="s">
        <v>10</v>
      </c>
    </row>
    <row r="359" spans="1:12" ht="12.75">
      <c r="A359" s="5" t="s">
        <v>25</v>
      </c>
      <c r="B359" s="5">
        <v>405</v>
      </c>
      <c r="C359" s="5">
        <v>62</v>
      </c>
      <c r="D359" s="6">
        <v>10</v>
      </c>
      <c r="E359" s="5">
        <v>76</v>
      </c>
      <c r="F359" s="5">
        <v>2003</v>
      </c>
      <c r="G359" s="5">
        <v>3</v>
      </c>
      <c r="H359" s="7">
        <v>37707</v>
      </c>
      <c r="I359" s="5">
        <v>706</v>
      </c>
      <c r="J359" s="5" t="s">
        <v>110</v>
      </c>
      <c r="K359" s="5" t="s">
        <v>8</v>
      </c>
      <c r="L359" s="5" t="s">
        <v>10</v>
      </c>
    </row>
    <row r="360" spans="1:12" ht="12.75">
      <c r="A360" s="5" t="s">
        <v>25</v>
      </c>
      <c r="B360" s="5">
        <v>406</v>
      </c>
      <c r="C360" s="5">
        <v>62</v>
      </c>
      <c r="D360" s="6">
        <v>13</v>
      </c>
      <c r="E360" s="5">
        <v>80</v>
      </c>
      <c r="F360" s="5">
        <v>2003</v>
      </c>
      <c r="G360" s="5">
        <v>3</v>
      </c>
      <c r="H360" s="7">
        <v>37707</v>
      </c>
      <c r="I360" s="5">
        <v>706</v>
      </c>
      <c r="J360" s="5" t="s">
        <v>110</v>
      </c>
      <c r="K360" s="5" t="s">
        <v>8</v>
      </c>
      <c r="L360" s="5" t="s">
        <v>10</v>
      </c>
    </row>
    <row r="361" spans="1:12" ht="12.75">
      <c r="A361" s="5" t="s">
        <v>25</v>
      </c>
      <c r="B361" s="5">
        <v>407</v>
      </c>
      <c r="C361" s="5">
        <v>62</v>
      </c>
      <c r="D361" s="6">
        <v>14</v>
      </c>
      <c r="E361" s="5">
        <v>81</v>
      </c>
      <c r="F361" s="5">
        <v>2003</v>
      </c>
      <c r="G361" s="5">
        <v>3</v>
      </c>
      <c r="H361" s="7">
        <v>37707</v>
      </c>
      <c r="I361" s="5">
        <v>706</v>
      </c>
      <c r="J361" s="5" t="s">
        <v>110</v>
      </c>
      <c r="K361" s="5" t="s">
        <v>8</v>
      </c>
      <c r="L361" s="5" t="s">
        <v>10</v>
      </c>
    </row>
    <row r="362" spans="1:12" ht="12.75">
      <c r="A362" s="5" t="s">
        <v>25</v>
      </c>
      <c r="B362" s="5">
        <v>408</v>
      </c>
      <c r="C362" s="5">
        <v>62</v>
      </c>
      <c r="D362" s="6">
        <v>6</v>
      </c>
      <c r="E362" s="5">
        <v>82</v>
      </c>
      <c r="F362" s="5">
        <v>2003</v>
      </c>
      <c r="G362" s="5">
        <v>3</v>
      </c>
      <c r="H362" s="7">
        <v>37707</v>
      </c>
      <c r="I362" s="5">
        <v>706</v>
      </c>
      <c r="J362" s="5" t="s">
        <v>110</v>
      </c>
      <c r="K362" s="5" t="s">
        <v>8</v>
      </c>
      <c r="L362" s="5" t="s">
        <v>10</v>
      </c>
    </row>
    <row r="363" spans="1:12" ht="12.75">
      <c r="A363" s="5" t="s">
        <v>25</v>
      </c>
      <c r="B363" s="5">
        <v>409</v>
      </c>
      <c r="C363" s="5">
        <v>62</v>
      </c>
      <c r="D363" s="6">
        <v>8</v>
      </c>
      <c r="E363" s="5">
        <v>83</v>
      </c>
      <c r="F363" s="5">
        <v>2003</v>
      </c>
      <c r="G363" s="5">
        <v>3</v>
      </c>
      <c r="H363" s="7">
        <v>37707</v>
      </c>
      <c r="I363" s="5">
        <v>706</v>
      </c>
      <c r="J363" s="5" t="s">
        <v>110</v>
      </c>
      <c r="K363" s="5" t="s">
        <v>8</v>
      </c>
      <c r="L363" s="5" t="s">
        <v>10</v>
      </c>
    </row>
    <row r="364" spans="1:12" ht="12.75">
      <c r="A364" s="5" t="s">
        <v>25</v>
      </c>
      <c r="B364" s="5">
        <v>410</v>
      </c>
      <c r="C364" s="5">
        <v>62</v>
      </c>
      <c r="D364" s="6">
        <v>15</v>
      </c>
      <c r="E364" s="5">
        <v>84</v>
      </c>
      <c r="F364" s="5">
        <v>2003</v>
      </c>
      <c r="G364" s="5">
        <v>3</v>
      </c>
      <c r="H364" s="7">
        <v>37707</v>
      </c>
      <c r="I364" s="5">
        <v>706</v>
      </c>
      <c r="J364" s="5" t="s">
        <v>110</v>
      </c>
      <c r="K364" s="5" t="s">
        <v>8</v>
      </c>
      <c r="L364" s="5" t="s">
        <v>10</v>
      </c>
    </row>
    <row r="365" spans="1:12" ht="12.75">
      <c r="A365" s="5" t="s">
        <v>25</v>
      </c>
      <c r="B365" s="5">
        <v>411</v>
      </c>
      <c r="C365" s="5">
        <v>62</v>
      </c>
      <c r="D365" s="6">
        <v>7</v>
      </c>
      <c r="E365" s="5">
        <v>85</v>
      </c>
      <c r="F365" s="5">
        <v>2003</v>
      </c>
      <c r="G365" s="5">
        <v>3</v>
      </c>
      <c r="H365" s="7">
        <v>37707</v>
      </c>
      <c r="I365" s="5">
        <v>706</v>
      </c>
      <c r="J365" s="5" t="s">
        <v>110</v>
      </c>
      <c r="K365" s="5" t="s">
        <v>8</v>
      </c>
      <c r="L365" s="5" t="s">
        <v>10</v>
      </c>
    </row>
    <row r="366" spans="1:12" ht="12.75">
      <c r="A366" s="5" t="s">
        <v>25</v>
      </c>
      <c r="B366" s="5">
        <v>412</v>
      </c>
      <c r="C366" s="5">
        <v>62</v>
      </c>
      <c r="D366" s="6">
        <v>4</v>
      </c>
      <c r="E366" s="5">
        <v>86</v>
      </c>
      <c r="F366" s="5">
        <v>2003</v>
      </c>
      <c r="G366" s="5">
        <v>3</v>
      </c>
      <c r="H366" s="7">
        <v>37707</v>
      </c>
      <c r="I366" s="5">
        <v>706</v>
      </c>
      <c r="J366" s="5" t="s">
        <v>110</v>
      </c>
      <c r="K366" s="5" t="s">
        <v>8</v>
      </c>
      <c r="L366" s="5" t="s">
        <v>10</v>
      </c>
    </row>
    <row r="367" spans="1:12" ht="12.75">
      <c r="A367" s="5" t="s">
        <v>25</v>
      </c>
      <c r="B367" s="5">
        <v>413</v>
      </c>
      <c r="C367" s="5">
        <v>62</v>
      </c>
      <c r="D367" s="6">
        <v>12</v>
      </c>
      <c r="E367" s="5">
        <v>86</v>
      </c>
      <c r="F367" s="5">
        <v>2003</v>
      </c>
      <c r="G367" s="5">
        <v>3</v>
      </c>
      <c r="H367" s="7">
        <v>37707</v>
      </c>
      <c r="I367" s="5">
        <v>706</v>
      </c>
      <c r="J367" s="5" t="s">
        <v>110</v>
      </c>
      <c r="K367" s="5" t="s">
        <v>8</v>
      </c>
      <c r="L367" s="5" t="s">
        <v>10</v>
      </c>
    </row>
    <row r="368" spans="1:12" ht="12.75">
      <c r="A368" s="5" t="s">
        <v>25</v>
      </c>
      <c r="B368" s="5">
        <v>414</v>
      </c>
      <c r="C368" s="5">
        <v>62</v>
      </c>
      <c r="D368" s="6">
        <v>9</v>
      </c>
      <c r="E368" s="5">
        <v>87</v>
      </c>
      <c r="F368" s="5">
        <v>2003</v>
      </c>
      <c r="G368" s="5">
        <v>3</v>
      </c>
      <c r="H368" s="7">
        <v>37707</v>
      </c>
      <c r="I368" s="5">
        <v>706</v>
      </c>
      <c r="J368" s="5" t="s">
        <v>110</v>
      </c>
      <c r="K368" s="5" t="s">
        <v>8</v>
      </c>
      <c r="L368" s="5" t="s">
        <v>10</v>
      </c>
    </row>
    <row r="369" spans="1:12" ht="12.75">
      <c r="A369" s="5" t="s">
        <v>25</v>
      </c>
      <c r="B369" s="5">
        <v>416</v>
      </c>
      <c r="C369" s="5">
        <v>62</v>
      </c>
      <c r="D369" s="6">
        <v>2</v>
      </c>
      <c r="E369" s="5">
        <v>88</v>
      </c>
      <c r="F369" s="5">
        <v>2003</v>
      </c>
      <c r="G369" s="5">
        <v>3</v>
      </c>
      <c r="H369" s="7">
        <v>37707</v>
      </c>
      <c r="I369" s="5">
        <v>706</v>
      </c>
      <c r="J369" s="5" t="s">
        <v>110</v>
      </c>
      <c r="K369" s="5" t="s">
        <v>8</v>
      </c>
      <c r="L369" s="5" t="s">
        <v>10</v>
      </c>
    </row>
    <row r="370" spans="1:12" ht="12.75">
      <c r="A370" s="5" t="s">
        <v>25</v>
      </c>
      <c r="B370" s="5">
        <v>419</v>
      </c>
      <c r="C370" s="5">
        <v>62</v>
      </c>
      <c r="D370" s="6">
        <v>3</v>
      </c>
      <c r="E370" s="5">
        <v>91</v>
      </c>
      <c r="F370" s="5">
        <v>2003</v>
      </c>
      <c r="G370" s="5">
        <v>3</v>
      </c>
      <c r="H370" s="7">
        <v>37707</v>
      </c>
      <c r="I370" s="5">
        <v>706</v>
      </c>
      <c r="J370" s="5" t="s">
        <v>110</v>
      </c>
      <c r="K370" s="5" t="s">
        <v>8</v>
      </c>
      <c r="L370" s="5" t="s">
        <v>10</v>
      </c>
    </row>
    <row r="371" spans="1:12" ht="12.75">
      <c r="A371" s="5" t="s">
        <v>25</v>
      </c>
      <c r="B371" s="5">
        <v>401</v>
      </c>
      <c r="C371" s="5" t="s">
        <v>18</v>
      </c>
      <c r="D371" s="6">
        <v>7</v>
      </c>
      <c r="E371" s="5">
        <v>81</v>
      </c>
      <c r="F371" s="5">
        <v>2003</v>
      </c>
      <c r="G371" s="5">
        <v>3</v>
      </c>
      <c r="H371" s="7">
        <v>37707</v>
      </c>
      <c r="I371" s="5">
        <v>736</v>
      </c>
      <c r="J371" s="5" t="s">
        <v>13</v>
      </c>
      <c r="K371" s="5" t="s">
        <v>8</v>
      </c>
      <c r="L371" s="5" t="s">
        <v>9</v>
      </c>
    </row>
    <row r="372" spans="1:12" ht="12.75">
      <c r="A372" s="5" t="s">
        <v>25</v>
      </c>
      <c r="B372" s="5">
        <v>402</v>
      </c>
      <c r="C372" s="5" t="s">
        <v>18</v>
      </c>
      <c r="D372" s="6">
        <v>9</v>
      </c>
      <c r="E372" s="5">
        <v>85</v>
      </c>
      <c r="F372" s="5">
        <v>2003</v>
      </c>
      <c r="G372" s="5">
        <v>3</v>
      </c>
      <c r="H372" s="7">
        <v>37707</v>
      </c>
      <c r="I372" s="5">
        <v>736</v>
      </c>
      <c r="J372" s="5" t="s">
        <v>13</v>
      </c>
      <c r="K372" s="5" t="s">
        <v>8</v>
      </c>
      <c r="L372" s="5" t="s">
        <v>9</v>
      </c>
    </row>
    <row r="373" spans="1:12" ht="12.75">
      <c r="A373" s="5" t="s">
        <v>25</v>
      </c>
      <c r="B373" s="5">
        <v>415</v>
      </c>
      <c r="C373" s="5" t="s">
        <v>18</v>
      </c>
      <c r="D373" s="6">
        <v>5</v>
      </c>
      <c r="E373" s="5">
        <v>87</v>
      </c>
      <c r="F373" s="5">
        <v>2003</v>
      </c>
      <c r="G373" s="5">
        <v>3</v>
      </c>
      <c r="H373" s="7">
        <v>37707</v>
      </c>
      <c r="I373" s="5">
        <v>736</v>
      </c>
      <c r="J373" s="5" t="s">
        <v>13</v>
      </c>
      <c r="K373" s="5" t="s">
        <v>8</v>
      </c>
      <c r="L373" s="5" t="s">
        <v>10</v>
      </c>
    </row>
    <row r="374" spans="1:12" ht="12.75">
      <c r="A374" s="5" t="s">
        <v>25</v>
      </c>
      <c r="B374" s="5">
        <v>417</v>
      </c>
      <c r="C374" s="5" t="s">
        <v>18</v>
      </c>
      <c r="D374" s="6">
        <v>1</v>
      </c>
      <c r="E374" s="5">
        <v>89</v>
      </c>
      <c r="F374" s="5">
        <v>2003</v>
      </c>
      <c r="G374" s="5">
        <v>3</v>
      </c>
      <c r="H374" s="7">
        <v>37707</v>
      </c>
      <c r="I374" s="5">
        <v>736</v>
      </c>
      <c r="J374" s="5" t="s">
        <v>13</v>
      </c>
      <c r="K374" s="5" t="s">
        <v>8</v>
      </c>
      <c r="L374" s="5" t="s">
        <v>10</v>
      </c>
    </row>
    <row r="375" spans="1:12" ht="12.75">
      <c r="A375" s="5" t="s">
        <v>25</v>
      </c>
      <c r="B375" s="5">
        <v>418</v>
      </c>
      <c r="C375" s="5" t="s">
        <v>18</v>
      </c>
      <c r="D375" s="6">
        <v>2</v>
      </c>
      <c r="E375" s="5">
        <v>89</v>
      </c>
      <c r="F375" s="5">
        <v>2003</v>
      </c>
      <c r="G375" s="5">
        <v>3</v>
      </c>
      <c r="H375" s="7">
        <v>37707</v>
      </c>
      <c r="I375" s="5">
        <v>736</v>
      </c>
      <c r="J375" s="5" t="s">
        <v>13</v>
      </c>
      <c r="K375" s="5" t="s">
        <v>8</v>
      </c>
      <c r="L375" s="5" t="s">
        <v>10</v>
      </c>
    </row>
    <row r="376" spans="1:12" ht="12.75">
      <c r="A376" s="5" t="s">
        <v>25</v>
      </c>
      <c r="B376" s="5">
        <v>420</v>
      </c>
      <c r="C376" s="5" t="s">
        <v>18</v>
      </c>
      <c r="D376" s="6">
        <v>4</v>
      </c>
      <c r="E376" s="5">
        <v>91</v>
      </c>
      <c r="F376" s="5">
        <v>2003</v>
      </c>
      <c r="G376" s="5">
        <v>3</v>
      </c>
      <c r="H376" s="7">
        <v>37707</v>
      </c>
      <c r="I376" s="5">
        <v>736</v>
      </c>
      <c r="J376" s="5" t="s">
        <v>13</v>
      </c>
      <c r="K376" s="5" t="s">
        <v>8</v>
      </c>
      <c r="L376" s="5" t="s">
        <v>10</v>
      </c>
    </row>
    <row r="377" spans="1:12" ht="12.75">
      <c r="A377" s="5" t="s">
        <v>25</v>
      </c>
      <c r="B377" s="5">
        <v>391</v>
      </c>
      <c r="C377" s="5">
        <v>64</v>
      </c>
      <c r="D377" s="6">
        <v>2</v>
      </c>
      <c r="E377" s="5">
        <v>85</v>
      </c>
      <c r="F377" s="5">
        <v>2003</v>
      </c>
      <c r="G377" s="5">
        <v>3</v>
      </c>
      <c r="H377" s="7">
        <v>37704</v>
      </c>
      <c r="I377" s="5">
        <v>815</v>
      </c>
      <c r="J377" s="5" t="s">
        <v>110</v>
      </c>
      <c r="K377" s="5" t="s">
        <v>8</v>
      </c>
      <c r="L377" s="5" t="s">
        <v>9</v>
      </c>
    </row>
    <row r="378" spans="1:12" ht="12.75">
      <c r="A378" s="5" t="s">
        <v>25</v>
      </c>
      <c r="B378" s="5">
        <v>392</v>
      </c>
      <c r="C378" s="5">
        <v>64</v>
      </c>
      <c r="D378" s="6">
        <v>1</v>
      </c>
      <c r="E378" s="5">
        <v>84</v>
      </c>
      <c r="F378" s="5">
        <v>2003</v>
      </c>
      <c r="G378" s="5">
        <v>3</v>
      </c>
      <c r="H378" s="7">
        <v>37704</v>
      </c>
      <c r="I378" s="5">
        <v>815</v>
      </c>
      <c r="J378" s="5" t="s">
        <v>110</v>
      </c>
      <c r="K378" s="5" t="s">
        <v>8</v>
      </c>
      <c r="L378" s="5" t="s">
        <v>10</v>
      </c>
    </row>
    <row r="379" spans="1:12" ht="12.75">
      <c r="A379" s="5" t="s">
        <v>25</v>
      </c>
      <c r="B379" s="5">
        <v>352</v>
      </c>
      <c r="C379" s="5">
        <v>60</v>
      </c>
      <c r="D379" s="6">
        <v>8</v>
      </c>
      <c r="E379" s="5">
        <v>79</v>
      </c>
      <c r="F379" s="5">
        <v>2003</v>
      </c>
      <c r="G379" s="5">
        <v>3</v>
      </c>
      <c r="H379" s="7">
        <v>37693</v>
      </c>
      <c r="I379" s="5">
        <v>1005</v>
      </c>
      <c r="J379" s="5" t="s">
        <v>110</v>
      </c>
      <c r="K379" s="5" t="s">
        <v>8</v>
      </c>
      <c r="L379" s="5" t="s">
        <v>9</v>
      </c>
    </row>
    <row r="380" spans="1:12" ht="12.75">
      <c r="A380" s="5" t="s">
        <v>25</v>
      </c>
      <c r="B380" s="5">
        <v>357</v>
      </c>
      <c r="C380" s="5">
        <v>60</v>
      </c>
      <c r="D380" s="6">
        <v>11</v>
      </c>
      <c r="E380" s="5">
        <v>90</v>
      </c>
      <c r="F380" s="5">
        <v>2003</v>
      </c>
      <c r="G380" s="5">
        <v>3</v>
      </c>
      <c r="H380" s="7">
        <v>37693</v>
      </c>
      <c r="I380" s="5">
        <v>1005</v>
      </c>
      <c r="J380" s="5" t="s">
        <v>110</v>
      </c>
      <c r="K380" s="5" t="s">
        <v>8</v>
      </c>
      <c r="L380" s="5" t="s">
        <v>9</v>
      </c>
    </row>
    <row r="381" spans="1:12" ht="12.75">
      <c r="A381" s="5" t="s">
        <v>25</v>
      </c>
      <c r="B381" s="5">
        <v>359</v>
      </c>
      <c r="C381" s="5">
        <v>60</v>
      </c>
      <c r="D381" s="6">
        <v>6</v>
      </c>
      <c r="E381" s="5">
        <v>92</v>
      </c>
      <c r="F381" s="5">
        <v>2003</v>
      </c>
      <c r="G381" s="5">
        <v>3</v>
      </c>
      <c r="H381" s="7">
        <v>37693</v>
      </c>
      <c r="I381" s="5">
        <v>1005</v>
      </c>
      <c r="J381" s="5" t="s">
        <v>110</v>
      </c>
      <c r="K381" s="5" t="s">
        <v>8</v>
      </c>
      <c r="L381" s="5" t="s">
        <v>9</v>
      </c>
    </row>
    <row r="382" spans="1:12" ht="12.75">
      <c r="A382" s="5" t="s">
        <v>25</v>
      </c>
      <c r="B382" s="5">
        <v>364</v>
      </c>
      <c r="C382" s="5">
        <v>60</v>
      </c>
      <c r="D382" s="6">
        <v>9</v>
      </c>
      <c r="E382" s="5">
        <v>79</v>
      </c>
      <c r="F382" s="5">
        <v>2003</v>
      </c>
      <c r="G382" s="5">
        <v>3</v>
      </c>
      <c r="H382" s="7">
        <v>37693</v>
      </c>
      <c r="I382" s="5">
        <v>1005</v>
      </c>
      <c r="J382" s="5" t="s">
        <v>110</v>
      </c>
      <c r="K382" s="5" t="s">
        <v>8</v>
      </c>
      <c r="L382" s="5" t="s">
        <v>10</v>
      </c>
    </row>
    <row r="383" spans="1:12" ht="12.75">
      <c r="A383" s="5" t="s">
        <v>25</v>
      </c>
      <c r="B383" s="5">
        <v>370</v>
      </c>
      <c r="C383" s="5">
        <v>60</v>
      </c>
      <c r="D383" s="6">
        <v>10</v>
      </c>
      <c r="E383" s="5">
        <v>90</v>
      </c>
      <c r="F383" s="5">
        <v>2003</v>
      </c>
      <c r="G383" s="5">
        <v>3</v>
      </c>
      <c r="H383" s="7">
        <v>37693</v>
      </c>
      <c r="I383" s="5">
        <v>1005</v>
      </c>
      <c r="J383" s="5" t="s">
        <v>110</v>
      </c>
      <c r="K383" s="5" t="s">
        <v>8</v>
      </c>
      <c r="L383" s="5" t="s">
        <v>10</v>
      </c>
    </row>
    <row r="384" spans="1:12" ht="12.75">
      <c r="A384" s="5" t="s">
        <v>25</v>
      </c>
      <c r="B384" s="5">
        <v>372</v>
      </c>
      <c r="C384" s="5">
        <v>60</v>
      </c>
      <c r="D384" s="6">
        <v>5</v>
      </c>
      <c r="E384" s="5">
        <v>93</v>
      </c>
      <c r="F384" s="5">
        <v>2003</v>
      </c>
      <c r="G384" s="5">
        <v>3</v>
      </c>
      <c r="H384" s="7">
        <v>37693</v>
      </c>
      <c r="I384" s="5">
        <v>1005</v>
      </c>
      <c r="J384" s="5" t="s">
        <v>110</v>
      </c>
      <c r="K384" s="5" t="s">
        <v>8</v>
      </c>
      <c r="L384" s="5" t="s">
        <v>10</v>
      </c>
    </row>
    <row r="385" spans="1:12" ht="12.75">
      <c r="A385" s="5" t="s">
        <v>25</v>
      </c>
      <c r="B385" s="5">
        <v>376</v>
      </c>
      <c r="C385" s="5">
        <v>60</v>
      </c>
      <c r="D385" s="6">
        <v>7</v>
      </c>
      <c r="E385" s="5">
        <v>84</v>
      </c>
      <c r="F385" s="5">
        <v>2003</v>
      </c>
      <c r="G385" s="5">
        <v>3</v>
      </c>
      <c r="H385" s="7">
        <v>37693</v>
      </c>
      <c r="I385" s="5">
        <v>1005</v>
      </c>
      <c r="J385" s="5" t="s">
        <v>110</v>
      </c>
      <c r="K385" s="5" t="s">
        <v>8</v>
      </c>
      <c r="L385" s="5" t="s">
        <v>15</v>
      </c>
    </row>
    <row r="386" spans="1:12" ht="12.75">
      <c r="A386" s="5" t="s">
        <v>25</v>
      </c>
      <c r="B386" s="5">
        <v>378</v>
      </c>
      <c r="C386" s="5">
        <v>60</v>
      </c>
      <c r="D386" s="6">
        <v>1</v>
      </c>
      <c r="E386" s="5">
        <v>97</v>
      </c>
      <c r="F386" s="5">
        <v>2003</v>
      </c>
      <c r="G386" s="5">
        <v>3</v>
      </c>
      <c r="H386" s="7">
        <v>37693</v>
      </c>
      <c r="I386" s="5">
        <v>1005</v>
      </c>
      <c r="J386" s="5" t="s">
        <v>110</v>
      </c>
      <c r="K386" s="5" t="s">
        <v>8</v>
      </c>
      <c r="L386" s="5" t="s">
        <v>15</v>
      </c>
    </row>
    <row r="387" spans="1:12" ht="12.75">
      <c r="A387" s="5" t="s">
        <v>25</v>
      </c>
      <c r="B387" s="5">
        <v>379</v>
      </c>
      <c r="C387" s="5">
        <v>60</v>
      </c>
      <c r="D387" s="6">
        <v>3</v>
      </c>
      <c r="E387" s="5">
        <v>97</v>
      </c>
      <c r="F387" s="5">
        <v>2003</v>
      </c>
      <c r="G387" s="5">
        <v>3</v>
      </c>
      <c r="H387" s="7">
        <v>37693</v>
      </c>
      <c r="I387" s="5">
        <v>1005</v>
      </c>
      <c r="J387" s="5" t="s">
        <v>110</v>
      </c>
      <c r="K387" s="5" t="s">
        <v>8</v>
      </c>
      <c r="L387" s="5" t="s">
        <v>15</v>
      </c>
    </row>
    <row r="388" spans="1:12" ht="12.75">
      <c r="A388" s="5" t="s">
        <v>25</v>
      </c>
      <c r="B388" s="5">
        <v>380</v>
      </c>
      <c r="C388" s="5">
        <v>60</v>
      </c>
      <c r="D388" s="6">
        <v>2</v>
      </c>
      <c r="E388" s="5">
        <v>101</v>
      </c>
      <c r="F388" s="5">
        <v>2003</v>
      </c>
      <c r="G388" s="5">
        <v>3</v>
      </c>
      <c r="H388" s="7">
        <v>37693</v>
      </c>
      <c r="I388" s="5">
        <v>1005</v>
      </c>
      <c r="J388" s="5" t="s">
        <v>110</v>
      </c>
      <c r="K388" s="5" t="s">
        <v>8</v>
      </c>
      <c r="L388" s="5" t="s">
        <v>15</v>
      </c>
    </row>
    <row r="389" spans="1:12" ht="12.75">
      <c r="A389" s="5" t="s">
        <v>25</v>
      </c>
      <c r="B389" s="5">
        <v>381</v>
      </c>
      <c r="C389" s="5">
        <v>60</v>
      </c>
      <c r="D389" s="6">
        <v>4</v>
      </c>
      <c r="E389" s="5">
        <v>101</v>
      </c>
      <c r="F389" s="5">
        <v>2003</v>
      </c>
      <c r="G389" s="5">
        <v>3</v>
      </c>
      <c r="H389" s="7">
        <v>37693</v>
      </c>
      <c r="I389" s="5">
        <v>1005</v>
      </c>
      <c r="J389" s="5" t="s">
        <v>110</v>
      </c>
      <c r="K389" s="5" t="s">
        <v>8</v>
      </c>
      <c r="L389" s="5" t="s">
        <v>15</v>
      </c>
    </row>
    <row r="390" spans="1:12" ht="12.75">
      <c r="A390" s="5" t="s">
        <v>25</v>
      </c>
      <c r="B390" s="5">
        <v>353</v>
      </c>
      <c r="C390" s="5">
        <v>77</v>
      </c>
      <c r="D390" s="5">
        <v>11</v>
      </c>
      <c r="E390" s="5">
        <v>79</v>
      </c>
      <c r="F390" s="5">
        <v>2003</v>
      </c>
      <c r="G390" s="5">
        <v>3</v>
      </c>
      <c r="H390" s="7">
        <v>37693</v>
      </c>
      <c r="I390" s="5">
        <v>1010</v>
      </c>
      <c r="J390" s="5" t="s">
        <v>110</v>
      </c>
      <c r="K390" s="5" t="s">
        <v>8</v>
      </c>
      <c r="L390" s="5" t="s">
        <v>9</v>
      </c>
    </row>
    <row r="391" spans="1:12" ht="12.75">
      <c r="A391" s="5" t="s">
        <v>25</v>
      </c>
      <c r="B391" s="5">
        <v>358</v>
      </c>
      <c r="C391" s="5">
        <v>77</v>
      </c>
      <c r="D391" s="5">
        <v>8</v>
      </c>
      <c r="E391" s="5">
        <v>90</v>
      </c>
      <c r="F391" s="5">
        <v>2003</v>
      </c>
      <c r="G391" s="5">
        <v>3</v>
      </c>
      <c r="H391" s="7">
        <v>37693</v>
      </c>
      <c r="I391" s="5">
        <v>1010</v>
      </c>
      <c r="J391" s="5" t="s">
        <v>110</v>
      </c>
      <c r="K391" s="5" t="s">
        <v>8</v>
      </c>
      <c r="L391" s="5" t="s">
        <v>9</v>
      </c>
    </row>
    <row r="392" spans="1:12" ht="12.75">
      <c r="A392" s="5" t="s">
        <v>25</v>
      </c>
      <c r="B392" s="5">
        <v>363</v>
      </c>
      <c r="C392" s="5">
        <v>77</v>
      </c>
      <c r="D392" s="5">
        <v>12</v>
      </c>
      <c r="E392" s="5">
        <v>78</v>
      </c>
      <c r="F392" s="5">
        <v>2003</v>
      </c>
      <c r="G392" s="5">
        <v>3</v>
      </c>
      <c r="H392" s="7">
        <v>37693</v>
      </c>
      <c r="I392" s="5">
        <v>1010</v>
      </c>
      <c r="J392" s="5" t="s">
        <v>110</v>
      </c>
      <c r="K392" s="5" t="s">
        <v>8</v>
      </c>
      <c r="L392" s="5" t="s">
        <v>10</v>
      </c>
    </row>
    <row r="393" spans="1:12" ht="12.75">
      <c r="A393" s="5" t="s">
        <v>25</v>
      </c>
      <c r="B393" s="5">
        <v>368</v>
      </c>
      <c r="C393" s="5">
        <v>77</v>
      </c>
      <c r="D393" s="5">
        <v>9</v>
      </c>
      <c r="E393" s="5">
        <v>87</v>
      </c>
      <c r="F393" s="5">
        <v>2003</v>
      </c>
      <c r="G393" s="5">
        <v>3</v>
      </c>
      <c r="H393" s="7">
        <v>37693</v>
      </c>
      <c r="I393" s="5">
        <v>1010</v>
      </c>
      <c r="J393" s="5" t="s">
        <v>110</v>
      </c>
      <c r="K393" s="5" t="s">
        <v>8</v>
      </c>
      <c r="L393" s="5" t="s">
        <v>10</v>
      </c>
    </row>
    <row r="394" spans="1:12" ht="12.75">
      <c r="A394" s="5" t="s">
        <v>25</v>
      </c>
      <c r="B394" s="5">
        <v>371</v>
      </c>
      <c r="C394" s="5">
        <v>77</v>
      </c>
      <c r="D394" s="5">
        <v>3</v>
      </c>
      <c r="E394" s="5">
        <v>92</v>
      </c>
      <c r="F394" s="5">
        <v>2003</v>
      </c>
      <c r="G394" s="5">
        <v>3</v>
      </c>
      <c r="H394" s="7">
        <v>37693</v>
      </c>
      <c r="I394" s="5">
        <v>1010</v>
      </c>
      <c r="J394" s="5" t="s">
        <v>110</v>
      </c>
      <c r="K394" s="5" t="s">
        <v>8</v>
      </c>
      <c r="L394" s="5" t="s">
        <v>10</v>
      </c>
    </row>
    <row r="395" spans="1:12" ht="12.75">
      <c r="A395" s="5" t="s">
        <v>25</v>
      </c>
      <c r="B395" s="5">
        <v>373</v>
      </c>
      <c r="C395" s="5">
        <v>77</v>
      </c>
      <c r="D395" s="5">
        <v>2</v>
      </c>
      <c r="E395" s="5">
        <v>94</v>
      </c>
      <c r="F395" s="5">
        <v>2003</v>
      </c>
      <c r="G395" s="5">
        <v>3</v>
      </c>
      <c r="H395" s="7">
        <v>37693</v>
      </c>
      <c r="I395" s="5">
        <v>1010</v>
      </c>
      <c r="J395" s="5" t="s">
        <v>110</v>
      </c>
      <c r="K395" s="5" t="s">
        <v>8</v>
      </c>
      <c r="L395" s="5" t="s">
        <v>10</v>
      </c>
    </row>
    <row r="396" spans="1:12" ht="12.75">
      <c r="A396" s="5" t="s">
        <v>25</v>
      </c>
      <c r="B396" s="5">
        <v>354</v>
      </c>
      <c r="C396" s="5">
        <v>63</v>
      </c>
      <c r="D396" s="6">
        <v>13</v>
      </c>
      <c r="E396" s="5">
        <v>82</v>
      </c>
      <c r="F396" s="5">
        <v>2003</v>
      </c>
      <c r="G396" s="5">
        <v>3</v>
      </c>
      <c r="H396" s="7">
        <v>37693</v>
      </c>
      <c r="I396" s="5">
        <v>1039</v>
      </c>
      <c r="J396" s="5" t="s">
        <v>110</v>
      </c>
      <c r="K396" s="5" t="s">
        <v>8</v>
      </c>
      <c r="L396" s="5" t="s">
        <v>9</v>
      </c>
    </row>
    <row r="397" spans="1:12" ht="12.75">
      <c r="A397" s="5" t="s">
        <v>25</v>
      </c>
      <c r="B397" s="5">
        <v>355</v>
      </c>
      <c r="C397" s="5">
        <v>63</v>
      </c>
      <c r="D397" s="6">
        <v>1</v>
      </c>
      <c r="E397" s="5">
        <v>83</v>
      </c>
      <c r="F397" s="5">
        <v>2003</v>
      </c>
      <c r="G397" s="5">
        <v>3</v>
      </c>
      <c r="H397" s="7">
        <v>37693</v>
      </c>
      <c r="I397" s="5">
        <v>1039</v>
      </c>
      <c r="J397" s="5" t="s">
        <v>110</v>
      </c>
      <c r="K397" s="5" t="s">
        <v>8</v>
      </c>
      <c r="L397" s="5" t="s">
        <v>9</v>
      </c>
    </row>
    <row r="398" spans="1:12" ht="12.75">
      <c r="A398" s="5" t="s">
        <v>25</v>
      </c>
      <c r="B398" s="5">
        <v>325</v>
      </c>
      <c r="C398" s="5">
        <v>66</v>
      </c>
      <c r="D398" s="6">
        <v>2</v>
      </c>
      <c r="E398" s="5">
        <v>90</v>
      </c>
      <c r="F398" s="5">
        <v>2003</v>
      </c>
      <c r="G398" s="5">
        <v>3</v>
      </c>
      <c r="H398" s="7">
        <v>37692</v>
      </c>
      <c r="I398" s="5">
        <v>1039</v>
      </c>
      <c r="J398" s="5" t="s">
        <v>110</v>
      </c>
      <c r="K398" s="5" t="s">
        <v>8</v>
      </c>
      <c r="L398" s="5" t="s">
        <v>9</v>
      </c>
    </row>
    <row r="399" spans="1:12" ht="12.75">
      <c r="A399" s="5" t="s">
        <v>25</v>
      </c>
      <c r="B399" s="5">
        <v>326</v>
      </c>
      <c r="C399" s="5">
        <v>66</v>
      </c>
      <c r="D399" s="6">
        <v>3</v>
      </c>
      <c r="E399" s="5">
        <v>95</v>
      </c>
      <c r="F399" s="5">
        <v>2003</v>
      </c>
      <c r="G399" s="5">
        <v>3</v>
      </c>
      <c r="H399" s="7">
        <v>37692</v>
      </c>
      <c r="I399" s="5">
        <v>1039</v>
      </c>
      <c r="J399" s="5" t="s">
        <v>110</v>
      </c>
      <c r="K399" s="5" t="s">
        <v>8</v>
      </c>
      <c r="L399" s="5" t="s">
        <v>9</v>
      </c>
    </row>
    <row r="400" spans="1:12" ht="12.75">
      <c r="A400" s="5" t="s">
        <v>25</v>
      </c>
      <c r="B400" s="5">
        <v>328</v>
      </c>
      <c r="C400" s="5">
        <v>66</v>
      </c>
      <c r="D400" s="6">
        <v>7</v>
      </c>
      <c r="E400" s="5">
        <v>96</v>
      </c>
      <c r="F400" s="5">
        <v>2003</v>
      </c>
      <c r="G400" s="5">
        <v>3</v>
      </c>
      <c r="H400" s="7">
        <v>37692</v>
      </c>
      <c r="I400" s="5">
        <v>1039</v>
      </c>
      <c r="J400" s="5" t="s">
        <v>110</v>
      </c>
      <c r="K400" s="5" t="s">
        <v>8</v>
      </c>
      <c r="L400" s="5" t="s">
        <v>9</v>
      </c>
    </row>
    <row r="401" spans="1:12" ht="12.75">
      <c r="A401" s="5" t="s">
        <v>25</v>
      </c>
      <c r="B401" s="5">
        <v>361</v>
      </c>
      <c r="C401" s="5">
        <v>63</v>
      </c>
      <c r="D401" s="6">
        <v>6</v>
      </c>
      <c r="F401" s="5">
        <v>2003</v>
      </c>
      <c r="G401" s="5">
        <v>3</v>
      </c>
      <c r="H401" s="7">
        <v>37693</v>
      </c>
      <c r="I401" s="5">
        <v>1039</v>
      </c>
      <c r="J401" s="5" t="s">
        <v>110</v>
      </c>
      <c r="K401" s="5" t="s">
        <v>8</v>
      </c>
      <c r="L401" s="5" t="s">
        <v>9</v>
      </c>
    </row>
    <row r="402" spans="1:12" ht="12.75">
      <c r="A402" s="5" t="s">
        <v>25</v>
      </c>
      <c r="B402" s="5">
        <v>362</v>
      </c>
      <c r="C402" s="5">
        <v>63</v>
      </c>
      <c r="D402" s="6">
        <v>10</v>
      </c>
      <c r="F402" s="5">
        <v>2003</v>
      </c>
      <c r="G402" s="5">
        <v>3</v>
      </c>
      <c r="H402" s="7">
        <v>37693</v>
      </c>
      <c r="I402" s="5">
        <v>1039</v>
      </c>
      <c r="J402" s="5" t="s">
        <v>110</v>
      </c>
      <c r="K402" s="5" t="s">
        <v>8</v>
      </c>
      <c r="L402" s="5" t="s">
        <v>9</v>
      </c>
    </row>
    <row r="403" spans="1:12" ht="12.75">
      <c r="A403" s="5" t="s">
        <v>25</v>
      </c>
      <c r="B403" s="5">
        <v>330</v>
      </c>
      <c r="C403" s="5">
        <v>66</v>
      </c>
      <c r="D403" s="6">
        <v>13</v>
      </c>
      <c r="E403" s="5">
        <v>77</v>
      </c>
      <c r="F403" s="5">
        <v>2003</v>
      </c>
      <c r="G403" s="5">
        <v>3</v>
      </c>
      <c r="H403" s="7">
        <v>37692</v>
      </c>
      <c r="I403" s="5">
        <v>1039</v>
      </c>
      <c r="J403" s="5" t="s">
        <v>110</v>
      </c>
      <c r="K403" s="5" t="s">
        <v>8</v>
      </c>
      <c r="L403" s="5" t="s">
        <v>10</v>
      </c>
    </row>
    <row r="404" spans="1:12" ht="12.75">
      <c r="A404" s="5" t="s">
        <v>25</v>
      </c>
      <c r="B404" s="5">
        <v>365</v>
      </c>
      <c r="C404" s="5">
        <v>63</v>
      </c>
      <c r="D404" s="6">
        <v>14</v>
      </c>
      <c r="E404" s="5">
        <v>82</v>
      </c>
      <c r="F404" s="5">
        <v>2003</v>
      </c>
      <c r="G404" s="5">
        <v>3</v>
      </c>
      <c r="H404" s="7">
        <v>37693</v>
      </c>
      <c r="I404" s="5">
        <v>1039</v>
      </c>
      <c r="J404" s="5" t="s">
        <v>110</v>
      </c>
      <c r="K404" s="5" t="s">
        <v>8</v>
      </c>
      <c r="L404" s="5" t="s">
        <v>10</v>
      </c>
    </row>
    <row r="405" spans="1:12" ht="12.75">
      <c r="A405" s="5" t="s">
        <v>25</v>
      </c>
      <c r="B405" s="5">
        <v>334</v>
      </c>
      <c r="C405" s="5">
        <v>66</v>
      </c>
      <c r="D405" s="6">
        <v>4</v>
      </c>
      <c r="E405" s="5">
        <v>85</v>
      </c>
      <c r="F405" s="5">
        <v>2003</v>
      </c>
      <c r="G405" s="5">
        <v>3</v>
      </c>
      <c r="H405" s="7">
        <v>37692</v>
      </c>
      <c r="I405" s="5">
        <v>1039</v>
      </c>
      <c r="J405" s="5" t="s">
        <v>110</v>
      </c>
      <c r="K405" s="5" t="s">
        <v>8</v>
      </c>
      <c r="L405" s="5" t="s">
        <v>10</v>
      </c>
    </row>
    <row r="406" spans="1:12" ht="12.75">
      <c r="A406" s="5" t="s">
        <v>25</v>
      </c>
      <c r="B406" s="5">
        <v>336</v>
      </c>
      <c r="C406" s="5">
        <v>66</v>
      </c>
      <c r="D406" s="6">
        <v>10</v>
      </c>
      <c r="E406" s="5">
        <v>86</v>
      </c>
      <c r="F406" s="5">
        <v>2003</v>
      </c>
      <c r="G406" s="5">
        <v>3</v>
      </c>
      <c r="H406" s="7">
        <v>37692</v>
      </c>
      <c r="I406" s="5">
        <v>1039</v>
      </c>
      <c r="J406" s="5" t="s">
        <v>110</v>
      </c>
      <c r="K406" s="5" t="s">
        <v>8</v>
      </c>
      <c r="L406" s="5" t="s">
        <v>10</v>
      </c>
    </row>
    <row r="407" spans="1:12" ht="12.75">
      <c r="A407" s="5" t="s">
        <v>25</v>
      </c>
      <c r="B407" s="5">
        <v>366</v>
      </c>
      <c r="C407" s="5">
        <v>63</v>
      </c>
      <c r="D407" s="6">
        <v>3</v>
      </c>
      <c r="E407" s="5">
        <v>86</v>
      </c>
      <c r="F407" s="5">
        <v>2003</v>
      </c>
      <c r="G407" s="5">
        <v>3</v>
      </c>
      <c r="H407" s="7">
        <v>37693</v>
      </c>
      <c r="I407" s="5">
        <v>1039</v>
      </c>
      <c r="J407" s="5" t="s">
        <v>110</v>
      </c>
      <c r="K407" s="5" t="s">
        <v>8</v>
      </c>
      <c r="L407" s="5" t="s">
        <v>10</v>
      </c>
    </row>
    <row r="408" spans="1:12" ht="12.75">
      <c r="A408" s="5" t="s">
        <v>25</v>
      </c>
      <c r="B408" s="5">
        <v>367</v>
      </c>
      <c r="C408" s="5">
        <v>63</v>
      </c>
      <c r="D408" s="6">
        <v>8</v>
      </c>
      <c r="E408" s="5">
        <v>86</v>
      </c>
      <c r="F408" s="5">
        <v>2003</v>
      </c>
      <c r="G408" s="5">
        <v>3</v>
      </c>
      <c r="H408" s="7">
        <v>37693</v>
      </c>
      <c r="I408" s="5">
        <v>1039</v>
      </c>
      <c r="J408" s="5" t="s">
        <v>110</v>
      </c>
      <c r="K408" s="5" t="s">
        <v>8</v>
      </c>
      <c r="L408" s="5" t="s">
        <v>10</v>
      </c>
    </row>
    <row r="409" spans="1:12" ht="12.75">
      <c r="A409" s="5" t="s">
        <v>25</v>
      </c>
      <c r="B409" s="5">
        <v>339</v>
      </c>
      <c r="C409" s="5">
        <v>66</v>
      </c>
      <c r="D409" s="6">
        <v>6</v>
      </c>
      <c r="E409" s="5">
        <v>87</v>
      </c>
      <c r="F409" s="5">
        <v>2003</v>
      </c>
      <c r="G409" s="5">
        <v>3</v>
      </c>
      <c r="H409" s="7">
        <v>37692</v>
      </c>
      <c r="I409" s="5">
        <v>1039</v>
      </c>
      <c r="J409" s="5" t="s">
        <v>110</v>
      </c>
      <c r="K409" s="5" t="s">
        <v>8</v>
      </c>
      <c r="L409" s="5" t="s">
        <v>10</v>
      </c>
    </row>
    <row r="410" spans="1:12" ht="12.75">
      <c r="A410" s="5" t="s">
        <v>25</v>
      </c>
      <c r="B410" s="5">
        <v>340</v>
      </c>
      <c r="C410" s="5">
        <v>66</v>
      </c>
      <c r="D410" s="6">
        <v>11</v>
      </c>
      <c r="E410" s="5">
        <v>87</v>
      </c>
      <c r="F410" s="5">
        <v>2003</v>
      </c>
      <c r="G410" s="5">
        <v>3</v>
      </c>
      <c r="H410" s="7">
        <v>37692</v>
      </c>
      <c r="I410" s="5">
        <v>1039</v>
      </c>
      <c r="J410" s="5" t="s">
        <v>110</v>
      </c>
      <c r="K410" s="5" t="s">
        <v>8</v>
      </c>
      <c r="L410" s="5" t="s">
        <v>10</v>
      </c>
    </row>
    <row r="411" spans="1:12" ht="12.75">
      <c r="A411" s="5" t="s">
        <v>25</v>
      </c>
      <c r="B411" s="5">
        <v>345</v>
      </c>
      <c r="C411" s="5">
        <v>66</v>
      </c>
      <c r="D411" s="6">
        <v>1</v>
      </c>
      <c r="E411" s="5">
        <v>90</v>
      </c>
      <c r="F411" s="5">
        <v>2003</v>
      </c>
      <c r="G411" s="5">
        <v>3</v>
      </c>
      <c r="H411" s="7">
        <v>37692</v>
      </c>
      <c r="I411" s="5">
        <v>1039</v>
      </c>
      <c r="J411" s="5" t="s">
        <v>110</v>
      </c>
      <c r="K411" s="5" t="s">
        <v>8</v>
      </c>
      <c r="L411" s="5" t="s">
        <v>10</v>
      </c>
    </row>
    <row r="412" spans="1:12" ht="12.75">
      <c r="A412" s="5" t="s">
        <v>25</v>
      </c>
      <c r="B412" s="5">
        <v>346</v>
      </c>
      <c r="C412" s="5">
        <v>66</v>
      </c>
      <c r="D412" s="6">
        <v>9</v>
      </c>
      <c r="E412" s="5">
        <v>90</v>
      </c>
      <c r="F412" s="5">
        <v>2003</v>
      </c>
      <c r="G412" s="5">
        <v>3</v>
      </c>
      <c r="H412" s="7">
        <v>37692</v>
      </c>
      <c r="I412" s="5">
        <v>1039</v>
      </c>
      <c r="J412" s="5" t="s">
        <v>110</v>
      </c>
      <c r="K412" s="5" t="s">
        <v>8</v>
      </c>
      <c r="L412" s="5" t="s">
        <v>10</v>
      </c>
    </row>
    <row r="413" spans="1:12" ht="12.75">
      <c r="A413" s="5" t="s">
        <v>25</v>
      </c>
      <c r="B413" s="5">
        <v>350</v>
      </c>
      <c r="C413" s="5">
        <v>66</v>
      </c>
      <c r="D413" s="6">
        <v>8</v>
      </c>
      <c r="E413" s="5">
        <v>93</v>
      </c>
      <c r="F413" s="5">
        <v>2003</v>
      </c>
      <c r="G413" s="5">
        <v>3</v>
      </c>
      <c r="H413" s="7">
        <v>37692</v>
      </c>
      <c r="I413" s="5">
        <v>1039</v>
      </c>
      <c r="J413" s="5" t="s">
        <v>110</v>
      </c>
      <c r="K413" s="5" t="s">
        <v>8</v>
      </c>
      <c r="L413" s="5" t="s">
        <v>10</v>
      </c>
    </row>
    <row r="414" spans="1:12" ht="12.75">
      <c r="A414" s="5" t="s">
        <v>25</v>
      </c>
      <c r="B414" s="5">
        <v>374</v>
      </c>
      <c r="C414" s="5">
        <v>63</v>
      </c>
      <c r="D414" s="6">
        <v>12</v>
      </c>
      <c r="E414" s="5">
        <v>94</v>
      </c>
      <c r="F414" s="5">
        <v>2003</v>
      </c>
      <c r="G414" s="5">
        <v>3</v>
      </c>
      <c r="H414" s="7">
        <v>37693</v>
      </c>
      <c r="I414" s="5">
        <v>1039</v>
      </c>
      <c r="J414" s="5" t="s">
        <v>110</v>
      </c>
      <c r="K414" s="5" t="s">
        <v>8</v>
      </c>
      <c r="L414" s="5" t="s">
        <v>10</v>
      </c>
    </row>
    <row r="415" spans="1:12" ht="12.75">
      <c r="A415" s="5" t="s">
        <v>25</v>
      </c>
      <c r="B415" s="5">
        <v>351</v>
      </c>
      <c r="C415" s="5">
        <v>66</v>
      </c>
      <c r="D415" s="6">
        <v>5</v>
      </c>
      <c r="E415" s="5">
        <v>98</v>
      </c>
      <c r="F415" s="5">
        <v>2003</v>
      </c>
      <c r="G415" s="5">
        <v>3</v>
      </c>
      <c r="H415" s="7">
        <v>37692</v>
      </c>
      <c r="I415" s="5">
        <v>1039</v>
      </c>
      <c r="J415" s="5" t="s">
        <v>110</v>
      </c>
      <c r="K415" s="5" t="s">
        <v>8</v>
      </c>
      <c r="L415" s="5" t="s">
        <v>10</v>
      </c>
    </row>
    <row r="416" spans="1:12" ht="12.75">
      <c r="A416" s="5" t="s">
        <v>25</v>
      </c>
      <c r="B416" s="5">
        <v>375</v>
      </c>
      <c r="C416" s="5">
        <v>63</v>
      </c>
      <c r="D416" s="6">
        <v>9</v>
      </c>
      <c r="E416" s="5">
        <v>89</v>
      </c>
      <c r="F416" s="5">
        <v>2003</v>
      </c>
      <c r="G416" s="5">
        <v>3</v>
      </c>
      <c r="H416" s="7">
        <v>37693</v>
      </c>
      <c r="I416" s="5">
        <v>1039</v>
      </c>
      <c r="J416" s="5" t="s">
        <v>110</v>
      </c>
      <c r="K416" s="5" t="s">
        <v>8</v>
      </c>
      <c r="L416" s="5" t="s">
        <v>20</v>
      </c>
    </row>
    <row r="417" spans="1:12" ht="12.75">
      <c r="A417" s="5" t="s">
        <v>25</v>
      </c>
      <c r="B417" s="5">
        <v>377</v>
      </c>
      <c r="C417" s="5">
        <v>63</v>
      </c>
      <c r="D417" s="6">
        <v>4</v>
      </c>
      <c r="E417" s="5">
        <v>91</v>
      </c>
      <c r="F417" s="5">
        <v>2003</v>
      </c>
      <c r="G417" s="5">
        <v>3</v>
      </c>
      <c r="H417" s="7">
        <v>37693</v>
      </c>
      <c r="I417" s="5">
        <v>1039</v>
      </c>
      <c r="J417" s="5" t="s">
        <v>110</v>
      </c>
      <c r="K417" s="5" t="s">
        <v>8</v>
      </c>
      <c r="L417" s="5" t="s">
        <v>15</v>
      </c>
    </row>
    <row r="418" spans="1:12" ht="12.75">
      <c r="A418" s="5" t="s">
        <v>25</v>
      </c>
      <c r="B418" s="5">
        <v>382</v>
      </c>
      <c r="C418" s="5">
        <v>63</v>
      </c>
      <c r="D418" s="6">
        <v>11</v>
      </c>
      <c r="F418" s="5">
        <v>2003</v>
      </c>
      <c r="G418" s="5">
        <v>3</v>
      </c>
      <c r="H418" s="7">
        <v>37693</v>
      </c>
      <c r="I418" s="5">
        <v>1039</v>
      </c>
      <c r="J418" s="5" t="s">
        <v>110</v>
      </c>
      <c r="K418" s="5" t="s">
        <v>8</v>
      </c>
      <c r="L418" s="5" t="s">
        <v>15</v>
      </c>
    </row>
    <row r="419" spans="1:12" ht="12.75">
      <c r="A419" s="5" t="s">
        <v>25</v>
      </c>
      <c r="B419" s="5">
        <v>356</v>
      </c>
      <c r="C419" s="5">
        <v>76</v>
      </c>
      <c r="D419" s="5">
        <v>12</v>
      </c>
      <c r="E419" s="5">
        <v>88</v>
      </c>
      <c r="F419" s="5">
        <v>2003</v>
      </c>
      <c r="G419" s="5">
        <v>3</v>
      </c>
      <c r="H419" s="7">
        <v>37693</v>
      </c>
      <c r="I419" s="5">
        <v>1044</v>
      </c>
      <c r="J419" s="5" t="s">
        <v>110</v>
      </c>
      <c r="K419" s="5" t="s">
        <v>8</v>
      </c>
      <c r="L419" s="5" t="s">
        <v>9</v>
      </c>
    </row>
    <row r="420" spans="1:12" ht="12.75">
      <c r="A420" s="5" t="s">
        <v>25</v>
      </c>
      <c r="B420" s="5">
        <v>360</v>
      </c>
      <c r="C420" s="5">
        <v>76</v>
      </c>
      <c r="D420" s="5">
        <v>6</v>
      </c>
      <c r="E420" s="5">
        <v>94</v>
      </c>
      <c r="F420" s="5">
        <v>2003</v>
      </c>
      <c r="G420" s="5">
        <v>3</v>
      </c>
      <c r="H420" s="7">
        <v>37693</v>
      </c>
      <c r="I420" s="5">
        <v>1044</v>
      </c>
      <c r="J420" s="5" t="s">
        <v>110</v>
      </c>
      <c r="K420" s="5" t="s">
        <v>8</v>
      </c>
      <c r="L420" s="5" t="s">
        <v>9</v>
      </c>
    </row>
    <row r="421" spans="1:12" ht="12.75">
      <c r="A421" s="5" t="s">
        <v>25</v>
      </c>
      <c r="B421" s="5">
        <v>337</v>
      </c>
      <c r="C421" s="5">
        <v>75</v>
      </c>
      <c r="D421" s="5">
        <v>9</v>
      </c>
      <c r="E421" s="5">
        <v>86</v>
      </c>
      <c r="F421" s="5">
        <v>2003</v>
      </c>
      <c r="G421" s="5">
        <v>3</v>
      </c>
      <c r="H421" s="7">
        <v>37692</v>
      </c>
      <c r="I421" s="5">
        <v>1044</v>
      </c>
      <c r="J421" s="5" t="s">
        <v>110</v>
      </c>
      <c r="K421" s="5" t="s">
        <v>8</v>
      </c>
      <c r="L421" s="5" t="s">
        <v>10</v>
      </c>
    </row>
    <row r="422" spans="1:12" ht="12.75">
      <c r="A422" s="5" t="s">
        <v>25</v>
      </c>
      <c r="B422" s="5">
        <v>369</v>
      </c>
      <c r="C422" s="5">
        <v>76</v>
      </c>
      <c r="D422" s="5">
        <v>10</v>
      </c>
      <c r="E422" s="5">
        <v>87</v>
      </c>
      <c r="F422" s="5">
        <v>2003</v>
      </c>
      <c r="G422" s="5">
        <v>3</v>
      </c>
      <c r="H422" s="7">
        <v>37693</v>
      </c>
      <c r="I422" s="5">
        <v>1044</v>
      </c>
      <c r="J422" s="5" t="s">
        <v>110</v>
      </c>
      <c r="K422" s="5" t="s">
        <v>8</v>
      </c>
      <c r="L422" s="5" t="s">
        <v>10</v>
      </c>
    </row>
    <row r="423" spans="1:12" ht="12.75">
      <c r="A423" s="5" t="s">
        <v>25</v>
      </c>
      <c r="B423" s="5">
        <v>341</v>
      </c>
      <c r="C423" s="5">
        <v>75</v>
      </c>
      <c r="D423" s="5">
        <v>12</v>
      </c>
      <c r="E423" s="5">
        <v>88</v>
      </c>
      <c r="F423" s="5">
        <v>2003</v>
      </c>
      <c r="G423" s="5">
        <v>3</v>
      </c>
      <c r="H423" s="7">
        <v>37692</v>
      </c>
      <c r="I423" s="5">
        <v>1044</v>
      </c>
      <c r="J423" s="5" t="s">
        <v>110</v>
      </c>
      <c r="K423" s="5" t="s">
        <v>8</v>
      </c>
      <c r="L423" s="5" t="s">
        <v>10</v>
      </c>
    </row>
    <row r="424" spans="1:12" ht="12.75">
      <c r="A424" s="5" t="s">
        <v>25</v>
      </c>
      <c r="B424" s="5">
        <v>342</v>
      </c>
      <c r="C424" s="5">
        <v>75</v>
      </c>
      <c r="D424" s="5">
        <v>11</v>
      </c>
      <c r="E424" s="5">
        <v>89</v>
      </c>
      <c r="F424" s="5">
        <v>2003</v>
      </c>
      <c r="G424" s="5">
        <v>3</v>
      </c>
      <c r="H424" s="7">
        <v>37692</v>
      </c>
      <c r="I424" s="5">
        <v>1044</v>
      </c>
      <c r="J424" s="5" t="s">
        <v>110</v>
      </c>
      <c r="K424" s="5" t="s">
        <v>8</v>
      </c>
      <c r="L424" s="5" t="s">
        <v>10</v>
      </c>
    </row>
    <row r="425" spans="1:12" ht="12.75">
      <c r="A425" s="5" t="s">
        <v>25</v>
      </c>
      <c r="B425" s="5">
        <v>348</v>
      </c>
      <c r="C425" s="5">
        <v>75</v>
      </c>
      <c r="D425" s="5">
        <v>7</v>
      </c>
      <c r="E425" s="5">
        <v>92</v>
      </c>
      <c r="F425" s="5">
        <v>2003</v>
      </c>
      <c r="G425" s="5">
        <v>3</v>
      </c>
      <c r="H425" s="7">
        <v>37692</v>
      </c>
      <c r="I425" s="5">
        <v>1044</v>
      </c>
      <c r="J425" s="5" t="s">
        <v>110</v>
      </c>
      <c r="K425" s="5" t="s">
        <v>8</v>
      </c>
      <c r="L425" s="5" t="s">
        <v>10</v>
      </c>
    </row>
    <row r="426" spans="1:12" ht="12.75">
      <c r="A426" s="5" t="s">
        <v>25</v>
      </c>
      <c r="B426" s="5">
        <v>425</v>
      </c>
      <c r="C426" s="5">
        <v>80</v>
      </c>
      <c r="D426" s="5">
        <v>10</v>
      </c>
      <c r="E426" s="5">
        <v>82</v>
      </c>
      <c r="F426" s="5">
        <v>2003</v>
      </c>
      <c r="G426" s="5">
        <v>4</v>
      </c>
      <c r="H426" s="7">
        <v>37719</v>
      </c>
      <c r="I426" s="5">
        <v>1133</v>
      </c>
      <c r="J426" s="5" t="s">
        <v>13</v>
      </c>
      <c r="K426" s="5" t="s">
        <v>12</v>
      </c>
      <c r="L426" s="5" t="s">
        <v>9</v>
      </c>
    </row>
    <row r="427" spans="1:12" ht="12.75">
      <c r="A427" s="5" t="s">
        <v>25</v>
      </c>
      <c r="B427" s="5">
        <v>426</v>
      </c>
      <c r="C427" s="5">
        <v>80</v>
      </c>
      <c r="D427" s="5">
        <v>3</v>
      </c>
      <c r="E427" s="5">
        <v>85</v>
      </c>
      <c r="F427" s="5">
        <v>2003</v>
      </c>
      <c r="G427" s="5">
        <v>4</v>
      </c>
      <c r="H427" s="7">
        <v>37719</v>
      </c>
      <c r="I427" s="5">
        <v>1133</v>
      </c>
      <c r="J427" s="5" t="s">
        <v>13</v>
      </c>
      <c r="K427" s="5" t="s">
        <v>8</v>
      </c>
      <c r="L427" s="5" t="s">
        <v>9</v>
      </c>
    </row>
    <row r="428" spans="1:12" ht="12.75">
      <c r="A428" s="5" t="s">
        <v>25</v>
      </c>
      <c r="B428" s="5">
        <v>427</v>
      </c>
      <c r="C428" s="5">
        <v>80</v>
      </c>
      <c r="D428" s="5">
        <v>4</v>
      </c>
      <c r="E428" s="5">
        <v>85</v>
      </c>
      <c r="F428" s="5">
        <v>2003</v>
      </c>
      <c r="G428" s="5">
        <v>4</v>
      </c>
      <c r="H428" s="7">
        <v>37719</v>
      </c>
      <c r="I428" s="5">
        <v>1133</v>
      </c>
      <c r="J428" s="5" t="s">
        <v>13</v>
      </c>
      <c r="K428" s="5" t="s">
        <v>8</v>
      </c>
      <c r="L428" s="5" t="s">
        <v>9</v>
      </c>
    </row>
    <row r="429" spans="1:12" ht="12.75">
      <c r="A429" s="5" t="s">
        <v>25</v>
      </c>
      <c r="B429" s="5">
        <v>428</v>
      </c>
      <c r="C429" s="5">
        <v>80</v>
      </c>
      <c r="D429" s="5">
        <v>8</v>
      </c>
      <c r="E429" s="5">
        <v>86</v>
      </c>
      <c r="F429" s="5">
        <v>2003</v>
      </c>
      <c r="G429" s="5">
        <v>4</v>
      </c>
      <c r="H429" s="7">
        <v>37719</v>
      </c>
      <c r="I429" s="5">
        <v>1133</v>
      </c>
      <c r="J429" s="5" t="s">
        <v>13</v>
      </c>
      <c r="K429" s="5" t="s">
        <v>12</v>
      </c>
      <c r="L429" s="5" t="s">
        <v>9</v>
      </c>
    </row>
    <row r="430" spans="1:12" ht="12.75">
      <c r="A430" s="5" t="s">
        <v>25</v>
      </c>
      <c r="B430" s="5">
        <v>429</v>
      </c>
      <c r="C430" s="5">
        <v>80</v>
      </c>
      <c r="D430" s="5">
        <v>7</v>
      </c>
      <c r="E430" s="5">
        <v>90</v>
      </c>
      <c r="F430" s="5">
        <v>2003</v>
      </c>
      <c r="G430" s="5">
        <v>4</v>
      </c>
      <c r="H430" s="7">
        <v>37719</v>
      </c>
      <c r="I430" s="5">
        <v>1133</v>
      </c>
      <c r="J430" s="5" t="s">
        <v>13</v>
      </c>
      <c r="K430" s="5" t="s">
        <v>8</v>
      </c>
      <c r="L430" s="5" t="s">
        <v>9</v>
      </c>
    </row>
    <row r="431" spans="1:12" ht="12.75">
      <c r="A431" s="5" t="s">
        <v>25</v>
      </c>
      <c r="B431" s="5">
        <v>430</v>
      </c>
      <c r="C431" s="5">
        <v>80</v>
      </c>
      <c r="D431" s="5">
        <v>2</v>
      </c>
      <c r="E431" s="5">
        <v>71</v>
      </c>
      <c r="F431" s="5">
        <v>2003</v>
      </c>
      <c r="G431" s="5">
        <v>4</v>
      </c>
      <c r="H431" s="7">
        <v>37719</v>
      </c>
      <c r="I431" s="5">
        <v>1133</v>
      </c>
      <c r="J431" s="5" t="s">
        <v>13</v>
      </c>
      <c r="K431" s="5" t="s">
        <v>8</v>
      </c>
      <c r="L431" s="5" t="s">
        <v>10</v>
      </c>
    </row>
    <row r="432" spans="1:12" ht="12.75">
      <c r="A432" s="5" t="s">
        <v>25</v>
      </c>
      <c r="B432" s="5">
        <v>431</v>
      </c>
      <c r="C432" s="5">
        <v>80</v>
      </c>
      <c r="D432" s="5">
        <v>1</v>
      </c>
      <c r="E432" s="5">
        <v>74</v>
      </c>
      <c r="F432" s="5">
        <v>2003</v>
      </c>
      <c r="G432" s="5">
        <v>4</v>
      </c>
      <c r="H432" s="7">
        <v>37719</v>
      </c>
      <c r="I432" s="5">
        <v>1133</v>
      </c>
      <c r="J432" s="5" t="s">
        <v>13</v>
      </c>
      <c r="K432" s="5" t="s">
        <v>8</v>
      </c>
      <c r="L432" s="5" t="s">
        <v>10</v>
      </c>
    </row>
    <row r="433" spans="1:12" ht="12.75">
      <c r="A433" s="5" t="s">
        <v>25</v>
      </c>
      <c r="B433" s="5">
        <v>432</v>
      </c>
      <c r="C433" s="5">
        <v>80</v>
      </c>
      <c r="D433" s="5">
        <v>6</v>
      </c>
      <c r="E433" s="5">
        <v>77</v>
      </c>
      <c r="F433" s="5">
        <v>2003</v>
      </c>
      <c r="G433" s="5">
        <v>4</v>
      </c>
      <c r="H433" s="7">
        <v>37719</v>
      </c>
      <c r="I433" s="5">
        <v>1133</v>
      </c>
      <c r="J433" s="5" t="s">
        <v>13</v>
      </c>
      <c r="K433" s="5" t="s">
        <v>8</v>
      </c>
      <c r="L433" s="5" t="s">
        <v>10</v>
      </c>
    </row>
    <row r="434" spans="1:12" ht="12.75">
      <c r="A434" s="5" t="s">
        <v>25</v>
      </c>
      <c r="B434" s="5">
        <v>433</v>
      </c>
      <c r="C434" s="5">
        <v>80</v>
      </c>
      <c r="D434" s="5">
        <v>9</v>
      </c>
      <c r="E434" s="5">
        <v>80</v>
      </c>
      <c r="F434" s="5">
        <v>2003</v>
      </c>
      <c r="G434" s="5">
        <v>4</v>
      </c>
      <c r="H434" s="7">
        <v>37719</v>
      </c>
      <c r="I434" s="5">
        <v>1133</v>
      </c>
      <c r="J434" s="5" t="s">
        <v>13</v>
      </c>
      <c r="K434" s="5" t="s">
        <v>12</v>
      </c>
      <c r="L434" s="5" t="s">
        <v>10</v>
      </c>
    </row>
    <row r="435" spans="1:12" ht="12.75">
      <c r="A435" s="5" t="s">
        <v>25</v>
      </c>
      <c r="B435" s="5">
        <v>434</v>
      </c>
      <c r="C435" s="5">
        <v>80</v>
      </c>
      <c r="D435" s="5">
        <v>13</v>
      </c>
      <c r="E435" s="5">
        <v>81</v>
      </c>
      <c r="F435" s="5">
        <v>2003</v>
      </c>
      <c r="G435" s="5">
        <v>4</v>
      </c>
      <c r="H435" s="7">
        <v>37719</v>
      </c>
      <c r="I435" s="5">
        <v>1133</v>
      </c>
      <c r="J435" s="5" t="s">
        <v>13</v>
      </c>
      <c r="K435" s="5" t="s">
        <v>12</v>
      </c>
      <c r="L435" s="5" t="s">
        <v>10</v>
      </c>
    </row>
    <row r="436" spans="1:12" ht="12.75">
      <c r="A436" s="5" t="s">
        <v>25</v>
      </c>
      <c r="B436" s="5">
        <v>435</v>
      </c>
      <c r="C436" s="5">
        <v>80</v>
      </c>
      <c r="D436" s="5">
        <v>5</v>
      </c>
      <c r="E436" s="5">
        <v>82</v>
      </c>
      <c r="F436" s="5">
        <v>2003</v>
      </c>
      <c r="G436" s="5">
        <v>4</v>
      </c>
      <c r="H436" s="7">
        <v>37719</v>
      </c>
      <c r="I436" s="5">
        <v>1133</v>
      </c>
      <c r="J436" s="5" t="s">
        <v>13</v>
      </c>
      <c r="K436" s="5" t="s">
        <v>8</v>
      </c>
      <c r="L436" s="5" t="s">
        <v>10</v>
      </c>
    </row>
    <row r="437" spans="1:12" ht="12.75">
      <c r="A437" s="5" t="s">
        <v>25</v>
      </c>
      <c r="B437" s="5">
        <v>436</v>
      </c>
      <c r="C437" s="5">
        <v>80</v>
      </c>
      <c r="D437" s="5">
        <v>11</v>
      </c>
      <c r="E437" s="5">
        <v>83</v>
      </c>
      <c r="F437" s="5">
        <v>2003</v>
      </c>
      <c r="G437" s="5">
        <v>4</v>
      </c>
      <c r="H437" s="7">
        <v>37719</v>
      </c>
      <c r="I437" s="5">
        <v>1133</v>
      </c>
      <c r="J437" s="5" t="s">
        <v>13</v>
      </c>
      <c r="K437" s="5" t="s">
        <v>12</v>
      </c>
      <c r="L437" s="5" t="s">
        <v>10</v>
      </c>
    </row>
    <row r="438" spans="1:12" ht="12.75">
      <c r="A438" s="5" t="s">
        <v>25</v>
      </c>
      <c r="B438" s="5">
        <v>437</v>
      </c>
      <c r="C438" s="5">
        <v>80</v>
      </c>
      <c r="D438" s="5">
        <v>12</v>
      </c>
      <c r="F438" s="5">
        <v>2003</v>
      </c>
      <c r="G438" s="5">
        <v>4</v>
      </c>
      <c r="H438" s="7">
        <v>37719</v>
      </c>
      <c r="I438" s="5">
        <v>1133</v>
      </c>
      <c r="J438" s="5" t="s">
        <v>13</v>
      </c>
      <c r="K438" s="5" t="s">
        <v>12</v>
      </c>
      <c r="L438" s="5" t="s">
        <v>10</v>
      </c>
    </row>
  </sheetData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6.140625" style="5" bestFit="1" customWidth="1"/>
    <col min="2" max="3" width="4.00390625" style="5" bestFit="1" customWidth="1"/>
    <col min="4" max="4" width="5.421875" style="5" bestFit="1" customWidth="1"/>
    <col min="5" max="5" width="5.00390625" style="5" bestFit="1" customWidth="1"/>
    <col min="6" max="6" width="5.140625" style="5" bestFit="1" customWidth="1"/>
    <col min="7" max="7" width="6.421875" style="5" bestFit="1" customWidth="1"/>
    <col min="8" max="8" width="8.140625" style="5" bestFit="1" customWidth="1"/>
    <col min="9" max="9" width="6.421875" style="5" bestFit="1" customWidth="1"/>
    <col min="10" max="10" width="10.140625" style="5" bestFit="1" customWidth="1"/>
    <col min="11" max="11" width="6.421875" style="5" bestFit="1" customWidth="1"/>
    <col min="12" max="12" width="4.8515625" style="14" bestFit="1" customWidth="1"/>
    <col min="13" max="16384" width="9.140625" style="5" customWidth="1"/>
  </cols>
  <sheetData>
    <row r="1" spans="1:12" ht="12.75">
      <c r="A1" s="1" t="s">
        <v>23</v>
      </c>
      <c r="B1" s="1" t="s">
        <v>26</v>
      </c>
      <c r="C1" s="1" t="s">
        <v>0</v>
      </c>
      <c r="D1" s="3" t="s">
        <v>1</v>
      </c>
      <c r="E1" s="1" t="s">
        <v>2</v>
      </c>
      <c r="F1" s="1" t="s">
        <v>22</v>
      </c>
      <c r="G1" s="1" t="s">
        <v>21</v>
      </c>
      <c r="H1" s="4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ht="12.75">
      <c r="A2" s="5" t="s">
        <v>25</v>
      </c>
      <c r="B2" s="5">
        <v>265</v>
      </c>
      <c r="C2" s="5">
        <v>58</v>
      </c>
      <c r="D2" s="6">
        <v>17</v>
      </c>
      <c r="E2" s="5">
        <v>79</v>
      </c>
      <c r="F2" s="5">
        <v>2002</v>
      </c>
      <c r="G2" s="5">
        <v>12</v>
      </c>
      <c r="H2" s="7">
        <v>37606</v>
      </c>
      <c r="I2" s="5">
        <v>66</v>
      </c>
      <c r="J2" s="5" t="s">
        <v>110</v>
      </c>
      <c r="K2" s="5" t="s">
        <v>8</v>
      </c>
      <c r="L2" s="5" t="s">
        <v>9</v>
      </c>
    </row>
    <row r="3" spans="1:12" ht="12.75">
      <c r="A3" s="5" t="s">
        <v>25</v>
      </c>
      <c r="B3" s="5">
        <v>266</v>
      </c>
      <c r="C3" s="5">
        <v>58</v>
      </c>
      <c r="D3" s="6">
        <v>15</v>
      </c>
      <c r="E3" s="5">
        <v>82</v>
      </c>
      <c r="F3" s="5">
        <v>2002</v>
      </c>
      <c r="G3" s="5">
        <v>12</v>
      </c>
      <c r="H3" s="7">
        <v>37606</v>
      </c>
      <c r="I3" s="5">
        <v>66</v>
      </c>
      <c r="J3" s="5" t="s">
        <v>110</v>
      </c>
      <c r="K3" s="5" t="s">
        <v>8</v>
      </c>
      <c r="L3" s="5" t="s">
        <v>9</v>
      </c>
    </row>
    <row r="4" spans="1:12" ht="12.75">
      <c r="A4" s="5" t="s">
        <v>25</v>
      </c>
      <c r="B4" s="5">
        <v>267</v>
      </c>
      <c r="C4" s="5">
        <v>58</v>
      </c>
      <c r="D4" s="6">
        <v>6</v>
      </c>
      <c r="E4" s="5">
        <v>85</v>
      </c>
      <c r="F4" s="5">
        <v>2002</v>
      </c>
      <c r="G4" s="5">
        <v>12</v>
      </c>
      <c r="H4" s="7">
        <v>37606</v>
      </c>
      <c r="I4" s="5">
        <v>66</v>
      </c>
      <c r="J4" s="5" t="s">
        <v>110</v>
      </c>
      <c r="K4" s="5" t="s">
        <v>8</v>
      </c>
      <c r="L4" s="5" t="s">
        <v>9</v>
      </c>
    </row>
    <row r="5" spans="1:12" ht="12.75">
      <c r="A5" s="5" t="s">
        <v>25</v>
      </c>
      <c r="B5" s="5">
        <v>268</v>
      </c>
      <c r="C5" s="5">
        <v>58</v>
      </c>
      <c r="D5" s="6">
        <v>4</v>
      </c>
      <c r="E5" s="5">
        <v>86</v>
      </c>
      <c r="F5" s="5">
        <v>2002</v>
      </c>
      <c r="G5" s="5">
        <v>12</v>
      </c>
      <c r="H5" s="7">
        <v>37606</v>
      </c>
      <c r="I5" s="5">
        <v>66</v>
      </c>
      <c r="J5" s="5" t="s">
        <v>110</v>
      </c>
      <c r="K5" s="5" t="s">
        <v>8</v>
      </c>
      <c r="L5" s="5" t="s">
        <v>9</v>
      </c>
    </row>
    <row r="6" spans="1:12" ht="12.75">
      <c r="A6" s="5" t="s">
        <v>25</v>
      </c>
      <c r="B6" s="5">
        <v>269</v>
      </c>
      <c r="C6" s="5">
        <v>58</v>
      </c>
      <c r="D6" s="6">
        <v>12</v>
      </c>
      <c r="E6" s="5">
        <v>87</v>
      </c>
      <c r="F6" s="5">
        <v>2002</v>
      </c>
      <c r="G6" s="5">
        <v>12</v>
      </c>
      <c r="H6" s="7">
        <v>37606</v>
      </c>
      <c r="I6" s="5">
        <v>66</v>
      </c>
      <c r="J6" s="5" t="s">
        <v>110</v>
      </c>
      <c r="K6" s="5" t="s">
        <v>8</v>
      </c>
      <c r="L6" s="5" t="s">
        <v>9</v>
      </c>
    </row>
    <row r="7" spans="1:12" ht="12.75">
      <c r="A7" s="5" t="s">
        <v>25</v>
      </c>
      <c r="B7" s="5">
        <v>270</v>
      </c>
      <c r="C7" s="5">
        <v>58</v>
      </c>
      <c r="D7" s="6">
        <v>3</v>
      </c>
      <c r="E7" s="5">
        <v>88</v>
      </c>
      <c r="F7" s="5">
        <v>2002</v>
      </c>
      <c r="G7" s="5">
        <v>12</v>
      </c>
      <c r="H7" s="7">
        <v>37606</v>
      </c>
      <c r="I7" s="5">
        <v>66</v>
      </c>
      <c r="J7" s="5" t="s">
        <v>110</v>
      </c>
      <c r="K7" s="5" t="s">
        <v>8</v>
      </c>
      <c r="L7" s="5" t="s">
        <v>9</v>
      </c>
    </row>
    <row r="8" spans="1:12" ht="12.75">
      <c r="A8" s="5" t="s">
        <v>25</v>
      </c>
      <c r="B8" s="5">
        <v>271</v>
      </c>
      <c r="C8" s="5">
        <v>58</v>
      </c>
      <c r="D8" s="6">
        <v>8</v>
      </c>
      <c r="E8" s="5">
        <v>91</v>
      </c>
      <c r="F8" s="5">
        <v>2002</v>
      </c>
      <c r="G8" s="5">
        <v>12</v>
      </c>
      <c r="H8" s="7">
        <v>37606</v>
      </c>
      <c r="I8" s="5">
        <v>66</v>
      </c>
      <c r="J8" s="5" t="s">
        <v>110</v>
      </c>
      <c r="K8" s="5" t="s">
        <v>8</v>
      </c>
      <c r="L8" s="5" t="s">
        <v>9</v>
      </c>
    </row>
    <row r="9" spans="1:12" ht="12.75">
      <c r="A9" s="5" t="s">
        <v>25</v>
      </c>
      <c r="B9" s="5">
        <v>272</v>
      </c>
      <c r="C9" s="5">
        <v>58</v>
      </c>
      <c r="D9" s="6">
        <v>16</v>
      </c>
      <c r="E9" s="5">
        <v>80</v>
      </c>
      <c r="F9" s="5">
        <v>2002</v>
      </c>
      <c r="G9" s="5">
        <v>12</v>
      </c>
      <c r="H9" s="7">
        <v>37606</v>
      </c>
      <c r="I9" s="5">
        <v>66</v>
      </c>
      <c r="J9" s="5" t="s">
        <v>110</v>
      </c>
      <c r="K9" s="5" t="s">
        <v>8</v>
      </c>
      <c r="L9" s="5" t="s">
        <v>10</v>
      </c>
    </row>
    <row r="10" spans="1:12" ht="12.75">
      <c r="A10" s="5" t="s">
        <v>25</v>
      </c>
      <c r="B10" s="5">
        <v>273</v>
      </c>
      <c r="C10" s="5">
        <v>58</v>
      </c>
      <c r="D10" s="6">
        <v>10</v>
      </c>
      <c r="E10" s="5">
        <v>84</v>
      </c>
      <c r="F10" s="5">
        <v>2002</v>
      </c>
      <c r="G10" s="5">
        <v>12</v>
      </c>
      <c r="H10" s="7">
        <v>37606</v>
      </c>
      <c r="I10" s="5">
        <v>66</v>
      </c>
      <c r="J10" s="5" t="s">
        <v>110</v>
      </c>
      <c r="K10" s="5" t="s">
        <v>8</v>
      </c>
      <c r="L10" s="5" t="s">
        <v>10</v>
      </c>
    </row>
    <row r="11" spans="1:12" ht="12.75">
      <c r="A11" s="5" t="s">
        <v>25</v>
      </c>
      <c r="B11" s="5">
        <v>274</v>
      </c>
      <c r="C11" s="5">
        <v>58</v>
      </c>
      <c r="D11" s="6">
        <v>14</v>
      </c>
      <c r="E11" s="5">
        <v>84</v>
      </c>
      <c r="F11" s="5">
        <v>2002</v>
      </c>
      <c r="G11" s="5">
        <v>12</v>
      </c>
      <c r="H11" s="7">
        <v>37606</v>
      </c>
      <c r="I11" s="5">
        <v>66</v>
      </c>
      <c r="J11" s="5" t="s">
        <v>110</v>
      </c>
      <c r="K11" s="5" t="s">
        <v>8</v>
      </c>
      <c r="L11" s="5" t="s">
        <v>10</v>
      </c>
    </row>
    <row r="12" spans="1:12" ht="12.75">
      <c r="A12" s="5" t="s">
        <v>25</v>
      </c>
      <c r="B12" s="5">
        <v>275</v>
      </c>
      <c r="C12" s="5">
        <v>58</v>
      </c>
      <c r="D12" s="6">
        <v>7</v>
      </c>
      <c r="E12" s="5">
        <v>86</v>
      </c>
      <c r="F12" s="5">
        <v>2002</v>
      </c>
      <c r="G12" s="5">
        <v>12</v>
      </c>
      <c r="H12" s="7">
        <v>37606</v>
      </c>
      <c r="I12" s="5">
        <v>66</v>
      </c>
      <c r="J12" s="5" t="s">
        <v>110</v>
      </c>
      <c r="K12" s="5" t="s">
        <v>8</v>
      </c>
      <c r="L12" s="5" t="s">
        <v>10</v>
      </c>
    </row>
    <row r="13" spans="1:12" ht="12.75">
      <c r="A13" s="5" t="s">
        <v>25</v>
      </c>
      <c r="B13" s="5">
        <v>276</v>
      </c>
      <c r="C13" s="5">
        <v>58</v>
      </c>
      <c r="D13" s="6">
        <v>1</v>
      </c>
      <c r="E13" s="5">
        <v>87</v>
      </c>
      <c r="F13" s="5">
        <v>2002</v>
      </c>
      <c r="G13" s="5">
        <v>12</v>
      </c>
      <c r="H13" s="7">
        <v>37606</v>
      </c>
      <c r="I13" s="5">
        <v>66</v>
      </c>
      <c r="J13" s="5" t="s">
        <v>110</v>
      </c>
      <c r="K13" s="5" t="s">
        <v>8</v>
      </c>
      <c r="L13" s="5" t="s">
        <v>10</v>
      </c>
    </row>
    <row r="14" spans="1:12" ht="12.75">
      <c r="A14" s="5" t="s">
        <v>25</v>
      </c>
      <c r="B14" s="5">
        <v>277</v>
      </c>
      <c r="C14" s="5">
        <v>58</v>
      </c>
      <c r="D14" s="6">
        <v>5</v>
      </c>
      <c r="E14" s="5">
        <v>87</v>
      </c>
      <c r="F14" s="5">
        <v>2002</v>
      </c>
      <c r="G14" s="5">
        <v>12</v>
      </c>
      <c r="H14" s="7">
        <v>37606</v>
      </c>
      <c r="I14" s="5">
        <v>66</v>
      </c>
      <c r="J14" s="5" t="s">
        <v>110</v>
      </c>
      <c r="K14" s="5" t="s">
        <v>8</v>
      </c>
      <c r="L14" s="5" t="s">
        <v>10</v>
      </c>
    </row>
    <row r="15" spans="1:12" ht="12.75">
      <c r="A15" s="5" t="s">
        <v>25</v>
      </c>
      <c r="B15" s="5">
        <v>278</v>
      </c>
      <c r="C15" s="5">
        <v>58</v>
      </c>
      <c r="D15" s="6">
        <v>9</v>
      </c>
      <c r="E15" s="5">
        <v>88</v>
      </c>
      <c r="F15" s="5">
        <v>2002</v>
      </c>
      <c r="G15" s="5">
        <v>12</v>
      </c>
      <c r="H15" s="7">
        <v>37606</v>
      </c>
      <c r="I15" s="5">
        <v>66</v>
      </c>
      <c r="J15" s="5" t="s">
        <v>110</v>
      </c>
      <c r="K15" s="5" t="s">
        <v>8</v>
      </c>
      <c r="L15" s="5" t="s">
        <v>10</v>
      </c>
    </row>
    <row r="16" spans="1:12" ht="12.75">
      <c r="A16" s="5" t="s">
        <v>25</v>
      </c>
      <c r="B16" s="5">
        <v>279</v>
      </c>
      <c r="C16" s="5">
        <v>58</v>
      </c>
      <c r="D16" s="6">
        <v>11</v>
      </c>
      <c r="E16" s="5">
        <v>90</v>
      </c>
      <c r="F16" s="5">
        <v>2002</v>
      </c>
      <c r="G16" s="5">
        <v>12</v>
      </c>
      <c r="H16" s="7">
        <v>37606</v>
      </c>
      <c r="I16" s="5">
        <v>66</v>
      </c>
      <c r="J16" s="5" t="s">
        <v>110</v>
      </c>
      <c r="K16" s="5" t="s">
        <v>8</v>
      </c>
      <c r="L16" s="5" t="s">
        <v>10</v>
      </c>
    </row>
    <row r="17" spans="1:12" ht="12.75">
      <c r="A17" s="5" t="s">
        <v>25</v>
      </c>
      <c r="B17" s="5">
        <v>280</v>
      </c>
      <c r="C17" s="5">
        <v>58</v>
      </c>
      <c r="D17" s="6">
        <v>13</v>
      </c>
      <c r="E17" s="5">
        <v>93</v>
      </c>
      <c r="F17" s="5">
        <v>2002</v>
      </c>
      <c r="G17" s="5">
        <v>12</v>
      </c>
      <c r="H17" s="7">
        <v>37606</v>
      </c>
      <c r="I17" s="5">
        <v>66</v>
      </c>
      <c r="J17" s="5" t="s">
        <v>110</v>
      </c>
      <c r="K17" s="5" t="s">
        <v>8</v>
      </c>
      <c r="L17" s="5" t="s">
        <v>10</v>
      </c>
    </row>
    <row r="18" spans="1:12" ht="12.75">
      <c r="A18" s="5" t="s">
        <v>25</v>
      </c>
      <c r="B18" s="5">
        <v>281</v>
      </c>
      <c r="C18" s="5">
        <v>58</v>
      </c>
      <c r="D18" s="6">
        <v>2</v>
      </c>
      <c r="E18" s="5">
        <v>95</v>
      </c>
      <c r="F18" s="5">
        <v>2002</v>
      </c>
      <c r="G18" s="5">
        <v>12</v>
      </c>
      <c r="H18" s="7">
        <v>37606</v>
      </c>
      <c r="I18" s="5">
        <v>66</v>
      </c>
      <c r="J18" s="5" t="s">
        <v>110</v>
      </c>
      <c r="K18" s="5" t="s">
        <v>8</v>
      </c>
      <c r="L18" s="5" t="s">
        <v>10</v>
      </c>
    </row>
    <row r="19" spans="1:12" ht="12.75">
      <c r="A19" s="5" t="s">
        <v>25</v>
      </c>
      <c r="B19" s="5">
        <v>254</v>
      </c>
      <c r="C19" s="5">
        <v>57</v>
      </c>
      <c r="D19" s="6">
        <v>2</v>
      </c>
      <c r="E19" s="5">
        <v>92</v>
      </c>
      <c r="F19" s="5">
        <v>2002</v>
      </c>
      <c r="G19" s="5">
        <v>12</v>
      </c>
      <c r="H19" s="7">
        <v>37601</v>
      </c>
      <c r="I19" s="5">
        <v>196</v>
      </c>
      <c r="J19" s="5" t="s">
        <v>110</v>
      </c>
      <c r="K19" s="5" t="s">
        <v>8</v>
      </c>
      <c r="L19" s="5" t="s">
        <v>9</v>
      </c>
    </row>
    <row r="20" spans="1:12" ht="12.75">
      <c r="A20" s="5" t="s">
        <v>25</v>
      </c>
      <c r="B20" s="5">
        <v>256</v>
      </c>
      <c r="C20" s="5">
        <v>57</v>
      </c>
      <c r="D20" s="6">
        <v>4</v>
      </c>
      <c r="E20" s="5">
        <v>84</v>
      </c>
      <c r="F20" s="5">
        <v>2002</v>
      </c>
      <c r="G20" s="5">
        <v>12</v>
      </c>
      <c r="H20" s="7">
        <v>37601</v>
      </c>
      <c r="I20" s="5">
        <v>196</v>
      </c>
      <c r="J20" s="5" t="s">
        <v>110</v>
      </c>
      <c r="K20" s="5" t="s">
        <v>8</v>
      </c>
      <c r="L20" s="5" t="s">
        <v>10</v>
      </c>
    </row>
    <row r="21" spans="1:12" ht="12.75">
      <c r="A21" s="5" t="s">
        <v>25</v>
      </c>
      <c r="B21" s="5">
        <v>258</v>
      </c>
      <c r="C21" s="5">
        <v>57</v>
      </c>
      <c r="D21" s="6">
        <v>6</v>
      </c>
      <c r="E21" s="5">
        <v>86</v>
      </c>
      <c r="F21" s="5">
        <v>2002</v>
      </c>
      <c r="G21" s="5">
        <v>12</v>
      </c>
      <c r="H21" s="7">
        <v>37601</v>
      </c>
      <c r="I21" s="5">
        <v>196</v>
      </c>
      <c r="J21" s="5" t="s">
        <v>110</v>
      </c>
      <c r="K21" s="5" t="s">
        <v>8</v>
      </c>
      <c r="L21" s="5" t="s">
        <v>10</v>
      </c>
    </row>
    <row r="22" spans="1:12" ht="12.75">
      <c r="A22" s="5" t="s">
        <v>25</v>
      </c>
      <c r="B22" s="5">
        <v>259</v>
      </c>
      <c r="C22" s="5">
        <v>57</v>
      </c>
      <c r="D22" s="6">
        <v>1</v>
      </c>
      <c r="E22" s="5">
        <v>87</v>
      </c>
      <c r="F22" s="5">
        <v>2002</v>
      </c>
      <c r="G22" s="5">
        <v>12</v>
      </c>
      <c r="H22" s="7">
        <v>37601</v>
      </c>
      <c r="I22" s="5">
        <v>196</v>
      </c>
      <c r="J22" s="5" t="s">
        <v>110</v>
      </c>
      <c r="K22" s="5" t="s">
        <v>8</v>
      </c>
      <c r="L22" s="5" t="s">
        <v>10</v>
      </c>
    </row>
    <row r="23" spans="1:12" ht="12.75">
      <c r="A23" s="5" t="s">
        <v>25</v>
      </c>
      <c r="B23" s="5">
        <v>260</v>
      </c>
      <c r="C23" s="5">
        <v>57</v>
      </c>
      <c r="D23" s="6">
        <v>3</v>
      </c>
      <c r="E23" s="5">
        <v>87</v>
      </c>
      <c r="F23" s="5">
        <v>2002</v>
      </c>
      <c r="G23" s="5">
        <v>12</v>
      </c>
      <c r="H23" s="7">
        <v>37601</v>
      </c>
      <c r="I23" s="5">
        <v>196</v>
      </c>
      <c r="J23" s="5" t="s">
        <v>110</v>
      </c>
      <c r="K23" s="5" t="s">
        <v>8</v>
      </c>
      <c r="L23" s="5" t="s">
        <v>10</v>
      </c>
    </row>
    <row r="24" spans="1:12" ht="12.75">
      <c r="A24" s="5" t="s">
        <v>25</v>
      </c>
      <c r="B24" s="5">
        <v>261</v>
      </c>
      <c r="C24" s="5">
        <v>57</v>
      </c>
      <c r="D24" s="6">
        <v>5</v>
      </c>
      <c r="E24" s="5">
        <v>91</v>
      </c>
      <c r="F24" s="5">
        <v>2002</v>
      </c>
      <c r="G24" s="5">
        <v>12</v>
      </c>
      <c r="H24" s="7">
        <v>37601</v>
      </c>
      <c r="I24" s="5">
        <v>196</v>
      </c>
      <c r="J24" s="5" t="s">
        <v>110</v>
      </c>
      <c r="K24" s="5" t="s">
        <v>8</v>
      </c>
      <c r="L24" s="5" t="s">
        <v>10</v>
      </c>
    </row>
    <row r="25" spans="1:12" ht="12.75">
      <c r="A25" s="5" t="s">
        <v>25</v>
      </c>
      <c r="B25" s="5">
        <v>255</v>
      </c>
      <c r="C25" s="5">
        <v>73</v>
      </c>
      <c r="D25" s="6">
        <v>2</v>
      </c>
      <c r="E25" s="5">
        <v>82</v>
      </c>
      <c r="F25" s="5">
        <v>2002</v>
      </c>
      <c r="G25" s="5">
        <v>12</v>
      </c>
      <c r="H25" s="7">
        <v>37601</v>
      </c>
      <c r="I25" s="5">
        <v>232</v>
      </c>
      <c r="J25" s="5" t="s">
        <v>110</v>
      </c>
      <c r="K25" s="5" t="s">
        <v>8</v>
      </c>
      <c r="L25" s="5" t="s">
        <v>10</v>
      </c>
    </row>
    <row r="26" spans="1:12" ht="12.75">
      <c r="A26" s="5" t="s">
        <v>25</v>
      </c>
      <c r="B26" s="5">
        <v>257</v>
      </c>
      <c r="C26" s="5">
        <v>73</v>
      </c>
      <c r="D26" s="6">
        <v>1</v>
      </c>
      <c r="E26" s="5">
        <v>85</v>
      </c>
      <c r="F26" s="5">
        <v>2002</v>
      </c>
      <c r="G26" s="5">
        <v>12</v>
      </c>
      <c r="H26" s="7">
        <v>37601</v>
      </c>
      <c r="I26" s="5">
        <v>232</v>
      </c>
      <c r="J26" s="5" t="s">
        <v>110</v>
      </c>
      <c r="K26" s="5" t="s">
        <v>8</v>
      </c>
      <c r="L26" s="5" t="s">
        <v>10</v>
      </c>
    </row>
    <row r="27" spans="1:12" ht="12.75">
      <c r="A27" s="5" t="s">
        <v>25</v>
      </c>
      <c r="B27" s="5">
        <v>262</v>
      </c>
      <c r="C27" s="5">
        <v>72</v>
      </c>
      <c r="D27" s="6">
        <v>1</v>
      </c>
      <c r="E27" s="5">
        <v>80</v>
      </c>
      <c r="F27" s="5">
        <v>2002</v>
      </c>
      <c r="G27" s="5">
        <v>12</v>
      </c>
      <c r="H27" s="7">
        <v>37603</v>
      </c>
      <c r="I27" s="5">
        <v>237</v>
      </c>
      <c r="J27" s="5" t="s">
        <v>110</v>
      </c>
      <c r="K27" s="5" t="s">
        <v>8</v>
      </c>
      <c r="L27" s="5" t="s">
        <v>10</v>
      </c>
    </row>
    <row r="28" spans="1:12" ht="12.75">
      <c r="A28" s="5" t="s">
        <v>25</v>
      </c>
      <c r="B28" s="5">
        <v>263</v>
      </c>
      <c r="C28" s="5">
        <v>72</v>
      </c>
      <c r="D28" s="6">
        <v>3</v>
      </c>
      <c r="E28" s="5">
        <v>80</v>
      </c>
      <c r="F28" s="5">
        <v>2002</v>
      </c>
      <c r="G28" s="5">
        <v>12</v>
      </c>
      <c r="H28" s="7">
        <v>37603</v>
      </c>
      <c r="I28" s="5">
        <v>237</v>
      </c>
      <c r="J28" s="5" t="s">
        <v>110</v>
      </c>
      <c r="K28" s="5" t="s">
        <v>8</v>
      </c>
      <c r="L28" s="5" t="s">
        <v>10</v>
      </c>
    </row>
    <row r="29" spans="1:12" ht="12.75">
      <c r="A29" s="5" t="s">
        <v>25</v>
      </c>
      <c r="B29" s="5">
        <v>264</v>
      </c>
      <c r="C29" s="5">
        <v>72</v>
      </c>
      <c r="D29" s="6">
        <v>4</v>
      </c>
      <c r="E29" s="5">
        <v>81</v>
      </c>
      <c r="F29" s="5">
        <v>2002</v>
      </c>
      <c r="G29" s="5">
        <v>12</v>
      </c>
      <c r="H29" s="7">
        <v>37603</v>
      </c>
      <c r="I29" s="5">
        <v>237</v>
      </c>
      <c r="J29" s="5" t="s">
        <v>110</v>
      </c>
      <c r="K29" s="5" t="s">
        <v>8</v>
      </c>
      <c r="L29" s="5" t="s">
        <v>10</v>
      </c>
    </row>
    <row r="30" spans="1:12" ht="12.75">
      <c r="A30" s="5" t="s">
        <v>25</v>
      </c>
      <c r="B30" s="5">
        <v>284</v>
      </c>
      <c r="C30" s="5">
        <v>61</v>
      </c>
      <c r="D30" s="6">
        <v>1</v>
      </c>
      <c r="E30" s="5">
        <v>76</v>
      </c>
      <c r="F30" s="5">
        <v>2002</v>
      </c>
      <c r="G30" s="5">
        <v>12</v>
      </c>
      <c r="H30" s="7">
        <v>37608</v>
      </c>
      <c r="I30" s="5">
        <v>664</v>
      </c>
      <c r="J30" s="5" t="s">
        <v>110</v>
      </c>
      <c r="K30" s="5" t="s">
        <v>8</v>
      </c>
      <c r="L30" s="5" t="s">
        <v>10</v>
      </c>
    </row>
    <row r="31" spans="1:12" ht="12.75">
      <c r="A31" s="5" t="s">
        <v>25</v>
      </c>
      <c r="B31" s="5">
        <v>287</v>
      </c>
      <c r="C31" s="5">
        <v>61</v>
      </c>
      <c r="D31" s="6">
        <v>2</v>
      </c>
      <c r="E31" s="5">
        <v>83</v>
      </c>
      <c r="F31" s="5">
        <v>2002</v>
      </c>
      <c r="G31" s="5">
        <v>12</v>
      </c>
      <c r="H31" s="7">
        <v>37608</v>
      </c>
      <c r="I31" s="5">
        <v>664</v>
      </c>
      <c r="J31" s="5" t="s">
        <v>110</v>
      </c>
      <c r="K31" s="5" t="s">
        <v>8</v>
      </c>
      <c r="L31" s="5" t="s">
        <v>10</v>
      </c>
    </row>
    <row r="32" spans="1:12" ht="12.75">
      <c r="A32" s="5" t="s">
        <v>25</v>
      </c>
      <c r="B32" s="5">
        <v>282</v>
      </c>
      <c r="C32" s="5">
        <v>59</v>
      </c>
      <c r="D32" s="6">
        <v>6</v>
      </c>
      <c r="E32" s="5">
        <v>86</v>
      </c>
      <c r="F32" s="5">
        <v>2002</v>
      </c>
      <c r="G32" s="5">
        <v>12</v>
      </c>
      <c r="H32" s="7">
        <v>37608</v>
      </c>
      <c r="I32" s="5">
        <v>676</v>
      </c>
      <c r="J32" s="5" t="s">
        <v>110</v>
      </c>
      <c r="K32" s="5" t="s">
        <v>8</v>
      </c>
      <c r="L32" s="5" t="s">
        <v>9</v>
      </c>
    </row>
    <row r="33" spans="1:12" ht="12.75">
      <c r="A33" s="5" t="s">
        <v>25</v>
      </c>
      <c r="B33" s="5">
        <v>283</v>
      </c>
      <c r="C33" s="5">
        <v>59</v>
      </c>
      <c r="D33" s="6">
        <v>7</v>
      </c>
      <c r="E33" s="5">
        <v>88</v>
      </c>
      <c r="F33" s="5">
        <v>2002</v>
      </c>
      <c r="G33" s="5">
        <v>12</v>
      </c>
      <c r="H33" s="7">
        <v>37608</v>
      </c>
      <c r="I33" s="5">
        <v>676</v>
      </c>
      <c r="J33" s="5" t="s">
        <v>110</v>
      </c>
      <c r="K33" s="5" t="s">
        <v>8</v>
      </c>
      <c r="L33" s="5" t="s">
        <v>9</v>
      </c>
    </row>
    <row r="34" spans="1:12" ht="12.75">
      <c r="A34" s="5" t="s">
        <v>25</v>
      </c>
      <c r="B34" s="5">
        <v>285</v>
      </c>
      <c r="C34" s="5">
        <v>59</v>
      </c>
      <c r="D34" s="6">
        <v>4</v>
      </c>
      <c r="E34" s="5">
        <v>79</v>
      </c>
      <c r="F34" s="5">
        <v>2002</v>
      </c>
      <c r="G34" s="5">
        <v>12</v>
      </c>
      <c r="H34" s="7">
        <v>37608</v>
      </c>
      <c r="I34" s="5">
        <v>676</v>
      </c>
      <c r="J34" s="5" t="s">
        <v>110</v>
      </c>
      <c r="K34" s="5" t="s">
        <v>8</v>
      </c>
      <c r="L34" s="5" t="s">
        <v>10</v>
      </c>
    </row>
    <row r="35" spans="1:12" ht="12.75">
      <c r="A35" s="5" t="s">
        <v>25</v>
      </c>
      <c r="B35" s="5">
        <v>286</v>
      </c>
      <c r="C35" s="5">
        <v>59</v>
      </c>
      <c r="D35" s="6">
        <v>8</v>
      </c>
      <c r="E35" s="5">
        <v>82</v>
      </c>
      <c r="F35" s="5">
        <v>2002</v>
      </c>
      <c r="G35" s="5">
        <v>12</v>
      </c>
      <c r="H35" s="7">
        <v>37608</v>
      </c>
      <c r="I35" s="5">
        <v>676</v>
      </c>
      <c r="J35" s="5" t="s">
        <v>110</v>
      </c>
      <c r="K35" s="5" t="s">
        <v>8</v>
      </c>
      <c r="L35" s="5" t="s">
        <v>10</v>
      </c>
    </row>
    <row r="36" spans="1:12" ht="12.75">
      <c r="A36" s="5" t="s">
        <v>25</v>
      </c>
      <c r="B36" s="5">
        <v>288</v>
      </c>
      <c r="C36" s="5">
        <v>59</v>
      </c>
      <c r="D36" s="6">
        <v>5</v>
      </c>
      <c r="E36" s="5">
        <v>84</v>
      </c>
      <c r="F36" s="5">
        <v>2002</v>
      </c>
      <c r="G36" s="5">
        <v>12</v>
      </c>
      <c r="H36" s="7">
        <v>37608</v>
      </c>
      <c r="I36" s="5">
        <v>676</v>
      </c>
      <c r="J36" s="5" t="s">
        <v>110</v>
      </c>
      <c r="K36" s="5" t="s">
        <v>8</v>
      </c>
      <c r="L36" s="5" t="s">
        <v>10</v>
      </c>
    </row>
    <row r="37" spans="1:12" ht="12.75">
      <c r="A37" s="5" t="s">
        <v>25</v>
      </c>
      <c r="B37" s="5">
        <v>289</v>
      </c>
      <c r="C37" s="5">
        <v>59</v>
      </c>
      <c r="D37" s="6">
        <v>9</v>
      </c>
      <c r="E37" s="5">
        <v>89</v>
      </c>
      <c r="F37" s="5">
        <v>2002</v>
      </c>
      <c r="G37" s="5">
        <v>12</v>
      </c>
      <c r="H37" s="7">
        <v>37608</v>
      </c>
      <c r="I37" s="5">
        <v>676</v>
      </c>
      <c r="J37" s="5" t="s">
        <v>110</v>
      </c>
      <c r="K37" s="5" t="s">
        <v>8</v>
      </c>
      <c r="L37" s="5" t="s">
        <v>10</v>
      </c>
    </row>
    <row r="38" spans="1:12" ht="12.75">
      <c r="A38" s="5" t="s">
        <v>25</v>
      </c>
      <c r="B38" s="5">
        <v>290</v>
      </c>
      <c r="C38" s="5">
        <v>59</v>
      </c>
      <c r="D38" s="6">
        <v>10</v>
      </c>
      <c r="E38" s="5">
        <v>89</v>
      </c>
      <c r="F38" s="5">
        <v>2002</v>
      </c>
      <c r="G38" s="5">
        <v>12</v>
      </c>
      <c r="H38" s="7">
        <v>37608</v>
      </c>
      <c r="I38" s="5">
        <v>676</v>
      </c>
      <c r="J38" s="5" t="s">
        <v>110</v>
      </c>
      <c r="K38" s="5" t="s">
        <v>8</v>
      </c>
      <c r="L38" s="5" t="s">
        <v>10</v>
      </c>
    </row>
    <row r="39" spans="1:12" ht="12.75">
      <c r="A39" s="5" t="s">
        <v>25</v>
      </c>
      <c r="B39" s="5">
        <v>291</v>
      </c>
      <c r="C39" s="5">
        <v>59</v>
      </c>
      <c r="D39" s="6">
        <v>2</v>
      </c>
      <c r="E39" s="5">
        <v>96</v>
      </c>
      <c r="F39" s="5">
        <v>2002</v>
      </c>
      <c r="G39" s="5">
        <v>12</v>
      </c>
      <c r="H39" s="7">
        <v>37608</v>
      </c>
      <c r="I39" s="5">
        <v>676</v>
      </c>
      <c r="J39" s="5" t="s">
        <v>110</v>
      </c>
      <c r="K39" s="5" t="s">
        <v>8</v>
      </c>
      <c r="L39" s="5" t="s">
        <v>10</v>
      </c>
    </row>
    <row r="40" spans="1:12" ht="12.75">
      <c r="A40" s="5" t="s">
        <v>25</v>
      </c>
      <c r="B40" s="5">
        <v>292</v>
      </c>
      <c r="C40" s="5">
        <v>59</v>
      </c>
      <c r="D40" s="6">
        <v>3</v>
      </c>
      <c r="E40" s="5">
        <v>100</v>
      </c>
      <c r="F40" s="5">
        <v>2002</v>
      </c>
      <c r="G40" s="5">
        <v>12</v>
      </c>
      <c r="H40" s="7">
        <v>37608</v>
      </c>
      <c r="I40" s="5">
        <v>676</v>
      </c>
      <c r="J40" s="5" t="s">
        <v>110</v>
      </c>
      <c r="K40" s="5" t="s">
        <v>8</v>
      </c>
      <c r="L40" s="5" t="s">
        <v>10</v>
      </c>
    </row>
    <row r="41" spans="1:12" ht="12.75">
      <c r="A41" s="5" t="s">
        <v>25</v>
      </c>
      <c r="B41" s="5">
        <v>247</v>
      </c>
      <c r="C41" s="5">
        <v>67</v>
      </c>
      <c r="D41" s="6">
        <v>3</v>
      </c>
      <c r="E41" s="5">
        <v>95</v>
      </c>
      <c r="F41" s="5">
        <v>2002</v>
      </c>
      <c r="G41" s="5">
        <v>2</v>
      </c>
      <c r="H41" s="7">
        <v>37301</v>
      </c>
      <c r="I41" s="5">
        <v>866</v>
      </c>
      <c r="J41" s="5" t="s">
        <v>110</v>
      </c>
      <c r="K41" s="5" t="s">
        <v>8</v>
      </c>
      <c r="L41" s="5" t="s">
        <v>9</v>
      </c>
    </row>
    <row r="42" spans="1:12" ht="12.75">
      <c r="A42" s="5" t="s">
        <v>25</v>
      </c>
      <c r="B42" s="5">
        <v>248</v>
      </c>
      <c r="C42" s="5">
        <v>67</v>
      </c>
      <c r="D42" s="6">
        <v>2</v>
      </c>
      <c r="E42" s="5">
        <v>79</v>
      </c>
      <c r="F42" s="5">
        <v>2002</v>
      </c>
      <c r="G42" s="5">
        <v>2</v>
      </c>
      <c r="H42" s="7">
        <v>37301</v>
      </c>
      <c r="I42" s="5">
        <v>866</v>
      </c>
      <c r="J42" s="5" t="s">
        <v>110</v>
      </c>
      <c r="K42" s="5" t="s">
        <v>8</v>
      </c>
      <c r="L42" s="5" t="s">
        <v>10</v>
      </c>
    </row>
    <row r="43" spans="1:12" ht="12.75">
      <c r="A43" s="5" t="s">
        <v>25</v>
      </c>
      <c r="B43" s="5">
        <v>249</v>
      </c>
      <c r="C43" s="5">
        <v>67</v>
      </c>
      <c r="D43" s="6">
        <v>4</v>
      </c>
      <c r="E43" s="5">
        <v>84</v>
      </c>
      <c r="F43" s="5">
        <v>2002</v>
      </c>
      <c r="G43" s="5">
        <v>2</v>
      </c>
      <c r="H43" s="7">
        <v>37301</v>
      </c>
      <c r="I43" s="5">
        <v>866</v>
      </c>
      <c r="J43" s="5" t="s">
        <v>110</v>
      </c>
      <c r="K43" s="5" t="s">
        <v>8</v>
      </c>
      <c r="L43" s="5" t="s">
        <v>10</v>
      </c>
    </row>
    <row r="44" spans="1:12" ht="12.75">
      <c r="A44" s="5" t="s">
        <v>25</v>
      </c>
      <c r="B44" s="5">
        <v>250</v>
      </c>
      <c r="C44" s="5">
        <v>67</v>
      </c>
      <c r="D44" s="6">
        <v>1</v>
      </c>
      <c r="E44" s="5">
        <v>96</v>
      </c>
      <c r="F44" s="5">
        <v>2002</v>
      </c>
      <c r="G44" s="5">
        <v>2</v>
      </c>
      <c r="H44" s="7">
        <v>37301</v>
      </c>
      <c r="I44" s="5">
        <v>866</v>
      </c>
      <c r="J44" s="5" t="s">
        <v>110</v>
      </c>
      <c r="K44" s="5" t="s">
        <v>8</v>
      </c>
      <c r="L44" s="5" t="s">
        <v>10</v>
      </c>
    </row>
    <row r="45" spans="1:12" ht="12.75">
      <c r="A45" s="5" t="s">
        <v>25</v>
      </c>
      <c r="B45" s="5">
        <v>251</v>
      </c>
      <c r="C45" s="5">
        <v>70</v>
      </c>
      <c r="D45" s="6">
        <v>1</v>
      </c>
      <c r="E45" s="5">
        <v>85</v>
      </c>
      <c r="F45" s="5">
        <v>2002</v>
      </c>
      <c r="G45" s="5">
        <v>9</v>
      </c>
      <c r="H45" s="7">
        <v>37514</v>
      </c>
      <c r="I45" s="5">
        <v>1127</v>
      </c>
      <c r="J45" s="5" t="s">
        <v>110</v>
      </c>
      <c r="K45" s="5" t="s">
        <v>8</v>
      </c>
      <c r="L45" s="5" t="s">
        <v>9</v>
      </c>
    </row>
    <row r="46" spans="1:12" ht="12.75">
      <c r="A46" s="5" t="s">
        <v>25</v>
      </c>
      <c r="B46" s="5">
        <v>252</v>
      </c>
      <c r="C46" s="5">
        <v>70</v>
      </c>
      <c r="D46" s="6">
        <v>2</v>
      </c>
      <c r="E46" s="5">
        <v>79</v>
      </c>
      <c r="F46" s="5">
        <v>2002</v>
      </c>
      <c r="G46" s="5">
        <v>9</v>
      </c>
      <c r="H46" s="7">
        <v>37514</v>
      </c>
      <c r="I46" s="5">
        <v>1127</v>
      </c>
      <c r="J46" s="5" t="s">
        <v>110</v>
      </c>
      <c r="K46" s="5" t="s">
        <v>8</v>
      </c>
      <c r="L46" s="5" t="s">
        <v>10</v>
      </c>
    </row>
    <row r="47" spans="1:12" ht="12.75">
      <c r="A47" s="5" t="s">
        <v>25</v>
      </c>
      <c r="B47" s="5">
        <v>253</v>
      </c>
      <c r="C47" s="5">
        <v>70</v>
      </c>
      <c r="D47" s="6">
        <v>3</v>
      </c>
      <c r="E47" s="5">
        <v>83</v>
      </c>
      <c r="F47" s="5">
        <v>2002</v>
      </c>
      <c r="G47" s="5">
        <v>9</v>
      </c>
      <c r="H47" s="7">
        <v>37514</v>
      </c>
      <c r="I47" s="5">
        <v>1127</v>
      </c>
      <c r="J47" s="5" t="s">
        <v>110</v>
      </c>
      <c r="K47" s="5" t="s">
        <v>8</v>
      </c>
      <c r="L47" s="5" t="s">
        <v>10</v>
      </c>
    </row>
    <row r="48" spans="1:12" ht="12.75">
      <c r="A48" s="5" t="s">
        <v>25</v>
      </c>
      <c r="B48" s="5">
        <v>234</v>
      </c>
      <c r="C48" s="5">
        <v>79</v>
      </c>
      <c r="D48" s="5">
        <v>1</v>
      </c>
      <c r="E48" s="5">
        <v>83</v>
      </c>
      <c r="F48" s="5">
        <v>2002</v>
      </c>
      <c r="G48" s="5">
        <v>1</v>
      </c>
      <c r="H48" s="7">
        <v>37271</v>
      </c>
      <c r="I48" s="5">
        <v>1179</v>
      </c>
      <c r="J48" s="5" t="s">
        <v>110</v>
      </c>
      <c r="K48" s="5" t="s">
        <v>8</v>
      </c>
      <c r="L48" s="5" t="s">
        <v>9</v>
      </c>
    </row>
    <row r="49" spans="1:12" ht="12.75">
      <c r="A49" s="5" t="s">
        <v>25</v>
      </c>
      <c r="B49" s="5">
        <v>235</v>
      </c>
      <c r="C49" s="5">
        <v>79</v>
      </c>
      <c r="D49" s="5">
        <v>13</v>
      </c>
      <c r="E49" s="5">
        <v>87</v>
      </c>
      <c r="F49" s="5">
        <v>2002</v>
      </c>
      <c r="G49" s="5">
        <v>1</v>
      </c>
      <c r="H49" s="7">
        <v>37271</v>
      </c>
      <c r="I49" s="5">
        <v>1179</v>
      </c>
      <c r="J49" s="5" t="s">
        <v>110</v>
      </c>
      <c r="K49" s="5" t="s">
        <v>8</v>
      </c>
      <c r="L49" s="5" t="s">
        <v>9</v>
      </c>
    </row>
    <row r="50" spans="1:12" ht="12.75">
      <c r="A50" s="5" t="s">
        <v>25</v>
      </c>
      <c r="B50" s="5">
        <v>236</v>
      </c>
      <c r="C50" s="5">
        <v>79</v>
      </c>
      <c r="D50" s="5">
        <v>11</v>
      </c>
      <c r="E50" s="5">
        <v>88</v>
      </c>
      <c r="F50" s="5">
        <v>2002</v>
      </c>
      <c r="G50" s="5">
        <v>1</v>
      </c>
      <c r="H50" s="7">
        <v>37271</v>
      </c>
      <c r="I50" s="5">
        <v>1179</v>
      </c>
      <c r="J50" s="5" t="s">
        <v>110</v>
      </c>
      <c r="K50" s="5" t="s">
        <v>8</v>
      </c>
      <c r="L50" s="5" t="s">
        <v>9</v>
      </c>
    </row>
    <row r="51" spans="1:12" ht="12.75">
      <c r="A51" s="5" t="s">
        <v>25</v>
      </c>
      <c r="B51" s="5">
        <v>237</v>
      </c>
      <c r="C51" s="5">
        <v>79</v>
      </c>
      <c r="D51" s="5">
        <v>7</v>
      </c>
      <c r="E51" s="5">
        <v>98</v>
      </c>
      <c r="F51" s="5">
        <v>2002</v>
      </c>
      <c r="G51" s="5">
        <v>1</v>
      </c>
      <c r="H51" s="7">
        <v>37271</v>
      </c>
      <c r="I51" s="5">
        <v>1179</v>
      </c>
      <c r="J51" s="5" t="s">
        <v>110</v>
      </c>
      <c r="K51" s="5" t="s">
        <v>8</v>
      </c>
      <c r="L51" s="5" t="s">
        <v>9</v>
      </c>
    </row>
    <row r="52" spans="1:12" ht="12.75">
      <c r="A52" s="5" t="s">
        <v>25</v>
      </c>
      <c r="B52" s="5">
        <v>238</v>
      </c>
      <c r="C52" s="5">
        <v>79</v>
      </c>
      <c r="D52" s="5">
        <v>5</v>
      </c>
      <c r="E52" s="5">
        <v>80</v>
      </c>
      <c r="F52" s="5">
        <v>2002</v>
      </c>
      <c r="G52" s="5">
        <v>1</v>
      </c>
      <c r="H52" s="7">
        <v>37271</v>
      </c>
      <c r="I52" s="5">
        <v>1179</v>
      </c>
      <c r="J52" s="5" t="s">
        <v>110</v>
      </c>
      <c r="K52" s="5" t="s">
        <v>8</v>
      </c>
      <c r="L52" s="5" t="s">
        <v>10</v>
      </c>
    </row>
    <row r="53" spans="1:12" ht="12.75">
      <c r="A53" s="5" t="s">
        <v>25</v>
      </c>
      <c r="B53" s="5">
        <v>239</v>
      </c>
      <c r="C53" s="5">
        <v>79</v>
      </c>
      <c r="D53" s="5">
        <v>15</v>
      </c>
      <c r="E53" s="5">
        <v>82</v>
      </c>
      <c r="F53" s="5">
        <v>2002</v>
      </c>
      <c r="G53" s="5">
        <v>1</v>
      </c>
      <c r="H53" s="7">
        <v>37271</v>
      </c>
      <c r="I53" s="5">
        <v>1179</v>
      </c>
      <c r="J53" s="5" t="s">
        <v>110</v>
      </c>
      <c r="K53" s="5" t="s">
        <v>8</v>
      </c>
      <c r="L53" s="5" t="s">
        <v>10</v>
      </c>
    </row>
    <row r="54" spans="1:12" ht="12.75">
      <c r="A54" s="5" t="s">
        <v>25</v>
      </c>
      <c r="B54" s="5">
        <v>240</v>
      </c>
      <c r="C54" s="5">
        <v>79</v>
      </c>
      <c r="D54" s="5">
        <v>6</v>
      </c>
      <c r="E54" s="5">
        <v>85</v>
      </c>
      <c r="F54" s="5">
        <v>2002</v>
      </c>
      <c r="G54" s="5">
        <v>1</v>
      </c>
      <c r="H54" s="7">
        <v>37271</v>
      </c>
      <c r="I54" s="5">
        <v>1179</v>
      </c>
      <c r="J54" s="5" t="s">
        <v>110</v>
      </c>
      <c r="K54" s="5" t="s">
        <v>8</v>
      </c>
      <c r="L54" s="5" t="s">
        <v>10</v>
      </c>
    </row>
    <row r="55" spans="1:12" ht="12.75">
      <c r="A55" s="5" t="s">
        <v>25</v>
      </c>
      <c r="B55" s="5">
        <v>241</v>
      </c>
      <c r="C55" s="5">
        <v>79</v>
      </c>
      <c r="D55" s="5">
        <v>3</v>
      </c>
      <c r="E55" s="5">
        <v>86</v>
      </c>
      <c r="F55" s="5">
        <v>2002</v>
      </c>
      <c r="G55" s="5">
        <v>1</v>
      </c>
      <c r="H55" s="7">
        <v>37271</v>
      </c>
      <c r="I55" s="5">
        <v>1179</v>
      </c>
      <c r="J55" s="5" t="s">
        <v>110</v>
      </c>
      <c r="K55" s="5" t="s">
        <v>8</v>
      </c>
      <c r="L55" s="5" t="s">
        <v>10</v>
      </c>
    </row>
    <row r="56" spans="1:12" ht="12.75">
      <c r="A56" s="5" t="s">
        <v>25</v>
      </c>
      <c r="B56" s="5">
        <v>242</v>
      </c>
      <c r="C56" s="5">
        <v>79</v>
      </c>
      <c r="D56" s="5">
        <v>8</v>
      </c>
      <c r="E56" s="5">
        <v>86</v>
      </c>
      <c r="F56" s="5">
        <v>2002</v>
      </c>
      <c r="G56" s="5">
        <v>1</v>
      </c>
      <c r="H56" s="7">
        <v>37271</v>
      </c>
      <c r="I56" s="5">
        <v>1179</v>
      </c>
      <c r="J56" s="5" t="s">
        <v>110</v>
      </c>
      <c r="K56" s="5" t="s">
        <v>8</v>
      </c>
      <c r="L56" s="5" t="s">
        <v>10</v>
      </c>
    </row>
    <row r="57" spans="1:12" ht="12.75">
      <c r="A57" s="5" t="s">
        <v>25</v>
      </c>
      <c r="B57" s="5">
        <v>243</v>
      </c>
      <c r="C57" s="5">
        <v>79</v>
      </c>
      <c r="D57" s="5">
        <v>2</v>
      </c>
      <c r="E57" s="5">
        <v>87</v>
      </c>
      <c r="F57" s="5">
        <v>2002</v>
      </c>
      <c r="G57" s="5">
        <v>1</v>
      </c>
      <c r="H57" s="7">
        <v>37271</v>
      </c>
      <c r="I57" s="5">
        <v>1179</v>
      </c>
      <c r="J57" s="5" t="s">
        <v>110</v>
      </c>
      <c r="K57" s="5" t="s">
        <v>8</v>
      </c>
      <c r="L57" s="5" t="s">
        <v>10</v>
      </c>
    </row>
    <row r="58" spans="1:12" ht="12.75">
      <c r="A58" s="5" t="s">
        <v>25</v>
      </c>
      <c r="B58" s="5">
        <v>244</v>
      </c>
      <c r="C58" s="5">
        <v>79</v>
      </c>
      <c r="D58" s="5">
        <v>12</v>
      </c>
      <c r="E58" s="5">
        <v>88</v>
      </c>
      <c r="F58" s="5">
        <v>2002</v>
      </c>
      <c r="G58" s="5">
        <v>1</v>
      </c>
      <c r="H58" s="7">
        <v>37271</v>
      </c>
      <c r="I58" s="5">
        <v>1179</v>
      </c>
      <c r="J58" s="5" t="s">
        <v>110</v>
      </c>
      <c r="K58" s="5" t="s">
        <v>8</v>
      </c>
      <c r="L58" s="5" t="s">
        <v>10</v>
      </c>
    </row>
    <row r="59" spans="1:12" ht="12.75">
      <c r="A59" s="5" t="s">
        <v>25</v>
      </c>
      <c r="B59" s="5">
        <v>245</v>
      </c>
      <c r="C59" s="5">
        <v>79</v>
      </c>
      <c r="D59" s="5">
        <v>10</v>
      </c>
      <c r="E59" s="5">
        <v>90</v>
      </c>
      <c r="F59" s="5">
        <v>2002</v>
      </c>
      <c r="G59" s="5">
        <v>1</v>
      </c>
      <c r="H59" s="7">
        <v>37271</v>
      </c>
      <c r="I59" s="5">
        <v>1179</v>
      </c>
      <c r="J59" s="5" t="s">
        <v>110</v>
      </c>
      <c r="K59" s="5" t="s">
        <v>8</v>
      </c>
      <c r="L59" s="5" t="s">
        <v>10</v>
      </c>
    </row>
    <row r="60" spans="1:12" ht="12.75">
      <c r="A60" s="5" t="s">
        <v>25</v>
      </c>
      <c r="B60" s="5">
        <v>246</v>
      </c>
      <c r="C60" s="5">
        <v>79</v>
      </c>
      <c r="D60" s="5">
        <v>4</v>
      </c>
      <c r="E60" s="5">
        <v>92</v>
      </c>
      <c r="F60" s="5">
        <v>2002</v>
      </c>
      <c r="G60" s="5">
        <v>1</v>
      </c>
      <c r="H60" s="7">
        <v>37271</v>
      </c>
      <c r="I60" s="5">
        <v>1179</v>
      </c>
      <c r="J60" s="5" t="s">
        <v>110</v>
      </c>
      <c r="K60" s="5" t="s">
        <v>8</v>
      </c>
      <c r="L60" s="5" t="s">
        <v>10</v>
      </c>
    </row>
    <row r="61" spans="1:12" ht="12.75">
      <c r="A61" s="5" t="s">
        <v>25</v>
      </c>
      <c r="B61" s="5">
        <v>324</v>
      </c>
      <c r="C61" s="5">
        <v>78</v>
      </c>
      <c r="D61" s="5">
        <v>1</v>
      </c>
      <c r="E61" s="5">
        <v>86</v>
      </c>
      <c r="F61" s="5">
        <v>2003</v>
      </c>
      <c r="G61" s="5">
        <v>3</v>
      </c>
      <c r="H61" s="7">
        <v>37692</v>
      </c>
      <c r="I61" s="5">
        <v>10</v>
      </c>
      <c r="J61" s="5" t="s">
        <v>110</v>
      </c>
      <c r="K61" s="5" t="s">
        <v>8</v>
      </c>
      <c r="L61" s="5" t="s">
        <v>9</v>
      </c>
    </row>
    <row r="62" spans="1:12" ht="12.75">
      <c r="A62" s="5" t="s">
        <v>25</v>
      </c>
      <c r="B62" s="5">
        <v>327</v>
      </c>
      <c r="C62" s="5">
        <v>78</v>
      </c>
      <c r="D62" s="5">
        <v>2</v>
      </c>
      <c r="E62" s="5">
        <v>96</v>
      </c>
      <c r="F62" s="5">
        <v>2003</v>
      </c>
      <c r="G62" s="5">
        <v>3</v>
      </c>
      <c r="H62" s="7">
        <v>37692</v>
      </c>
      <c r="I62" s="5">
        <v>10</v>
      </c>
      <c r="J62" s="5" t="s">
        <v>110</v>
      </c>
      <c r="K62" s="5" t="s">
        <v>8</v>
      </c>
      <c r="L62" s="5" t="s">
        <v>9</v>
      </c>
    </row>
    <row r="63" spans="1:12" ht="12.75">
      <c r="A63" s="5" t="s">
        <v>25</v>
      </c>
      <c r="B63" s="5">
        <v>329</v>
      </c>
      <c r="C63" s="5">
        <v>78</v>
      </c>
      <c r="D63" s="5">
        <v>7</v>
      </c>
      <c r="E63" s="5">
        <v>77</v>
      </c>
      <c r="F63" s="5">
        <v>2003</v>
      </c>
      <c r="G63" s="5">
        <v>3</v>
      </c>
      <c r="H63" s="7">
        <v>37692</v>
      </c>
      <c r="I63" s="5">
        <v>10</v>
      </c>
      <c r="J63" s="5" t="s">
        <v>110</v>
      </c>
      <c r="K63" s="5" t="s">
        <v>8</v>
      </c>
      <c r="L63" s="5" t="s">
        <v>10</v>
      </c>
    </row>
    <row r="64" spans="1:12" ht="12.75">
      <c r="A64" s="5" t="s">
        <v>25</v>
      </c>
      <c r="B64" s="5">
        <v>331</v>
      </c>
      <c r="C64" s="5">
        <v>78</v>
      </c>
      <c r="D64" s="5">
        <v>9</v>
      </c>
      <c r="E64" s="5">
        <v>81</v>
      </c>
      <c r="F64" s="5">
        <v>2003</v>
      </c>
      <c r="G64" s="5">
        <v>3</v>
      </c>
      <c r="H64" s="7">
        <v>37692</v>
      </c>
      <c r="I64" s="5">
        <v>10</v>
      </c>
      <c r="J64" s="5" t="s">
        <v>110</v>
      </c>
      <c r="K64" s="5" t="s">
        <v>8</v>
      </c>
      <c r="L64" s="5" t="s">
        <v>10</v>
      </c>
    </row>
    <row r="65" spans="1:12" ht="12.75">
      <c r="A65" s="5" t="s">
        <v>25</v>
      </c>
      <c r="B65" s="5">
        <v>332</v>
      </c>
      <c r="C65" s="5">
        <v>78</v>
      </c>
      <c r="D65" s="5">
        <v>8</v>
      </c>
      <c r="E65" s="5">
        <v>83</v>
      </c>
      <c r="F65" s="5">
        <v>2003</v>
      </c>
      <c r="G65" s="5">
        <v>3</v>
      </c>
      <c r="H65" s="7">
        <v>37692</v>
      </c>
      <c r="I65" s="5">
        <v>10</v>
      </c>
      <c r="J65" s="5" t="s">
        <v>110</v>
      </c>
      <c r="K65" s="5" t="s">
        <v>8</v>
      </c>
      <c r="L65" s="5" t="s">
        <v>10</v>
      </c>
    </row>
    <row r="66" spans="1:12" ht="12.75">
      <c r="A66" s="5" t="s">
        <v>25</v>
      </c>
      <c r="B66" s="5">
        <v>333</v>
      </c>
      <c r="C66" s="5">
        <v>78</v>
      </c>
      <c r="D66" s="5">
        <v>6</v>
      </c>
      <c r="E66" s="5">
        <v>84</v>
      </c>
      <c r="F66" s="5">
        <v>2003</v>
      </c>
      <c r="G66" s="5">
        <v>3</v>
      </c>
      <c r="H66" s="7">
        <v>37692</v>
      </c>
      <c r="I66" s="5">
        <v>10</v>
      </c>
      <c r="J66" s="5" t="s">
        <v>110</v>
      </c>
      <c r="K66" s="5" t="s">
        <v>8</v>
      </c>
      <c r="L66" s="5" t="s">
        <v>10</v>
      </c>
    </row>
    <row r="67" spans="1:12" ht="12.75">
      <c r="A67" s="5" t="s">
        <v>25</v>
      </c>
      <c r="B67" s="5">
        <v>335</v>
      </c>
      <c r="C67" s="5">
        <v>78</v>
      </c>
      <c r="D67" s="5">
        <v>10</v>
      </c>
      <c r="E67" s="5">
        <v>86</v>
      </c>
      <c r="F67" s="5">
        <v>2003</v>
      </c>
      <c r="G67" s="5">
        <v>3</v>
      </c>
      <c r="H67" s="7">
        <v>37692</v>
      </c>
      <c r="I67" s="5">
        <v>10</v>
      </c>
      <c r="J67" s="5" t="s">
        <v>110</v>
      </c>
      <c r="K67" s="5" t="s">
        <v>8</v>
      </c>
      <c r="L67" s="5" t="s">
        <v>10</v>
      </c>
    </row>
    <row r="68" spans="1:12" ht="12.75">
      <c r="A68" s="5" t="s">
        <v>25</v>
      </c>
      <c r="B68" s="5">
        <v>338</v>
      </c>
      <c r="C68" s="5">
        <v>78</v>
      </c>
      <c r="D68" s="5">
        <v>11</v>
      </c>
      <c r="E68" s="5">
        <v>87</v>
      </c>
      <c r="F68" s="5">
        <v>2003</v>
      </c>
      <c r="G68" s="5">
        <v>3</v>
      </c>
      <c r="H68" s="7">
        <v>37692</v>
      </c>
      <c r="I68" s="5">
        <v>10</v>
      </c>
      <c r="J68" s="5" t="s">
        <v>110</v>
      </c>
      <c r="K68" s="5" t="s">
        <v>8</v>
      </c>
      <c r="L68" s="5" t="s">
        <v>10</v>
      </c>
    </row>
    <row r="69" spans="1:12" ht="12.75">
      <c r="A69" s="5" t="s">
        <v>25</v>
      </c>
      <c r="B69" s="5">
        <v>343</v>
      </c>
      <c r="C69" s="5">
        <v>78</v>
      </c>
      <c r="D69" s="5">
        <v>4</v>
      </c>
      <c r="E69" s="5">
        <v>90</v>
      </c>
      <c r="F69" s="5">
        <v>2003</v>
      </c>
      <c r="G69" s="5">
        <v>3</v>
      </c>
      <c r="H69" s="7">
        <v>37692</v>
      </c>
      <c r="I69" s="5">
        <v>10</v>
      </c>
      <c r="J69" s="5" t="s">
        <v>110</v>
      </c>
      <c r="K69" s="5" t="s">
        <v>8</v>
      </c>
      <c r="L69" s="5" t="s">
        <v>10</v>
      </c>
    </row>
    <row r="70" spans="1:12" ht="12.75">
      <c r="A70" s="5" t="s">
        <v>25</v>
      </c>
      <c r="B70" s="5">
        <v>344</v>
      </c>
      <c r="C70" s="5">
        <v>78</v>
      </c>
      <c r="D70" s="5">
        <v>5</v>
      </c>
      <c r="E70" s="5">
        <v>90</v>
      </c>
      <c r="F70" s="5">
        <v>2003</v>
      </c>
      <c r="G70" s="5">
        <v>3</v>
      </c>
      <c r="H70" s="7">
        <v>37692</v>
      </c>
      <c r="I70" s="5">
        <v>10</v>
      </c>
      <c r="J70" s="5" t="s">
        <v>110</v>
      </c>
      <c r="K70" s="5" t="s">
        <v>8</v>
      </c>
      <c r="L70" s="5" t="s">
        <v>10</v>
      </c>
    </row>
    <row r="71" spans="1:12" ht="12.75">
      <c r="A71" s="5" t="s">
        <v>25</v>
      </c>
      <c r="B71" s="5">
        <v>347</v>
      </c>
      <c r="C71" s="5">
        <v>78</v>
      </c>
      <c r="D71" s="5">
        <v>3</v>
      </c>
      <c r="E71" s="5">
        <v>91</v>
      </c>
      <c r="F71" s="5">
        <v>2003</v>
      </c>
      <c r="G71" s="5">
        <v>3</v>
      </c>
      <c r="H71" s="7">
        <v>37692</v>
      </c>
      <c r="I71" s="5">
        <v>10</v>
      </c>
      <c r="J71" s="5" t="s">
        <v>110</v>
      </c>
      <c r="K71" s="5" t="s">
        <v>8</v>
      </c>
      <c r="L71" s="5" t="s">
        <v>10</v>
      </c>
    </row>
    <row r="72" spans="1:12" ht="12.75">
      <c r="A72" s="5" t="s">
        <v>25</v>
      </c>
      <c r="B72" s="5">
        <v>349</v>
      </c>
      <c r="C72" s="5">
        <v>78</v>
      </c>
      <c r="D72" s="5">
        <v>12</v>
      </c>
      <c r="E72" s="5">
        <v>93</v>
      </c>
      <c r="F72" s="5">
        <v>2003</v>
      </c>
      <c r="G72" s="5">
        <v>3</v>
      </c>
      <c r="H72" s="7">
        <v>37692</v>
      </c>
      <c r="I72" s="5">
        <v>10</v>
      </c>
      <c r="J72" s="5" t="s">
        <v>110</v>
      </c>
      <c r="K72" s="5" t="s">
        <v>8</v>
      </c>
      <c r="L72" s="5" t="s">
        <v>10</v>
      </c>
    </row>
    <row r="73" spans="1:12" ht="12.75">
      <c r="A73" s="5" t="s">
        <v>25</v>
      </c>
      <c r="B73" s="5">
        <v>393</v>
      </c>
      <c r="C73" s="5">
        <v>69</v>
      </c>
      <c r="D73" s="6">
        <v>5</v>
      </c>
      <c r="E73" s="5">
        <v>72</v>
      </c>
      <c r="F73" s="5">
        <v>2003</v>
      </c>
      <c r="G73" s="5">
        <v>3</v>
      </c>
      <c r="H73" s="7">
        <v>37706</v>
      </c>
      <c r="I73" s="5">
        <v>35</v>
      </c>
      <c r="J73" s="5" t="s">
        <v>110</v>
      </c>
      <c r="K73" s="5" t="s">
        <v>8</v>
      </c>
      <c r="L73" s="5" t="s">
        <v>10</v>
      </c>
    </row>
    <row r="74" spans="1:12" ht="12.75">
      <c r="A74" s="5" t="s">
        <v>25</v>
      </c>
      <c r="B74" s="5">
        <v>394</v>
      </c>
      <c r="C74" s="5">
        <v>69</v>
      </c>
      <c r="D74" s="6">
        <v>3</v>
      </c>
      <c r="E74" s="5">
        <v>74</v>
      </c>
      <c r="F74" s="5">
        <v>2003</v>
      </c>
      <c r="G74" s="5">
        <v>3</v>
      </c>
      <c r="H74" s="7">
        <v>37706</v>
      </c>
      <c r="I74" s="5">
        <v>35</v>
      </c>
      <c r="J74" s="5" t="s">
        <v>110</v>
      </c>
      <c r="K74" s="5" t="s">
        <v>8</v>
      </c>
      <c r="L74" s="5" t="s">
        <v>10</v>
      </c>
    </row>
    <row r="75" spans="1:12" ht="12.75">
      <c r="A75" s="5" t="s">
        <v>25</v>
      </c>
      <c r="B75" s="5">
        <v>395</v>
      </c>
      <c r="C75" s="5">
        <v>69</v>
      </c>
      <c r="D75" s="6">
        <v>6</v>
      </c>
      <c r="E75" s="5">
        <v>76</v>
      </c>
      <c r="F75" s="5">
        <v>2003</v>
      </c>
      <c r="G75" s="5">
        <v>3</v>
      </c>
      <c r="H75" s="7">
        <v>37706</v>
      </c>
      <c r="I75" s="5">
        <v>35</v>
      </c>
      <c r="J75" s="5" t="s">
        <v>110</v>
      </c>
      <c r="K75" s="5" t="s">
        <v>8</v>
      </c>
      <c r="L75" s="5" t="s">
        <v>10</v>
      </c>
    </row>
    <row r="76" spans="1:12" ht="12.75">
      <c r="A76" s="5" t="s">
        <v>25</v>
      </c>
      <c r="B76" s="5">
        <v>396</v>
      </c>
      <c r="C76" s="5">
        <v>69</v>
      </c>
      <c r="D76" s="6">
        <v>9</v>
      </c>
      <c r="E76" s="5">
        <v>78</v>
      </c>
      <c r="F76" s="5">
        <v>2003</v>
      </c>
      <c r="G76" s="5">
        <v>3</v>
      </c>
      <c r="H76" s="7">
        <v>37706</v>
      </c>
      <c r="I76" s="5">
        <v>35</v>
      </c>
      <c r="J76" s="5" t="s">
        <v>110</v>
      </c>
      <c r="K76" s="5" t="s">
        <v>8</v>
      </c>
      <c r="L76" s="5" t="s">
        <v>10</v>
      </c>
    </row>
    <row r="77" spans="1:12" ht="12.75">
      <c r="A77" s="5" t="s">
        <v>25</v>
      </c>
      <c r="B77" s="5">
        <v>315</v>
      </c>
      <c r="C77" s="5">
        <v>68</v>
      </c>
      <c r="D77" s="6">
        <v>2</v>
      </c>
      <c r="E77" s="5">
        <v>80</v>
      </c>
      <c r="F77" s="5">
        <v>2003</v>
      </c>
      <c r="G77" s="5">
        <v>3</v>
      </c>
      <c r="H77" s="7">
        <v>37686</v>
      </c>
      <c r="I77" s="5">
        <v>35</v>
      </c>
      <c r="J77" s="5" t="s">
        <v>110</v>
      </c>
      <c r="K77" s="5" t="s">
        <v>8</v>
      </c>
      <c r="L77" s="5" t="s">
        <v>10</v>
      </c>
    </row>
    <row r="78" spans="1:12" ht="12.75">
      <c r="A78" s="5" t="s">
        <v>25</v>
      </c>
      <c r="B78" s="5">
        <v>397</v>
      </c>
      <c r="C78" s="5">
        <v>69</v>
      </c>
      <c r="D78" s="6">
        <v>10</v>
      </c>
      <c r="E78" s="5">
        <v>81</v>
      </c>
      <c r="F78" s="5">
        <v>2003</v>
      </c>
      <c r="G78" s="5">
        <v>3</v>
      </c>
      <c r="H78" s="7">
        <v>37706</v>
      </c>
      <c r="I78" s="5">
        <v>35</v>
      </c>
      <c r="J78" s="5" t="s">
        <v>110</v>
      </c>
      <c r="K78" s="5" t="s">
        <v>8</v>
      </c>
      <c r="L78" s="5" t="s">
        <v>10</v>
      </c>
    </row>
    <row r="79" spans="1:12" ht="12.75">
      <c r="A79" s="5" t="s">
        <v>25</v>
      </c>
      <c r="B79" s="5">
        <v>398</v>
      </c>
      <c r="C79" s="5">
        <v>69</v>
      </c>
      <c r="D79" s="6">
        <v>1</v>
      </c>
      <c r="E79" s="5">
        <v>83</v>
      </c>
      <c r="F79" s="5">
        <v>2003</v>
      </c>
      <c r="G79" s="5">
        <v>3</v>
      </c>
      <c r="H79" s="7">
        <v>37706</v>
      </c>
      <c r="I79" s="5">
        <v>35</v>
      </c>
      <c r="J79" s="5" t="s">
        <v>110</v>
      </c>
      <c r="K79" s="5" t="s">
        <v>8</v>
      </c>
      <c r="L79" s="5" t="s">
        <v>10</v>
      </c>
    </row>
    <row r="80" spans="1:12" ht="12.75">
      <c r="A80" s="5" t="s">
        <v>25</v>
      </c>
      <c r="B80" s="5">
        <v>399</v>
      </c>
      <c r="C80" s="5">
        <v>69</v>
      </c>
      <c r="D80" s="6">
        <v>2</v>
      </c>
      <c r="E80" s="5">
        <v>83</v>
      </c>
      <c r="F80" s="5">
        <v>2003</v>
      </c>
      <c r="G80" s="5">
        <v>3</v>
      </c>
      <c r="H80" s="7">
        <v>37706</v>
      </c>
      <c r="I80" s="5">
        <v>35</v>
      </c>
      <c r="J80" s="5" t="s">
        <v>110</v>
      </c>
      <c r="K80" s="5" t="s">
        <v>8</v>
      </c>
      <c r="L80" s="5" t="s">
        <v>10</v>
      </c>
    </row>
    <row r="81" spans="1:12" ht="12.75">
      <c r="A81" s="5" t="s">
        <v>25</v>
      </c>
      <c r="B81" s="5">
        <v>316</v>
      </c>
      <c r="C81" s="5">
        <v>68</v>
      </c>
      <c r="D81" s="6">
        <v>6</v>
      </c>
      <c r="E81" s="5">
        <v>84</v>
      </c>
      <c r="F81" s="5">
        <v>2003</v>
      </c>
      <c r="G81" s="5">
        <v>3</v>
      </c>
      <c r="H81" s="7">
        <v>37686</v>
      </c>
      <c r="I81" s="5">
        <v>35</v>
      </c>
      <c r="J81" s="5" t="s">
        <v>110</v>
      </c>
      <c r="K81" s="5" t="s">
        <v>8</v>
      </c>
      <c r="L81" s="5" t="s">
        <v>10</v>
      </c>
    </row>
    <row r="82" spans="1:12" ht="12.75">
      <c r="A82" s="5" t="s">
        <v>25</v>
      </c>
      <c r="B82" s="5">
        <v>317</v>
      </c>
      <c r="C82" s="5">
        <v>68</v>
      </c>
      <c r="D82" s="6">
        <v>9</v>
      </c>
      <c r="E82" s="5">
        <v>84</v>
      </c>
      <c r="F82" s="5">
        <v>2003</v>
      </c>
      <c r="G82" s="5">
        <v>3</v>
      </c>
      <c r="H82" s="7">
        <v>37686</v>
      </c>
      <c r="I82" s="5">
        <v>35</v>
      </c>
      <c r="J82" s="5" t="s">
        <v>110</v>
      </c>
      <c r="K82" s="5" t="s">
        <v>8</v>
      </c>
      <c r="L82" s="5" t="s">
        <v>10</v>
      </c>
    </row>
    <row r="83" spans="1:12" ht="12.75">
      <c r="A83" s="5" t="s">
        <v>25</v>
      </c>
      <c r="B83" s="5">
        <v>318</v>
      </c>
      <c r="C83" s="5">
        <v>68</v>
      </c>
      <c r="D83" s="6">
        <v>4</v>
      </c>
      <c r="E83" s="5">
        <v>85</v>
      </c>
      <c r="F83" s="5">
        <v>2003</v>
      </c>
      <c r="G83" s="5">
        <v>3</v>
      </c>
      <c r="H83" s="7">
        <v>37686</v>
      </c>
      <c r="I83" s="5">
        <v>35</v>
      </c>
      <c r="J83" s="5" t="s">
        <v>110</v>
      </c>
      <c r="K83" s="5" t="s">
        <v>8</v>
      </c>
      <c r="L83" s="5" t="s">
        <v>10</v>
      </c>
    </row>
    <row r="84" spans="1:12" ht="12.75">
      <c r="A84" s="5" t="s">
        <v>25</v>
      </c>
      <c r="B84" s="5">
        <v>319</v>
      </c>
      <c r="C84" s="5">
        <v>68</v>
      </c>
      <c r="D84" s="6">
        <v>5</v>
      </c>
      <c r="E84" s="5">
        <v>87</v>
      </c>
      <c r="F84" s="5">
        <v>2003</v>
      </c>
      <c r="G84" s="5">
        <v>3</v>
      </c>
      <c r="H84" s="7">
        <v>37686</v>
      </c>
      <c r="I84" s="5">
        <v>35</v>
      </c>
      <c r="J84" s="5" t="s">
        <v>110</v>
      </c>
      <c r="K84" s="5" t="s">
        <v>8</v>
      </c>
      <c r="L84" s="5" t="s">
        <v>10</v>
      </c>
    </row>
    <row r="85" spans="1:12" ht="12.75">
      <c r="A85" s="5" t="s">
        <v>25</v>
      </c>
      <c r="B85" s="5">
        <v>320</v>
      </c>
      <c r="C85" s="5">
        <v>68</v>
      </c>
      <c r="D85" s="6">
        <v>3</v>
      </c>
      <c r="E85" s="5">
        <v>89</v>
      </c>
      <c r="F85" s="5">
        <v>2003</v>
      </c>
      <c r="G85" s="5">
        <v>3</v>
      </c>
      <c r="H85" s="7">
        <v>37686</v>
      </c>
      <c r="I85" s="5">
        <v>35</v>
      </c>
      <c r="J85" s="5" t="s">
        <v>110</v>
      </c>
      <c r="K85" s="5" t="s">
        <v>8</v>
      </c>
      <c r="L85" s="5" t="s">
        <v>10</v>
      </c>
    </row>
    <row r="86" spans="1:12" ht="12.75">
      <c r="A86" s="5" t="s">
        <v>25</v>
      </c>
      <c r="B86" s="5">
        <v>400</v>
      </c>
      <c r="C86" s="5">
        <v>69</v>
      </c>
      <c r="D86" s="6">
        <v>4</v>
      </c>
      <c r="E86" s="5">
        <v>89</v>
      </c>
      <c r="F86" s="5">
        <v>2003</v>
      </c>
      <c r="G86" s="5">
        <v>3</v>
      </c>
      <c r="H86" s="7">
        <v>37706</v>
      </c>
      <c r="I86" s="5">
        <v>35</v>
      </c>
      <c r="J86" s="5" t="s">
        <v>110</v>
      </c>
      <c r="K86" s="5" t="s">
        <v>8</v>
      </c>
      <c r="L86" s="5" t="s">
        <v>10</v>
      </c>
    </row>
    <row r="87" spans="1:12" ht="12.75">
      <c r="A87" s="5" t="s">
        <v>25</v>
      </c>
      <c r="B87" s="5">
        <v>321</v>
      </c>
      <c r="C87" s="5">
        <v>68</v>
      </c>
      <c r="D87" s="6">
        <v>8</v>
      </c>
      <c r="E87" s="5">
        <v>90</v>
      </c>
      <c r="F87" s="5">
        <v>2003</v>
      </c>
      <c r="G87" s="5">
        <v>3</v>
      </c>
      <c r="H87" s="7">
        <v>37686</v>
      </c>
      <c r="I87" s="5">
        <v>35</v>
      </c>
      <c r="J87" s="5" t="s">
        <v>110</v>
      </c>
      <c r="K87" s="5" t="s">
        <v>8</v>
      </c>
      <c r="L87" s="5" t="s">
        <v>10</v>
      </c>
    </row>
    <row r="88" spans="1:12" ht="12.75">
      <c r="A88" s="5" t="s">
        <v>25</v>
      </c>
      <c r="B88" s="5">
        <v>322</v>
      </c>
      <c r="C88" s="5">
        <v>68</v>
      </c>
      <c r="D88" s="6">
        <v>10</v>
      </c>
      <c r="E88" s="5">
        <v>91</v>
      </c>
      <c r="F88" s="5">
        <v>2003</v>
      </c>
      <c r="G88" s="5">
        <v>3</v>
      </c>
      <c r="H88" s="7">
        <v>37686</v>
      </c>
      <c r="I88" s="5">
        <v>35</v>
      </c>
      <c r="J88" s="5" t="s">
        <v>110</v>
      </c>
      <c r="K88" s="5" t="s">
        <v>8</v>
      </c>
      <c r="L88" s="5" t="s">
        <v>10</v>
      </c>
    </row>
    <row r="89" spans="1:12" ht="12.75">
      <c r="A89" s="5" t="s">
        <v>25</v>
      </c>
      <c r="B89" s="5">
        <v>323</v>
      </c>
      <c r="C89" s="5">
        <v>68</v>
      </c>
      <c r="D89" s="6">
        <v>1</v>
      </c>
      <c r="E89" s="5">
        <v>94</v>
      </c>
      <c r="F89" s="5">
        <v>2003</v>
      </c>
      <c r="G89" s="5">
        <v>3</v>
      </c>
      <c r="H89" s="7">
        <v>37686</v>
      </c>
      <c r="I89" s="5">
        <v>35</v>
      </c>
      <c r="J89" s="5" t="s">
        <v>110</v>
      </c>
      <c r="K89" s="5" t="s">
        <v>8</v>
      </c>
      <c r="L89" s="5" t="s">
        <v>10</v>
      </c>
    </row>
    <row r="90" spans="1:12" ht="12.75">
      <c r="A90" s="5" t="s">
        <v>25</v>
      </c>
      <c r="B90" s="5">
        <v>295</v>
      </c>
      <c r="C90" s="5" t="s">
        <v>19</v>
      </c>
      <c r="D90" s="6">
        <v>8</v>
      </c>
      <c r="E90" s="5">
        <v>90</v>
      </c>
      <c r="F90" s="5">
        <v>2003</v>
      </c>
      <c r="G90" s="5">
        <v>1</v>
      </c>
      <c r="H90" s="7">
        <v>37637</v>
      </c>
      <c r="I90" s="5">
        <v>179</v>
      </c>
      <c r="J90" s="5" t="s">
        <v>110</v>
      </c>
      <c r="K90" s="5" t="s">
        <v>8</v>
      </c>
      <c r="L90" s="5" t="s">
        <v>9</v>
      </c>
    </row>
    <row r="91" spans="1:12" ht="12.75">
      <c r="A91" s="5" t="s">
        <v>25</v>
      </c>
      <c r="B91" s="5">
        <v>296</v>
      </c>
      <c r="C91" s="5" t="s">
        <v>19</v>
      </c>
      <c r="D91" s="6">
        <v>9</v>
      </c>
      <c r="E91" s="5">
        <v>90</v>
      </c>
      <c r="F91" s="5">
        <v>2003</v>
      </c>
      <c r="G91" s="5">
        <v>1</v>
      </c>
      <c r="H91" s="7">
        <v>37637</v>
      </c>
      <c r="I91" s="5">
        <v>179</v>
      </c>
      <c r="J91" s="5" t="s">
        <v>110</v>
      </c>
      <c r="K91" s="5" t="s">
        <v>8</v>
      </c>
      <c r="L91" s="5" t="s">
        <v>9</v>
      </c>
    </row>
    <row r="92" spans="1:12" ht="12.75">
      <c r="A92" s="5" t="s">
        <v>25</v>
      </c>
      <c r="B92" s="5">
        <v>297</v>
      </c>
      <c r="C92" s="5" t="s">
        <v>19</v>
      </c>
      <c r="D92" s="6">
        <v>13</v>
      </c>
      <c r="E92" s="5">
        <v>90</v>
      </c>
      <c r="F92" s="5">
        <v>2003</v>
      </c>
      <c r="G92" s="5">
        <v>1</v>
      </c>
      <c r="H92" s="7">
        <v>37637</v>
      </c>
      <c r="I92" s="5">
        <v>179</v>
      </c>
      <c r="J92" s="5" t="s">
        <v>110</v>
      </c>
      <c r="K92" s="5" t="s">
        <v>8</v>
      </c>
      <c r="L92" s="5" t="s">
        <v>9</v>
      </c>
    </row>
    <row r="93" spans="1:12" ht="12.75">
      <c r="A93" s="5" t="s">
        <v>25</v>
      </c>
      <c r="B93" s="5">
        <v>298</v>
      </c>
      <c r="C93" s="5" t="s">
        <v>19</v>
      </c>
      <c r="D93" s="6">
        <v>18</v>
      </c>
      <c r="E93" s="5">
        <v>93</v>
      </c>
      <c r="F93" s="5">
        <v>2003</v>
      </c>
      <c r="G93" s="5">
        <v>1</v>
      </c>
      <c r="H93" s="7">
        <v>37637</v>
      </c>
      <c r="I93" s="5">
        <v>179</v>
      </c>
      <c r="J93" s="5" t="s">
        <v>110</v>
      </c>
      <c r="K93" s="5" t="s">
        <v>8</v>
      </c>
      <c r="L93" s="5" t="s">
        <v>9</v>
      </c>
    </row>
    <row r="94" spans="1:12" ht="12.75">
      <c r="A94" s="5" t="s">
        <v>25</v>
      </c>
      <c r="B94" s="5">
        <v>299</v>
      </c>
      <c r="C94" s="5" t="s">
        <v>19</v>
      </c>
      <c r="D94" s="6">
        <v>5</v>
      </c>
      <c r="E94" s="5">
        <v>97</v>
      </c>
      <c r="F94" s="5">
        <v>2003</v>
      </c>
      <c r="G94" s="5">
        <v>1</v>
      </c>
      <c r="H94" s="7">
        <v>37637</v>
      </c>
      <c r="I94" s="5">
        <v>179</v>
      </c>
      <c r="J94" s="5" t="s">
        <v>110</v>
      </c>
      <c r="K94" s="5" t="s">
        <v>8</v>
      </c>
      <c r="L94" s="5" t="s">
        <v>9</v>
      </c>
    </row>
    <row r="95" spans="1:12" ht="12.75">
      <c r="A95" s="5" t="s">
        <v>25</v>
      </c>
      <c r="B95" s="5">
        <v>300</v>
      </c>
      <c r="C95" s="5" t="s">
        <v>19</v>
      </c>
      <c r="D95" s="6">
        <v>6</v>
      </c>
      <c r="E95" s="5">
        <v>99</v>
      </c>
      <c r="F95" s="5">
        <v>2003</v>
      </c>
      <c r="G95" s="5">
        <v>1</v>
      </c>
      <c r="H95" s="7">
        <v>37637</v>
      </c>
      <c r="I95" s="5">
        <v>179</v>
      </c>
      <c r="J95" s="5" t="s">
        <v>110</v>
      </c>
      <c r="K95" s="5" t="s">
        <v>8</v>
      </c>
      <c r="L95" s="5" t="s">
        <v>9</v>
      </c>
    </row>
    <row r="96" spans="1:12" ht="12.75">
      <c r="A96" s="5" t="s">
        <v>25</v>
      </c>
      <c r="B96" s="5">
        <v>302</v>
      </c>
      <c r="C96" s="5" t="s">
        <v>19</v>
      </c>
      <c r="D96" s="6">
        <v>2</v>
      </c>
      <c r="E96" s="5">
        <v>82</v>
      </c>
      <c r="F96" s="5">
        <v>2003</v>
      </c>
      <c r="G96" s="5">
        <v>1</v>
      </c>
      <c r="H96" s="7">
        <v>37637</v>
      </c>
      <c r="I96" s="5">
        <v>179</v>
      </c>
      <c r="J96" s="5" t="s">
        <v>110</v>
      </c>
      <c r="K96" s="5" t="s">
        <v>8</v>
      </c>
      <c r="L96" s="5" t="s">
        <v>10</v>
      </c>
    </row>
    <row r="97" spans="1:12" ht="12.75">
      <c r="A97" s="5" t="s">
        <v>25</v>
      </c>
      <c r="B97" s="5">
        <v>303</v>
      </c>
      <c r="C97" s="5" t="s">
        <v>19</v>
      </c>
      <c r="D97" s="6">
        <v>16</v>
      </c>
      <c r="E97" s="5">
        <v>82</v>
      </c>
      <c r="F97" s="5">
        <v>2003</v>
      </c>
      <c r="G97" s="5">
        <v>1</v>
      </c>
      <c r="H97" s="7">
        <v>37637</v>
      </c>
      <c r="I97" s="5">
        <v>179</v>
      </c>
      <c r="J97" s="5" t="s">
        <v>110</v>
      </c>
      <c r="K97" s="5" t="s">
        <v>8</v>
      </c>
      <c r="L97" s="5" t="s">
        <v>10</v>
      </c>
    </row>
    <row r="98" spans="1:12" ht="12.75">
      <c r="A98" s="5" t="s">
        <v>25</v>
      </c>
      <c r="B98" s="5">
        <v>304</v>
      </c>
      <c r="C98" s="5" t="s">
        <v>19</v>
      </c>
      <c r="D98" s="6">
        <v>10</v>
      </c>
      <c r="E98" s="5">
        <v>83</v>
      </c>
      <c r="F98" s="5">
        <v>2003</v>
      </c>
      <c r="G98" s="5">
        <v>1</v>
      </c>
      <c r="H98" s="7">
        <v>37637</v>
      </c>
      <c r="I98" s="5">
        <v>179</v>
      </c>
      <c r="J98" s="5" t="s">
        <v>110</v>
      </c>
      <c r="K98" s="5" t="s">
        <v>8</v>
      </c>
      <c r="L98" s="5" t="s">
        <v>10</v>
      </c>
    </row>
    <row r="99" spans="1:12" ht="12.75">
      <c r="A99" s="5" t="s">
        <v>25</v>
      </c>
      <c r="B99" s="5">
        <v>305</v>
      </c>
      <c r="C99" s="5" t="s">
        <v>19</v>
      </c>
      <c r="D99" s="6">
        <v>4</v>
      </c>
      <c r="E99" s="5">
        <v>85</v>
      </c>
      <c r="F99" s="5">
        <v>2003</v>
      </c>
      <c r="G99" s="5">
        <v>1</v>
      </c>
      <c r="H99" s="7">
        <v>37637</v>
      </c>
      <c r="I99" s="5">
        <v>179</v>
      </c>
      <c r="J99" s="5" t="s">
        <v>110</v>
      </c>
      <c r="K99" s="5" t="s">
        <v>8</v>
      </c>
      <c r="L99" s="5" t="s">
        <v>10</v>
      </c>
    </row>
    <row r="100" spans="1:12" ht="12.75">
      <c r="A100" s="5" t="s">
        <v>25</v>
      </c>
      <c r="B100" s="5">
        <v>306</v>
      </c>
      <c r="C100" s="5" t="s">
        <v>19</v>
      </c>
      <c r="D100" s="6">
        <v>12</v>
      </c>
      <c r="E100" s="5">
        <v>86</v>
      </c>
      <c r="F100" s="5">
        <v>2003</v>
      </c>
      <c r="G100" s="5">
        <v>1</v>
      </c>
      <c r="H100" s="7">
        <v>37637</v>
      </c>
      <c r="I100" s="5">
        <v>179</v>
      </c>
      <c r="J100" s="5" t="s">
        <v>110</v>
      </c>
      <c r="K100" s="5" t="s">
        <v>8</v>
      </c>
      <c r="L100" s="5" t="s">
        <v>10</v>
      </c>
    </row>
    <row r="101" spans="1:12" ht="12.75">
      <c r="A101" s="5" t="s">
        <v>25</v>
      </c>
      <c r="B101" s="5">
        <v>309</v>
      </c>
      <c r="C101" s="5" t="s">
        <v>19</v>
      </c>
      <c r="D101" s="6">
        <v>7</v>
      </c>
      <c r="E101" s="5">
        <v>87</v>
      </c>
      <c r="F101" s="5">
        <v>2003</v>
      </c>
      <c r="G101" s="5">
        <v>1</v>
      </c>
      <c r="H101" s="7">
        <v>37637</v>
      </c>
      <c r="I101" s="5">
        <v>179</v>
      </c>
      <c r="J101" s="5" t="s">
        <v>110</v>
      </c>
      <c r="K101" s="5" t="s">
        <v>8</v>
      </c>
      <c r="L101" s="5" t="s">
        <v>10</v>
      </c>
    </row>
    <row r="102" spans="1:12" ht="12.75">
      <c r="A102" s="5" t="s">
        <v>25</v>
      </c>
      <c r="B102" s="5">
        <v>310</v>
      </c>
      <c r="C102" s="5" t="s">
        <v>19</v>
      </c>
      <c r="D102" s="6">
        <v>11</v>
      </c>
      <c r="E102" s="5">
        <v>87</v>
      </c>
      <c r="F102" s="5">
        <v>2003</v>
      </c>
      <c r="G102" s="5">
        <v>1</v>
      </c>
      <c r="H102" s="7">
        <v>37637</v>
      </c>
      <c r="I102" s="5">
        <v>179</v>
      </c>
      <c r="J102" s="5" t="s">
        <v>110</v>
      </c>
      <c r="K102" s="5" t="s">
        <v>8</v>
      </c>
      <c r="L102" s="5" t="s">
        <v>10</v>
      </c>
    </row>
    <row r="103" spans="1:12" ht="12.75">
      <c r="A103" s="5" t="s">
        <v>25</v>
      </c>
      <c r="B103" s="5">
        <v>314</v>
      </c>
      <c r="C103" s="5" t="s">
        <v>19</v>
      </c>
      <c r="D103" s="6">
        <v>14</v>
      </c>
      <c r="E103" s="5">
        <v>93</v>
      </c>
      <c r="F103" s="5">
        <v>2003</v>
      </c>
      <c r="G103" s="5">
        <v>1</v>
      </c>
      <c r="H103" s="7">
        <v>37637</v>
      </c>
      <c r="I103" s="5">
        <v>179</v>
      </c>
      <c r="J103" s="5" t="s">
        <v>110</v>
      </c>
      <c r="K103" s="5" t="s">
        <v>8</v>
      </c>
      <c r="L103" s="5" t="s">
        <v>10</v>
      </c>
    </row>
    <row r="104" spans="1:12" ht="12.75">
      <c r="A104" s="5" t="s">
        <v>25</v>
      </c>
      <c r="B104" s="5">
        <v>383</v>
      </c>
      <c r="C104" s="5">
        <v>74</v>
      </c>
      <c r="D104" s="6">
        <v>1</v>
      </c>
      <c r="E104" s="5">
        <v>76</v>
      </c>
      <c r="F104" s="5">
        <v>2003</v>
      </c>
      <c r="G104" s="5">
        <v>3</v>
      </c>
      <c r="H104" s="7">
        <v>37703</v>
      </c>
      <c r="I104" s="5">
        <v>237</v>
      </c>
      <c r="J104" s="5" t="s">
        <v>111</v>
      </c>
      <c r="K104" s="5" t="s">
        <v>8</v>
      </c>
      <c r="L104" s="5" t="s">
        <v>10</v>
      </c>
    </row>
    <row r="105" spans="1:12" ht="12.75">
      <c r="A105" s="5" t="s">
        <v>25</v>
      </c>
      <c r="B105" s="5">
        <v>384</v>
      </c>
      <c r="C105" s="5">
        <v>74</v>
      </c>
      <c r="D105" s="6">
        <v>5</v>
      </c>
      <c r="E105" s="5">
        <v>79</v>
      </c>
      <c r="F105" s="5">
        <v>2003</v>
      </c>
      <c r="G105" s="5">
        <v>3</v>
      </c>
      <c r="H105" s="7">
        <v>37703</v>
      </c>
      <c r="I105" s="5">
        <v>237</v>
      </c>
      <c r="J105" s="5" t="s">
        <v>111</v>
      </c>
      <c r="K105" s="5" t="s">
        <v>8</v>
      </c>
      <c r="L105" s="5" t="s">
        <v>10</v>
      </c>
    </row>
    <row r="106" spans="1:12" ht="12.75">
      <c r="A106" s="5" t="s">
        <v>25</v>
      </c>
      <c r="B106" s="5">
        <v>385</v>
      </c>
      <c r="C106" s="5">
        <v>74</v>
      </c>
      <c r="D106" s="6">
        <v>4</v>
      </c>
      <c r="E106" s="5">
        <v>80</v>
      </c>
      <c r="F106" s="5">
        <v>2003</v>
      </c>
      <c r="G106" s="5">
        <v>3</v>
      </c>
      <c r="H106" s="7">
        <v>37703</v>
      </c>
      <c r="I106" s="5">
        <v>237</v>
      </c>
      <c r="J106" s="5" t="s">
        <v>111</v>
      </c>
      <c r="K106" s="5" t="s">
        <v>8</v>
      </c>
      <c r="L106" s="5" t="s">
        <v>10</v>
      </c>
    </row>
    <row r="107" spans="1:12" ht="12.75">
      <c r="A107" s="5" t="s">
        <v>25</v>
      </c>
      <c r="B107" s="5">
        <v>386</v>
      </c>
      <c r="C107" s="5">
        <v>74</v>
      </c>
      <c r="D107" s="6">
        <v>3</v>
      </c>
      <c r="E107" s="5">
        <v>81</v>
      </c>
      <c r="F107" s="5">
        <v>2003</v>
      </c>
      <c r="G107" s="5">
        <v>3</v>
      </c>
      <c r="H107" s="7">
        <v>37703</v>
      </c>
      <c r="I107" s="5">
        <v>237</v>
      </c>
      <c r="J107" s="5" t="s">
        <v>111</v>
      </c>
      <c r="K107" s="5" t="s">
        <v>8</v>
      </c>
      <c r="L107" s="5" t="s">
        <v>10</v>
      </c>
    </row>
    <row r="108" spans="1:12" ht="12.75">
      <c r="A108" s="5" t="s">
        <v>25</v>
      </c>
      <c r="B108" s="5">
        <v>387</v>
      </c>
      <c r="C108" s="5">
        <v>74</v>
      </c>
      <c r="D108" s="6">
        <v>8</v>
      </c>
      <c r="E108" s="5">
        <v>81</v>
      </c>
      <c r="F108" s="5">
        <v>2003</v>
      </c>
      <c r="G108" s="5">
        <v>3</v>
      </c>
      <c r="H108" s="7">
        <v>37703</v>
      </c>
      <c r="I108" s="5">
        <v>237</v>
      </c>
      <c r="J108" s="5" t="s">
        <v>111</v>
      </c>
      <c r="K108" s="5" t="s">
        <v>8</v>
      </c>
      <c r="L108" s="5" t="s">
        <v>10</v>
      </c>
    </row>
    <row r="109" spans="1:12" ht="12.75">
      <c r="A109" s="5" t="s">
        <v>25</v>
      </c>
      <c r="B109" s="5">
        <v>388</v>
      </c>
      <c r="C109" s="5">
        <v>74</v>
      </c>
      <c r="D109" s="6">
        <v>2</v>
      </c>
      <c r="E109" s="5">
        <v>83</v>
      </c>
      <c r="F109" s="5">
        <v>2003</v>
      </c>
      <c r="G109" s="5">
        <v>3</v>
      </c>
      <c r="H109" s="7">
        <v>37703</v>
      </c>
      <c r="I109" s="5">
        <v>237</v>
      </c>
      <c r="J109" s="5" t="s">
        <v>111</v>
      </c>
      <c r="K109" s="5" t="s">
        <v>8</v>
      </c>
      <c r="L109" s="5" t="s">
        <v>10</v>
      </c>
    </row>
    <row r="110" spans="1:12" ht="12.75">
      <c r="A110" s="5" t="s">
        <v>25</v>
      </c>
      <c r="B110" s="5">
        <v>389</v>
      </c>
      <c r="C110" s="5">
        <v>74</v>
      </c>
      <c r="D110" s="6">
        <v>7</v>
      </c>
      <c r="E110" s="5">
        <v>84</v>
      </c>
      <c r="F110" s="5">
        <v>2003</v>
      </c>
      <c r="G110" s="5">
        <v>3</v>
      </c>
      <c r="H110" s="7">
        <v>37703</v>
      </c>
      <c r="I110" s="5">
        <v>237</v>
      </c>
      <c r="J110" s="5" t="s">
        <v>111</v>
      </c>
      <c r="K110" s="5" t="s">
        <v>8</v>
      </c>
      <c r="L110" s="5" t="s">
        <v>10</v>
      </c>
    </row>
    <row r="111" spans="1:12" ht="12.75">
      <c r="A111" s="5" t="s">
        <v>25</v>
      </c>
      <c r="B111" s="5">
        <v>390</v>
      </c>
      <c r="C111" s="5">
        <v>74</v>
      </c>
      <c r="D111" s="6">
        <v>6</v>
      </c>
      <c r="E111" s="5">
        <v>86</v>
      </c>
      <c r="F111" s="5">
        <v>2003</v>
      </c>
      <c r="G111" s="5">
        <v>3</v>
      </c>
      <c r="H111" s="7">
        <v>37703</v>
      </c>
      <c r="I111" s="5">
        <v>237</v>
      </c>
      <c r="J111" s="5" t="s">
        <v>111</v>
      </c>
      <c r="K111" s="5" t="s">
        <v>8</v>
      </c>
      <c r="L111" s="5" t="s">
        <v>10</v>
      </c>
    </row>
    <row r="112" spans="1:12" ht="12.75">
      <c r="A112" s="5" t="s">
        <v>24</v>
      </c>
      <c r="B112" s="5">
        <v>1</v>
      </c>
      <c r="C112" s="5">
        <v>43</v>
      </c>
      <c r="D112" s="6">
        <v>1</v>
      </c>
      <c r="E112" s="5">
        <v>93</v>
      </c>
      <c r="F112" s="5">
        <v>2003</v>
      </c>
      <c r="G112" s="5">
        <v>12</v>
      </c>
      <c r="H112" s="7">
        <v>37973</v>
      </c>
      <c r="I112" s="5">
        <v>655</v>
      </c>
      <c r="J112" s="5" t="s">
        <v>110</v>
      </c>
      <c r="K112" s="5" t="s">
        <v>8</v>
      </c>
      <c r="L112" s="14" t="s">
        <v>9</v>
      </c>
    </row>
    <row r="113" spans="1:12" ht="12.75">
      <c r="A113" s="5" t="s">
        <v>24</v>
      </c>
      <c r="B113" s="5">
        <v>2</v>
      </c>
      <c r="C113" s="5">
        <v>43</v>
      </c>
      <c r="D113" s="6">
        <v>4</v>
      </c>
      <c r="E113" s="5">
        <v>88</v>
      </c>
      <c r="F113" s="5">
        <v>2003</v>
      </c>
      <c r="G113" s="5">
        <v>12</v>
      </c>
      <c r="H113" s="7">
        <v>37973</v>
      </c>
      <c r="I113" s="5">
        <v>655</v>
      </c>
      <c r="J113" s="5" t="s">
        <v>110</v>
      </c>
      <c r="K113" s="5" t="s">
        <v>8</v>
      </c>
      <c r="L113" s="14" t="s">
        <v>10</v>
      </c>
    </row>
    <row r="114" spans="1:12" ht="12.75">
      <c r="A114" s="5" t="s">
        <v>24</v>
      </c>
      <c r="B114" s="5">
        <v>3</v>
      </c>
      <c r="C114" s="5">
        <v>43</v>
      </c>
      <c r="D114" s="6">
        <v>8</v>
      </c>
      <c r="E114" s="5">
        <v>89</v>
      </c>
      <c r="F114" s="5">
        <v>2003</v>
      </c>
      <c r="G114" s="5">
        <v>12</v>
      </c>
      <c r="H114" s="7">
        <v>37973</v>
      </c>
      <c r="I114" s="5">
        <v>655</v>
      </c>
      <c r="J114" s="5" t="s">
        <v>110</v>
      </c>
      <c r="K114" s="5" t="s">
        <v>8</v>
      </c>
      <c r="L114" s="14" t="s">
        <v>10</v>
      </c>
    </row>
    <row r="115" spans="1:12" ht="12.75">
      <c r="A115" s="5" t="s">
        <v>24</v>
      </c>
      <c r="B115" s="5">
        <v>4</v>
      </c>
      <c r="C115" s="5">
        <v>43</v>
      </c>
      <c r="D115" s="6">
        <v>2</v>
      </c>
      <c r="E115" s="5">
        <v>91</v>
      </c>
      <c r="F115" s="5">
        <v>2003</v>
      </c>
      <c r="G115" s="5">
        <v>12</v>
      </c>
      <c r="H115" s="7">
        <v>37973</v>
      </c>
      <c r="I115" s="5">
        <v>655</v>
      </c>
      <c r="J115" s="5" t="s">
        <v>110</v>
      </c>
      <c r="K115" s="5" t="s">
        <v>8</v>
      </c>
      <c r="L115" s="14" t="s">
        <v>10</v>
      </c>
    </row>
    <row r="116" spans="1:12" ht="12.75">
      <c r="A116" s="5" t="s">
        <v>24</v>
      </c>
      <c r="B116" s="5">
        <v>5</v>
      </c>
      <c r="C116" s="5">
        <v>43</v>
      </c>
      <c r="D116" s="6">
        <v>3</v>
      </c>
      <c r="E116" s="5">
        <v>91</v>
      </c>
      <c r="F116" s="5">
        <v>2003</v>
      </c>
      <c r="G116" s="5">
        <v>12</v>
      </c>
      <c r="H116" s="7">
        <v>37973</v>
      </c>
      <c r="I116" s="5">
        <v>655</v>
      </c>
      <c r="J116" s="5" t="s">
        <v>110</v>
      </c>
      <c r="K116" s="5" t="s">
        <v>8</v>
      </c>
      <c r="L116" s="14" t="s">
        <v>10</v>
      </c>
    </row>
    <row r="117" spans="1:12" ht="12.75">
      <c r="A117" s="5" t="s">
        <v>25</v>
      </c>
      <c r="B117" s="5">
        <v>421</v>
      </c>
      <c r="C117" s="5">
        <v>65</v>
      </c>
      <c r="D117" s="6">
        <v>1</v>
      </c>
      <c r="E117" s="5">
        <v>78</v>
      </c>
      <c r="F117" s="5">
        <v>2003</v>
      </c>
      <c r="G117" s="5">
        <v>3</v>
      </c>
      <c r="H117" s="7">
        <v>37711</v>
      </c>
      <c r="I117" s="5">
        <v>695</v>
      </c>
      <c r="J117" s="5" t="s">
        <v>110</v>
      </c>
      <c r="K117" s="5" t="s">
        <v>8</v>
      </c>
      <c r="L117" s="5" t="s">
        <v>10</v>
      </c>
    </row>
    <row r="118" spans="1:12" ht="12.75">
      <c r="A118" s="5" t="s">
        <v>25</v>
      </c>
      <c r="B118" s="5">
        <v>422</v>
      </c>
      <c r="C118" s="5">
        <v>65</v>
      </c>
      <c r="D118" s="6">
        <v>2</v>
      </c>
      <c r="E118" s="5">
        <v>82</v>
      </c>
      <c r="F118" s="5">
        <v>2003</v>
      </c>
      <c r="G118" s="5">
        <v>3</v>
      </c>
      <c r="H118" s="7">
        <v>37711</v>
      </c>
      <c r="I118" s="5">
        <v>695</v>
      </c>
      <c r="J118" s="5" t="s">
        <v>110</v>
      </c>
      <c r="K118" s="5" t="s">
        <v>8</v>
      </c>
      <c r="L118" s="5" t="s">
        <v>10</v>
      </c>
    </row>
    <row r="119" spans="1:12" ht="12.75">
      <c r="A119" s="5" t="s">
        <v>25</v>
      </c>
      <c r="B119" s="5">
        <v>423</v>
      </c>
      <c r="C119" s="5">
        <v>65</v>
      </c>
      <c r="D119" s="6">
        <v>3</v>
      </c>
      <c r="E119" s="5">
        <v>82</v>
      </c>
      <c r="F119" s="5">
        <v>2003</v>
      </c>
      <c r="G119" s="5">
        <v>3</v>
      </c>
      <c r="H119" s="7">
        <v>37711</v>
      </c>
      <c r="I119" s="5">
        <v>695</v>
      </c>
      <c r="J119" s="5" t="s">
        <v>110</v>
      </c>
      <c r="K119" s="5" t="s">
        <v>8</v>
      </c>
      <c r="L119" s="5" t="s">
        <v>10</v>
      </c>
    </row>
    <row r="120" spans="1:12" ht="12.75">
      <c r="A120" s="5" t="s">
        <v>25</v>
      </c>
      <c r="B120" s="5">
        <v>424</v>
      </c>
      <c r="C120" s="5">
        <v>65</v>
      </c>
      <c r="D120" s="6">
        <v>4</v>
      </c>
      <c r="E120" s="5">
        <v>85</v>
      </c>
      <c r="F120" s="5">
        <v>2003</v>
      </c>
      <c r="G120" s="5">
        <v>3</v>
      </c>
      <c r="H120" s="7">
        <v>37711</v>
      </c>
      <c r="I120" s="5">
        <v>695</v>
      </c>
      <c r="J120" s="5" t="s">
        <v>110</v>
      </c>
      <c r="K120" s="5" t="s">
        <v>8</v>
      </c>
      <c r="L120" s="5" t="s">
        <v>10</v>
      </c>
    </row>
    <row r="121" spans="1:12" ht="12.75">
      <c r="A121" s="5" t="s">
        <v>25</v>
      </c>
      <c r="B121" s="5">
        <v>403</v>
      </c>
      <c r="C121" s="5">
        <v>62</v>
      </c>
      <c r="D121" s="6">
        <v>5</v>
      </c>
      <c r="E121" s="5">
        <v>89</v>
      </c>
      <c r="F121" s="5">
        <v>2003</v>
      </c>
      <c r="G121" s="5">
        <v>3</v>
      </c>
      <c r="H121" s="7">
        <v>37707</v>
      </c>
      <c r="I121" s="5">
        <v>706</v>
      </c>
      <c r="J121" s="5" t="s">
        <v>110</v>
      </c>
      <c r="K121" s="5" t="s">
        <v>8</v>
      </c>
      <c r="L121" s="5" t="s">
        <v>9</v>
      </c>
    </row>
    <row r="122" spans="1:12" ht="12.75">
      <c r="A122" s="5" t="s">
        <v>25</v>
      </c>
      <c r="B122" s="5">
        <v>404</v>
      </c>
      <c r="C122" s="5">
        <v>62</v>
      </c>
      <c r="D122" s="6">
        <v>1</v>
      </c>
      <c r="E122" s="5">
        <v>75</v>
      </c>
      <c r="F122" s="5">
        <v>2003</v>
      </c>
      <c r="G122" s="5">
        <v>3</v>
      </c>
      <c r="H122" s="7">
        <v>37707</v>
      </c>
      <c r="I122" s="5">
        <v>706</v>
      </c>
      <c r="J122" s="5" t="s">
        <v>110</v>
      </c>
      <c r="K122" s="5" t="s">
        <v>8</v>
      </c>
      <c r="L122" s="5" t="s">
        <v>10</v>
      </c>
    </row>
    <row r="123" spans="1:12" ht="12.75">
      <c r="A123" s="5" t="s">
        <v>25</v>
      </c>
      <c r="B123" s="5">
        <v>405</v>
      </c>
      <c r="C123" s="5">
        <v>62</v>
      </c>
      <c r="D123" s="6">
        <v>10</v>
      </c>
      <c r="E123" s="5">
        <v>76</v>
      </c>
      <c r="F123" s="5">
        <v>2003</v>
      </c>
      <c r="G123" s="5">
        <v>3</v>
      </c>
      <c r="H123" s="7">
        <v>37707</v>
      </c>
      <c r="I123" s="5">
        <v>706</v>
      </c>
      <c r="J123" s="5" t="s">
        <v>110</v>
      </c>
      <c r="K123" s="5" t="s">
        <v>8</v>
      </c>
      <c r="L123" s="5" t="s">
        <v>10</v>
      </c>
    </row>
    <row r="124" spans="1:12" ht="12.75">
      <c r="A124" s="5" t="s">
        <v>25</v>
      </c>
      <c r="B124" s="5">
        <v>406</v>
      </c>
      <c r="C124" s="5">
        <v>62</v>
      </c>
      <c r="D124" s="6">
        <v>13</v>
      </c>
      <c r="E124" s="5">
        <v>80</v>
      </c>
      <c r="F124" s="5">
        <v>2003</v>
      </c>
      <c r="G124" s="5">
        <v>3</v>
      </c>
      <c r="H124" s="7">
        <v>37707</v>
      </c>
      <c r="I124" s="5">
        <v>706</v>
      </c>
      <c r="J124" s="5" t="s">
        <v>110</v>
      </c>
      <c r="K124" s="5" t="s">
        <v>8</v>
      </c>
      <c r="L124" s="5" t="s">
        <v>10</v>
      </c>
    </row>
    <row r="125" spans="1:12" ht="12.75">
      <c r="A125" s="5" t="s">
        <v>25</v>
      </c>
      <c r="B125" s="5">
        <v>407</v>
      </c>
      <c r="C125" s="5">
        <v>62</v>
      </c>
      <c r="D125" s="6">
        <v>14</v>
      </c>
      <c r="E125" s="5">
        <v>81</v>
      </c>
      <c r="F125" s="5">
        <v>2003</v>
      </c>
      <c r="G125" s="5">
        <v>3</v>
      </c>
      <c r="H125" s="7">
        <v>37707</v>
      </c>
      <c r="I125" s="5">
        <v>706</v>
      </c>
      <c r="J125" s="5" t="s">
        <v>110</v>
      </c>
      <c r="K125" s="5" t="s">
        <v>8</v>
      </c>
      <c r="L125" s="5" t="s">
        <v>10</v>
      </c>
    </row>
    <row r="126" spans="1:12" ht="12.75">
      <c r="A126" s="5" t="s">
        <v>25</v>
      </c>
      <c r="B126" s="5">
        <v>408</v>
      </c>
      <c r="C126" s="5">
        <v>62</v>
      </c>
      <c r="D126" s="6">
        <v>6</v>
      </c>
      <c r="E126" s="5">
        <v>82</v>
      </c>
      <c r="F126" s="5">
        <v>2003</v>
      </c>
      <c r="G126" s="5">
        <v>3</v>
      </c>
      <c r="H126" s="7">
        <v>37707</v>
      </c>
      <c r="I126" s="5">
        <v>706</v>
      </c>
      <c r="J126" s="5" t="s">
        <v>110</v>
      </c>
      <c r="K126" s="5" t="s">
        <v>8</v>
      </c>
      <c r="L126" s="5" t="s">
        <v>10</v>
      </c>
    </row>
    <row r="127" spans="1:12" ht="12.75">
      <c r="A127" s="5" t="s">
        <v>25</v>
      </c>
      <c r="B127" s="5">
        <v>409</v>
      </c>
      <c r="C127" s="5">
        <v>62</v>
      </c>
      <c r="D127" s="6">
        <v>8</v>
      </c>
      <c r="E127" s="5">
        <v>83</v>
      </c>
      <c r="F127" s="5">
        <v>2003</v>
      </c>
      <c r="G127" s="5">
        <v>3</v>
      </c>
      <c r="H127" s="7">
        <v>37707</v>
      </c>
      <c r="I127" s="5">
        <v>706</v>
      </c>
      <c r="J127" s="5" t="s">
        <v>110</v>
      </c>
      <c r="K127" s="5" t="s">
        <v>8</v>
      </c>
      <c r="L127" s="5" t="s">
        <v>10</v>
      </c>
    </row>
    <row r="128" spans="1:12" ht="12.75">
      <c r="A128" s="5" t="s">
        <v>25</v>
      </c>
      <c r="B128" s="5">
        <v>410</v>
      </c>
      <c r="C128" s="5">
        <v>62</v>
      </c>
      <c r="D128" s="6">
        <v>15</v>
      </c>
      <c r="E128" s="5">
        <v>84</v>
      </c>
      <c r="F128" s="5">
        <v>2003</v>
      </c>
      <c r="G128" s="5">
        <v>3</v>
      </c>
      <c r="H128" s="7">
        <v>37707</v>
      </c>
      <c r="I128" s="5">
        <v>706</v>
      </c>
      <c r="J128" s="5" t="s">
        <v>110</v>
      </c>
      <c r="K128" s="5" t="s">
        <v>8</v>
      </c>
      <c r="L128" s="5" t="s">
        <v>10</v>
      </c>
    </row>
    <row r="129" spans="1:12" ht="12.75">
      <c r="A129" s="5" t="s">
        <v>25</v>
      </c>
      <c r="B129" s="5">
        <v>411</v>
      </c>
      <c r="C129" s="5">
        <v>62</v>
      </c>
      <c r="D129" s="6">
        <v>7</v>
      </c>
      <c r="E129" s="5">
        <v>85</v>
      </c>
      <c r="F129" s="5">
        <v>2003</v>
      </c>
      <c r="G129" s="5">
        <v>3</v>
      </c>
      <c r="H129" s="7">
        <v>37707</v>
      </c>
      <c r="I129" s="5">
        <v>706</v>
      </c>
      <c r="J129" s="5" t="s">
        <v>110</v>
      </c>
      <c r="K129" s="5" t="s">
        <v>8</v>
      </c>
      <c r="L129" s="5" t="s">
        <v>10</v>
      </c>
    </row>
    <row r="130" spans="1:12" ht="12.75">
      <c r="A130" s="5" t="s">
        <v>25</v>
      </c>
      <c r="B130" s="5">
        <v>412</v>
      </c>
      <c r="C130" s="5">
        <v>62</v>
      </c>
      <c r="D130" s="6">
        <v>4</v>
      </c>
      <c r="E130" s="5">
        <v>86</v>
      </c>
      <c r="F130" s="5">
        <v>2003</v>
      </c>
      <c r="G130" s="5">
        <v>3</v>
      </c>
      <c r="H130" s="7">
        <v>37707</v>
      </c>
      <c r="I130" s="5">
        <v>706</v>
      </c>
      <c r="J130" s="5" t="s">
        <v>110</v>
      </c>
      <c r="K130" s="5" t="s">
        <v>8</v>
      </c>
      <c r="L130" s="5" t="s">
        <v>10</v>
      </c>
    </row>
    <row r="131" spans="1:12" ht="12.75">
      <c r="A131" s="5" t="s">
        <v>25</v>
      </c>
      <c r="B131" s="5">
        <v>413</v>
      </c>
      <c r="C131" s="5">
        <v>62</v>
      </c>
      <c r="D131" s="6">
        <v>12</v>
      </c>
      <c r="E131" s="5">
        <v>86</v>
      </c>
      <c r="F131" s="5">
        <v>2003</v>
      </c>
      <c r="G131" s="5">
        <v>3</v>
      </c>
      <c r="H131" s="7">
        <v>37707</v>
      </c>
      <c r="I131" s="5">
        <v>706</v>
      </c>
      <c r="J131" s="5" t="s">
        <v>110</v>
      </c>
      <c r="K131" s="5" t="s">
        <v>8</v>
      </c>
      <c r="L131" s="5" t="s">
        <v>10</v>
      </c>
    </row>
    <row r="132" spans="1:12" ht="12.75">
      <c r="A132" s="5" t="s">
        <v>25</v>
      </c>
      <c r="B132" s="5">
        <v>414</v>
      </c>
      <c r="C132" s="5">
        <v>62</v>
      </c>
      <c r="D132" s="6">
        <v>9</v>
      </c>
      <c r="E132" s="5">
        <v>87</v>
      </c>
      <c r="F132" s="5">
        <v>2003</v>
      </c>
      <c r="G132" s="5">
        <v>3</v>
      </c>
      <c r="H132" s="7">
        <v>37707</v>
      </c>
      <c r="I132" s="5">
        <v>706</v>
      </c>
      <c r="J132" s="5" t="s">
        <v>110</v>
      </c>
      <c r="K132" s="5" t="s">
        <v>8</v>
      </c>
      <c r="L132" s="5" t="s">
        <v>10</v>
      </c>
    </row>
    <row r="133" spans="1:12" ht="12.75">
      <c r="A133" s="5" t="s">
        <v>25</v>
      </c>
      <c r="B133" s="5">
        <v>416</v>
      </c>
      <c r="C133" s="5">
        <v>62</v>
      </c>
      <c r="D133" s="6">
        <v>2</v>
      </c>
      <c r="E133" s="5">
        <v>88</v>
      </c>
      <c r="F133" s="5">
        <v>2003</v>
      </c>
      <c r="G133" s="5">
        <v>3</v>
      </c>
      <c r="H133" s="7">
        <v>37707</v>
      </c>
      <c r="I133" s="5">
        <v>706</v>
      </c>
      <c r="J133" s="5" t="s">
        <v>110</v>
      </c>
      <c r="K133" s="5" t="s">
        <v>8</v>
      </c>
      <c r="L133" s="5" t="s">
        <v>10</v>
      </c>
    </row>
    <row r="134" spans="1:12" ht="12.75">
      <c r="A134" s="5" t="s">
        <v>25</v>
      </c>
      <c r="B134" s="5">
        <v>419</v>
      </c>
      <c r="C134" s="5">
        <v>62</v>
      </c>
      <c r="D134" s="6">
        <v>3</v>
      </c>
      <c r="E134" s="5">
        <v>91</v>
      </c>
      <c r="F134" s="5">
        <v>2003</v>
      </c>
      <c r="G134" s="5">
        <v>3</v>
      </c>
      <c r="H134" s="7">
        <v>37707</v>
      </c>
      <c r="I134" s="5">
        <v>706</v>
      </c>
      <c r="J134" s="5" t="s">
        <v>110</v>
      </c>
      <c r="K134" s="5" t="s">
        <v>8</v>
      </c>
      <c r="L134" s="5" t="s">
        <v>10</v>
      </c>
    </row>
    <row r="135" spans="1:12" ht="12.75">
      <c r="A135" s="5" t="s">
        <v>25</v>
      </c>
      <c r="B135" s="5">
        <v>401</v>
      </c>
      <c r="C135" s="5" t="s">
        <v>18</v>
      </c>
      <c r="D135" s="6">
        <v>7</v>
      </c>
      <c r="E135" s="5">
        <v>81</v>
      </c>
      <c r="F135" s="5">
        <v>2003</v>
      </c>
      <c r="G135" s="5">
        <v>3</v>
      </c>
      <c r="H135" s="7">
        <v>37707</v>
      </c>
      <c r="I135" s="5">
        <v>736</v>
      </c>
      <c r="J135" s="5" t="s">
        <v>13</v>
      </c>
      <c r="K135" s="5" t="s">
        <v>8</v>
      </c>
      <c r="L135" s="5" t="s">
        <v>9</v>
      </c>
    </row>
    <row r="136" spans="1:12" ht="12.75">
      <c r="A136" s="5" t="s">
        <v>25</v>
      </c>
      <c r="B136" s="5">
        <v>402</v>
      </c>
      <c r="C136" s="5" t="s">
        <v>18</v>
      </c>
      <c r="D136" s="6">
        <v>9</v>
      </c>
      <c r="E136" s="5">
        <v>85</v>
      </c>
      <c r="F136" s="5">
        <v>2003</v>
      </c>
      <c r="G136" s="5">
        <v>3</v>
      </c>
      <c r="H136" s="7">
        <v>37707</v>
      </c>
      <c r="I136" s="5">
        <v>736</v>
      </c>
      <c r="J136" s="5" t="s">
        <v>13</v>
      </c>
      <c r="K136" s="5" t="s">
        <v>8</v>
      </c>
      <c r="L136" s="5" t="s">
        <v>9</v>
      </c>
    </row>
    <row r="137" spans="1:12" ht="12.75">
      <c r="A137" s="5" t="s">
        <v>25</v>
      </c>
      <c r="B137" s="5">
        <v>415</v>
      </c>
      <c r="C137" s="5" t="s">
        <v>18</v>
      </c>
      <c r="D137" s="6">
        <v>5</v>
      </c>
      <c r="E137" s="5">
        <v>87</v>
      </c>
      <c r="F137" s="5">
        <v>2003</v>
      </c>
      <c r="G137" s="5">
        <v>3</v>
      </c>
      <c r="H137" s="7">
        <v>37707</v>
      </c>
      <c r="I137" s="5">
        <v>736</v>
      </c>
      <c r="J137" s="5" t="s">
        <v>13</v>
      </c>
      <c r="K137" s="5" t="s">
        <v>8</v>
      </c>
      <c r="L137" s="5" t="s">
        <v>10</v>
      </c>
    </row>
    <row r="138" spans="1:12" ht="12.75">
      <c r="A138" s="5" t="s">
        <v>25</v>
      </c>
      <c r="B138" s="5">
        <v>417</v>
      </c>
      <c r="C138" s="5" t="s">
        <v>18</v>
      </c>
      <c r="D138" s="6">
        <v>1</v>
      </c>
      <c r="E138" s="5">
        <v>89</v>
      </c>
      <c r="F138" s="5">
        <v>2003</v>
      </c>
      <c r="G138" s="5">
        <v>3</v>
      </c>
      <c r="H138" s="7">
        <v>37707</v>
      </c>
      <c r="I138" s="5">
        <v>736</v>
      </c>
      <c r="J138" s="5" t="s">
        <v>13</v>
      </c>
      <c r="K138" s="5" t="s">
        <v>8</v>
      </c>
      <c r="L138" s="5" t="s">
        <v>10</v>
      </c>
    </row>
    <row r="139" spans="1:12" ht="12.75">
      <c r="A139" s="5" t="s">
        <v>25</v>
      </c>
      <c r="B139" s="5">
        <v>418</v>
      </c>
      <c r="C139" s="5" t="s">
        <v>18</v>
      </c>
      <c r="D139" s="6">
        <v>2</v>
      </c>
      <c r="E139" s="5">
        <v>89</v>
      </c>
      <c r="F139" s="5">
        <v>2003</v>
      </c>
      <c r="G139" s="5">
        <v>3</v>
      </c>
      <c r="H139" s="7">
        <v>37707</v>
      </c>
      <c r="I139" s="5">
        <v>736</v>
      </c>
      <c r="J139" s="5" t="s">
        <v>13</v>
      </c>
      <c r="K139" s="5" t="s">
        <v>8</v>
      </c>
      <c r="L139" s="5" t="s">
        <v>10</v>
      </c>
    </row>
    <row r="140" spans="1:12" ht="12.75">
      <c r="A140" s="5" t="s">
        <v>25</v>
      </c>
      <c r="B140" s="5">
        <v>420</v>
      </c>
      <c r="C140" s="5" t="s">
        <v>18</v>
      </c>
      <c r="D140" s="6">
        <v>4</v>
      </c>
      <c r="E140" s="5">
        <v>91</v>
      </c>
      <c r="F140" s="5">
        <v>2003</v>
      </c>
      <c r="G140" s="5">
        <v>3</v>
      </c>
      <c r="H140" s="7">
        <v>37707</v>
      </c>
      <c r="I140" s="5">
        <v>736</v>
      </c>
      <c r="J140" s="5" t="s">
        <v>13</v>
      </c>
      <c r="K140" s="5" t="s">
        <v>8</v>
      </c>
      <c r="L140" s="5" t="s">
        <v>10</v>
      </c>
    </row>
    <row r="141" spans="1:12" ht="12.75">
      <c r="A141" s="5" t="s">
        <v>25</v>
      </c>
      <c r="B141" s="5">
        <v>391</v>
      </c>
      <c r="C141" s="5">
        <v>64</v>
      </c>
      <c r="D141" s="6">
        <v>2</v>
      </c>
      <c r="E141" s="5">
        <v>85</v>
      </c>
      <c r="F141" s="5">
        <v>2003</v>
      </c>
      <c r="G141" s="5">
        <v>3</v>
      </c>
      <c r="H141" s="7">
        <v>37704</v>
      </c>
      <c r="I141" s="5">
        <v>815</v>
      </c>
      <c r="J141" s="5" t="s">
        <v>110</v>
      </c>
      <c r="K141" s="5" t="s">
        <v>8</v>
      </c>
      <c r="L141" s="5" t="s">
        <v>9</v>
      </c>
    </row>
    <row r="142" spans="1:12" ht="12.75">
      <c r="A142" s="5" t="s">
        <v>25</v>
      </c>
      <c r="B142" s="5">
        <v>392</v>
      </c>
      <c r="C142" s="5">
        <v>64</v>
      </c>
      <c r="D142" s="6">
        <v>1</v>
      </c>
      <c r="E142" s="5">
        <v>84</v>
      </c>
      <c r="F142" s="5">
        <v>2003</v>
      </c>
      <c r="G142" s="5">
        <v>3</v>
      </c>
      <c r="H142" s="7">
        <v>37704</v>
      </c>
      <c r="I142" s="5">
        <v>815</v>
      </c>
      <c r="J142" s="5" t="s">
        <v>110</v>
      </c>
      <c r="K142" s="5" t="s">
        <v>8</v>
      </c>
      <c r="L142" s="5" t="s">
        <v>10</v>
      </c>
    </row>
    <row r="143" spans="1:12" ht="12.75">
      <c r="A143" s="5" t="s">
        <v>25</v>
      </c>
      <c r="B143" s="5">
        <v>352</v>
      </c>
      <c r="C143" s="5">
        <v>60</v>
      </c>
      <c r="D143" s="6">
        <v>8</v>
      </c>
      <c r="E143" s="5">
        <v>79</v>
      </c>
      <c r="F143" s="5">
        <v>2003</v>
      </c>
      <c r="G143" s="5">
        <v>3</v>
      </c>
      <c r="H143" s="7">
        <v>37693</v>
      </c>
      <c r="I143" s="5">
        <v>1005</v>
      </c>
      <c r="J143" s="5" t="s">
        <v>110</v>
      </c>
      <c r="K143" s="5" t="s">
        <v>8</v>
      </c>
      <c r="L143" s="5" t="s">
        <v>9</v>
      </c>
    </row>
    <row r="144" spans="1:12" ht="12.75">
      <c r="A144" s="5" t="s">
        <v>25</v>
      </c>
      <c r="B144" s="5">
        <v>357</v>
      </c>
      <c r="C144" s="5">
        <v>60</v>
      </c>
      <c r="D144" s="6">
        <v>11</v>
      </c>
      <c r="E144" s="5">
        <v>90</v>
      </c>
      <c r="F144" s="5">
        <v>2003</v>
      </c>
      <c r="G144" s="5">
        <v>3</v>
      </c>
      <c r="H144" s="7">
        <v>37693</v>
      </c>
      <c r="I144" s="5">
        <v>1005</v>
      </c>
      <c r="J144" s="5" t="s">
        <v>110</v>
      </c>
      <c r="K144" s="5" t="s">
        <v>8</v>
      </c>
      <c r="L144" s="5" t="s">
        <v>9</v>
      </c>
    </row>
    <row r="145" spans="1:12" ht="12.75">
      <c r="A145" s="5" t="s">
        <v>25</v>
      </c>
      <c r="B145" s="5">
        <v>359</v>
      </c>
      <c r="C145" s="5">
        <v>60</v>
      </c>
      <c r="D145" s="6">
        <v>6</v>
      </c>
      <c r="E145" s="5">
        <v>92</v>
      </c>
      <c r="F145" s="5">
        <v>2003</v>
      </c>
      <c r="G145" s="5">
        <v>3</v>
      </c>
      <c r="H145" s="7">
        <v>37693</v>
      </c>
      <c r="I145" s="5">
        <v>1005</v>
      </c>
      <c r="J145" s="5" t="s">
        <v>110</v>
      </c>
      <c r="K145" s="5" t="s">
        <v>8</v>
      </c>
      <c r="L145" s="5" t="s">
        <v>9</v>
      </c>
    </row>
    <row r="146" spans="1:12" ht="12.75">
      <c r="A146" s="5" t="s">
        <v>25</v>
      </c>
      <c r="B146" s="5">
        <v>364</v>
      </c>
      <c r="C146" s="5">
        <v>60</v>
      </c>
      <c r="D146" s="6">
        <v>9</v>
      </c>
      <c r="E146" s="5">
        <v>79</v>
      </c>
      <c r="F146" s="5">
        <v>2003</v>
      </c>
      <c r="G146" s="5">
        <v>3</v>
      </c>
      <c r="H146" s="7">
        <v>37693</v>
      </c>
      <c r="I146" s="5">
        <v>1005</v>
      </c>
      <c r="J146" s="5" t="s">
        <v>110</v>
      </c>
      <c r="K146" s="5" t="s">
        <v>8</v>
      </c>
      <c r="L146" s="5" t="s">
        <v>10</v>
      </c>
    </row>
    <row r="147" spans="1:12" ht="12.75">
      <c r="A147" s="5" t="s">
        <v>25</v>
      </c>
      <c r="B147" s="5">
        <v>370</v>
      </c>
      <c r="C147" s="5">
        <v>60</v>
      </c>
      <c r="D147" s="6">
        <v>10</v>
      </c>
      <c r="E147" s="5">
        <v>90</v>
      </c>
      <c r="F147" s="5">
        <v>2003</v>
      </c>
      <c r="G147" s="5">
        <v>3</v>
      </c>
      <c r="H147" s="7">
        <v>37693</v>
      </c>
      <c r="I147" s="5">
        <v>1005</v>
      </c>
      <c r="J147" s="5" t="s">
        <v>110</v>
      </c>
      <c r="K147" s="5" t="s">
        <v>8</v>
      </c>
      <c r="L147" s="5" t="s">
        <v>10</v>
      </c>
    </row>
    <row r="148" spans="1:12" ht="12.75">
      <c r="A148" s="5" t="s">
        <v>25</v>
      </c>
      <c r="B148" s="5">
        <v>372</v>
      </c>
      <c r="C148" s="5">
        <v>60</v>
      </c>
      <c r="D148" s="6">
        <v>5</v>
      </c>
      <c r="E148" s="5">
        <v>93</v>
      </c>
      <c r="F148" s="5">
        <v>2003</v>
      </c>
      <c r="G148" s="5">
        <v>3</v>
      </c>
      <c r="H148" s="7">
        <v>37693</v>
      </c>
      <c r="I148" s="5">
        <v>1005</v>
      </c>
      <c r="J148" s="5" t="s">
        <v>110</v>
      </c>
      <c r="K148" s="5" t="s">
        <v>8</v>
      </c>
      <c r="L148" s="5" t="s">
        <v>10</v>
      </c>
    </row>
    <row r="149" spans="1:12" ht="12.75">
      <c r="A149" s="5" t="s">
        <v>25</v>
      </c>
      <c r="B149" s="5">
        <v>376</v>
      </c>
      <c r="C149" s="5">
        <v>60</v>
      </c>
      <c r="D149" s="6">
        <v>7</v>
      </c>
      <c r="E149" s="5">
        <v>84</v>
      </c>
      <c r="F149" s="5">
        <v>2003</v>
      </c>
      <c r="G149" s="5">
        <v>3</v>
      </c>
      <c r="H149" s="7">
        <v>37693</v>
      </c>
      <c r="I149" s="5">
        <v>1005</v>
      </c>
      <c r="J149" s="5" t="s">
        <v>110</v>
      </c>
      <c r="K149" s="5" t="s">
        <v>8</v>
      </c>
      <c r="L149" s="5" t="s">
        <v>15</v>
      </c>
    </row>
    <row r="150" spans="1:12" ht="12.75">
      <c r="A150" s="5" t="s">
        <v>25</v>
      </c>
      <c r="B150" s="5">
        <v>378</v>
      </c>
      <c r="C150" s="5">
        <v>60</v>
      </c>
      <c r="D150" s="6">
        <v>1</v>
      </c>
      <c r="E150" s="5">
        <v>97</v>
      </c>
      <c r="F150" s="5">
        <v>2003</v>
      </c>
      <c r="G150" s="5">
        <v>3</v>
      </c>
      <c r="H150" s="7">
        <v>37693</v>
      </c>
      <c r="I150" s="5">
        <v>1005</v>
      </c>
      <c r="J150" s="5" t="s">
        <v>110</v>
      </c>
      <c r="K150" s="5" t="s">
        <v>8</v>
      </c>
      <c r="L150" s="5" t="s">
        <v>15</v>
      </c>
    </row>
    <row r="151" spans="1:12" ht="12.75">
      <c r="A151" s="5" t="s">
        <v>25</v>
      </c>
      <c r="B151" s="5">
        <v>379</v>
      </c>
      <c r="C151" s="5">
        <v>60</v>
      </c>
      <c r="D151" s="6">
        <v>3</v>
      </c>
      <c r="E151" s="5">
        <v>97</v>
      </c>
      <c r="F151" s="5">
        <v>2003</v>
      </c>
      <c r="G151" s="5">
        <v>3</v>
      </c>
      <c r="H151" s="7">
        <v>37693</v>
      </c>
      <c r="I151" s="5">
        <v>1005</v>
      </c>
      <c r="J151" s="5" t="s">
        <v>110</v>
      </c>
      <c r="K151" s="5" t="s">
        <v>8</v>
      </c>
      <c r="L151" s="5" t="s">
        <v>15</v>
      </c>
    </row>
    <row r="152" spans="1:12" ht="12.75">
      <c r="A152" s="5" t="s">
        <v>25</v>
      </c>
      <c r="B152" s="5">
        <v>380</v>
      </c>
      <c r="C152" s="5">
        <v>60</v>
      </c>
      <c r="D152" s="6">
        <v>2</v>
      </c>
      <c r="E152" s="5">
        <v>101</v>
      </c>
      <c r="F152" s="5">
        <v>2003</v>
      </c>
      <c r="G152" s="5">
        <v>3</v>
      </c>
      <c r="H152" s="7">
        <v>37693</v>
      </c>
      <c r="I152" s="5">
        <v>1005</v>
      </c>
      <c r="J152" s="5" t="s">
        <v>110</v>
      </c>
      <c r="K152" s="5" t="s">
        <v>8</v>
      </c>
      <c r="L152" s="5" t="s">
        <v>15</v>
      </c>
    </row>
    <row r="153" spans="1:12" ht="12.75">
      <c r="A153" s="5" t="s">
        <v>25</v>
      </c>
      <c r="B153" s="5">
        <v>381</v>
      </c>
      <c r="C153" s="5">
        <v>60</v>
      </c>
      <c r="D153" s="6">
        <v>4</v>
      </c>
      <c r="E153" s="5">
        <v>101</v>
      </c>
      <c r="F153" s="5">
        <v>2003</v>
      </c>
      <c r="G153" s="5">
        <v>3</v>
      </c>
      <c r="H153" s="7">
        <v>37693</v>
      </c>
      <c r="I153" s="5">
        <v>1005</v>
      </c>
      <c r="J153" s="5" t="s">
        <v>110</v>
      </c>
      <c r="K153" s="5" t="s">
        <v>8</v>
      </c>
      <c r="L153" s="5" t="s">
        <v>15</v>
      </c>
    </row>
    <row r="154" spans="1:12" ht="12.75">
      <c r="A154" s="5" t="s">
        <v>25</v>
      </c>
      <c r="B154" s="5">
        <v>353</v>
      </c>
      <c r="C154" s="5">
        <v>77</v>
      </c>
      <c r="D154" s="5">
        <v>11</v>
      </c>
      <c r="E154" s="5">
        <v>79</v>
      </c>
      <c r="F154" s="5">
        <v>2003</v>
      </c>
      <c r="G154" s="5">
        <v>3</v>
      </c>
      <c r="H154" s="7">
        <v>37693</v>
      </c>
      <c r="I154" s="5">
        <v>1010</v>
      </c>
      <c r="J154" s="5" t="s">
        <v>110</v>
      </c>
      <c r="K154" s="5" t="s">
        <v>8</v>
      </c>
      <c r="L154" s="5" t="s">
        <v>9</v>
      </c>
    </row>
    <row r="155" spans="1:12" ht="12.75">
      <c r="A155" s="5" t="s">
        <v>25</v>
      </c>
      <c r="B155" s="5">
        <v>358</v>
      </c>
      <c r="C155" s="5">
        <v>77</v>
      </c>
      <c r="D155" s="5">
        <v>8</v>
      </c>
      <c r="E155" s="5">
        <v>90</v>
      </c>
      <c r="F155" s="5">
        <v>2003</v>
      </c>
      <c r="G155" s="5">
        <v>3</v>
      </c>
      <c r="H155" s="7">
        <v>37693</v>
      </c>
      <c r="I155" s="5">
        <v>1010</v>
      </c>
      <c r="J155" s="5" t="s">
        <v>110</v>
      </c>
      <c r="K155" s="5" t="s">
        <v>8</v>
      </c>
      <c r="L155" s="5" t="s">
        <v>9</v>
      </c>
    </row>
    <row r="156" spans="1:12" ht="12.75">
      <c r="A156" s="5" t="s">
        <v>25</v>
      </c>
      <c r="B156" s="5">
        <v>363</v>
      </c>
      <c r="C156" s="5">
        <v>77</v>
      </c>
      <c r="D156" s="5">
        <v>12</v>
      </c>
      <c r="E156" s="5">
        <v>78</v>
      </c>
      <c r="F156" s="5">
        <v>2003</v>
      </c>
      <c r="G156" s="5">
        <v>3</v>
      </c>
      <c r="H156" s="7">
        <v>37693</v>
      </c>
      <c r="I156" s="5">
        <v>1010</v>
      </c>
      <c r="J156" s="5" t="s">
        <v>110</v>
      </c>
      <c r="K156" s="5" t="s">
        <v>8</v>
      </c>
      <c r="L156" s="5" t="s">
        <v>10</v>
      </c>
    </row>
    <row r="157" spans="1:12" ht="12.75">
      <c r="A157" s="5" t="s">
        <v>25</v>
      </c>
      <c r="B157" s="5">
        <v>368</v>
      </c>
      <c r="C157" s="5">
        <v>77</v>
      </c>
      <c r="D157" s="5">
        <v>9</v>
      </c>
      <c r="E157" s="5">
        <v>87</v>
      </c>
      <c r="F157" s="5">
        <v>2003</v>
      </c>
      <c r="G157" s="5">
        <v>3</v>
      </c>
      <c r="H157" s="7">
        <v>37693</v>
      </c>
      <c r="I157" s="5">
        <v>1010</v>
      </c>
      <c r="J157" s="5" t="s">
        <v>110</v>
      </c>
      <c r="K157" s="5" t="s">
        <v>8</v>
      </c>
      <c r="L157" s="5" t="s">
        <v>10</v>
      </c>
    </row>
    <row r="158" spans="1:12" ht="12.75">
      <c r="A158" s="5" t="s">
        <v>25</v>
      </c>
      <c r="B158" s="5">
        <v>371</v>
      </c>
      <c r="C158" s="5">
        <v>77</v>
      </c>
      <c r="D158" s="5">
        <v>3</v>
      </c>
      <c r="E158" s="5">
        <v>92</v>
      </c>
      <c r="F158" s="5">
        <v>2003</v>
      </c>
      <c r="G158" s="5">
        <v>3</v>
      </c>
      <c r="H158" s="7">
        <v>37693</v>
      </c>
      <c r="I158" s="5">
        <v>1010</v>
      </c>
      <c r="J158" s="5" t="s">
        <v>110</v>
      </c>
      <c r="K158" s="5" t="s">
        <v>8</v>
      </c>
      <c r="L158" s="5" t="s">
        <v>10</v>
      </c>
    </row>
    <row r="159" spans="1:12" ht="12.75">
      <c r="A159" s="5" t="s">
        <v>25</v>
      </c>
      <c r="B159" s="5">
        <v>373</v>
      </c>
      <c r="C159" s="5">
        <v>77</v>
      </c>
      <c r="D159" s="5">
        <v>2</v>
      </c>
      <c r="E159" s="5">
        <v>94</v>
      </c>
      <c r="F159" s="5">
        <v>2003</v>
      </c>
      <c r="G159" s="5">
        <v>3</v>
      </c>
      <c r="H159" s="7">
        <v>37693</v>
      </c>
      <c r="I159" s="5">
        <v>1010</v>
      </c>
      <c r="J159" s="5" t="s">
        <v>110</v>
      </c>
      <c r="K159" s="5" t="s">
        <v>8</v>
      </c>
      <c r="L159" s="5" t="s">
        <v>10</v>
      </c>
    </row>
    <row r="160" spans="1:12" ht="12.75">
      <c r="A160" s="5" t="s">
        <v>25</v>
      </c>
      <c r="B160" s="5">
        <v>354</v>
      </c>
      <c r="C160" s="5">
        <v>63</v>
      </c>
      <c r="D160" s="6">
        <v>13</v>
      </c>
      <c r="E160" s="5">
        <v>82</v>
      </c>
      <c r="F160" s="5">
        <v>2003</v>
      </c>
      <c r="G160" s="5">
        <v>3</v>
      </c>
      <c r="H160" s="7">
        <v>37693</v>
      </c>
      <c r="I160" s="5">
        <v>1039</v>
      </c>
      <c r="J160" s="5" t="s">
        <v>110</v>
      </c>
      <c r="K160" s="5" t="s">
        <v>8</v>
      </c>
      <c r="L160" s="5" t="s">
        <v>9</v>
      </c>
    </row>
    <row r="161" spans="1:12" ht="12.75">
      <c r="A161" s="5" t="s">
        <v>25</v>
      </c>
      <c r="B161" s="5">
        <v>355</v>
      </c>
      <c r="C161" s="5">
        <v>63</v>
      </c>
      <c r="D161" s="6">
        <v>1</v>
      </c>
      <c r="E161" s="5">
        <v>83</v>
      </c>
      <c r="F161" s="5">
        <v>2003</v>
      </c>
      <c r="G161" s="5">
        <v>3</v>
      </c>
      <c r="H161" s="7">
        <v>37693</v>
      </c>
      <c r="I161" s="5">
        <v>1039</v>
      </c>
      <c r="J161" s="5" t="s">
        <v>110</v>
      </c>
      <c r="K161" s="5" t="s">
        <v>8</v>
      </c>
      <c r="L161" s="5" t="s">
        <v>9</v>
      </c>
    </row>
    <row r="162" spans="1:12" ht="12.75">
      <c r="A162" s="5" t="s">
        <v>25</v>
      </c>
      <c r="B162" s="5">
        <v>325</v>
      </c>
      <c r="C162" s="5">
        <v>66</v>
      </c>
      <c r="D162" s="6">
        <v>2</v>
      </c>
      <c r="E162" s="5">
        <v>90</v>
      </c>
      <c r="F162" s="5">
        <v>2003</v>
      </c>
      <c r="G162" s="5">
        <v>3</v>
      </c>
      <c r="H162" s="7">
        <v>37692</v>
      </c>
      <c r="I162" s="5">
        <v>1039</v>
      </c>
      <c r="J162" s="5" t="s">
        <v>110</v>
      </c>
      <c r="K162" s="5" t="s">
        <v>8</v>
      </c>
      <c r="L162" s="5" t="s">
        <v>9</v>
      </c>
    </row>
    <row r="163" spans="1:12" ht="12.75">
      <c r="A163" s="5" t="s">
        <v>25</v>
      </c>
      <c r="B163" s="5">
        <v>326</v>
      </c>
      <c r="C163" s="5">
        <v>66</v>
      </c>
      <c r="D163" s="6">
        <v>3</v>
      </c>
      <c r="E163" s="5">
        <v>95</v>
      </c>
      <c r="F163" s="5">
        <v>2003</v>
      </c>
      <c r="G163" s="5">
        <v>3</v>
      </c>
      <c r="H163" s="7">
        <v>37692</v>
      </c>
      <c r="I163" s="5">
        <v>1039</v>
      </c>
      <c r="J163" s="5" t="s">
        <v>110</v>
      </c>
      <c r="K163" s="5" t="s">
        <v>8</v>
      </c>
      <c r="L163" s="5" t="s">
        <v>9</v>
      </c>
    </row>
    <row r="164" spans="1:12" ht="12.75">
      <c r="A164" s="5" t="s">
        <v>25</v>
      </c>
      <c r="B164" s="5">
        <v>328</v>
      </c>
      <c r="C164" s="5">
        <v>66</v>
      </c>
      <c r="D164" s="6">
        <v>7</v>
      </c>
      <c r="E164" s="5">
        <v>96</v>
      </c>
      <c r="F164" s="5">
        <v>2003</v>
      </c>
      <c r="G164" s="5">
        <v>3</v>
      </c>
      <c r="H164" s="7">
        <v>37692</v>
      </c>
      <c r="I164" s="5">
        <v>1039</v>
      </c>
      <c r="J164" s="5" t="s">
        <v>110</v>
      </c>
      <c r="K164" s="5" t="s">
        <v>8</v>
      </c>
      <c r="L164" s="5" t="s">
        <v>9</v>
      </c>
    </row>
    <row r="165" spans="1:12" ht="12.75">
      <c r="A165" s="5" t="s">
        <v>25</v>
      </c>
      <c r="B165" s="5">
        <v>330</v>
      </c>
      <c r="C165" s="5">
        <v>66</v>
      </c>
      <c r="D165" s="6">
        <v>13</v>
      </c>
      <c r="E165" s="5">
        <v>77</v>
      </c>
      <c r="F165" s="5">
        <v>2003</v>
      </c>
      <c r="G165" s="5">
        <v>3</v>
      </c>
      <c r="H165" s="7">
        <v>37692</v>
      </c>
      <c r="I165" s="5">
        <v>1039</v>
      </c>
      <c r="J165" s="5" t="s">
        <v>110</v>
      </c>
      <c r="K165" s="5" t="s">
        <v>8</v>
      </c>
      <c r="L165" s="5" t="s">
        <v>10</v>
      </c>
    </row>
    <row r="166" spans="1:12" ht="12.75">
      <c r="A166" s="5" t="s">
        <v>25</v>
      </c>
      <c r="B166" s="5">
        <v>365</v>
      </c>
      <c r="C166" s="5">
        <v>63</v>
      </c>
      <c r="D166" s="6">
        <v>14</v>
      </c>
      <c r="E166" s="5">
        <v>82</v>
      </c>
      <c r="F166" s="5">
        <v>2003</v>
      </c>
      <c r="G166" s="5">
        <v>3</v>
      </c>
      <c r="H166" s="7">
        <v>37693</v>
      </c>
      <c r="I166" s="5">
        <v>1039</v>
      </c>
      <c r="J166" s="5" t="s">
        <v>110</v>
      </c>
      <c r="K166" s="5" t="s">
        <v>8</v>
      </c>
      <c r="L166" s="5" t="s">
        <v>10</v>
      </c>
    </row>
    <row r="167" spans="1:12" ht="12.75">
      <c r="A167" s="5" t="s">
        <v>25</v>
      </c>
      <c r="B167" s="5">
        <v>334</v>
      </c>
      <c r="C167" s="5">
        <v>66</v>
      </c>
      <c r="D167" s="6">
        <v>4</v>
      </c>
      <c r="E167" s="5">
        <v>85</v>
      </c>
      <c r="F167" s="5">
        <v>2003</v>
      </c>
      <c r="G167" s="5">
        <v>3</v>
      </c>
      <c r="H167" s="7">
        <v>37692</v>
      </c>
      <c r="I167" s="5">
        <v>1039</v>
      </c>
      <c r="J167" s="5" t="s">
        <v>110</v>
      </c>
      <c r="K167" s="5" t="s">
        <v>8</v>
      </c>
      <c r="L167" s="5" t="s">
        <v>10</v>
      </c>
    </row>
    <row r="168" spans="1:12" ht="12.75">
      <c r="A168" s="5" t="s">
        <v>25</v>
      </c>
      <c r="B168" s="5">
        <v>336</v>
      </c>
      <c r="C168" s="5">
        <v>66</v>
      </c>
      <c r="D168" s="6">
        <v>10</v>
      </c>
      <c r="E168" s="5">
        <v>86</v>
      </c>
      <c r="F168" s="5">
        <v>2003</v>
      </c>
      <c r="G168" s="5">
        <v>3</v>
      </c>
      <c r="H168" s="7">
        <v>37692</v>
      </c>
      <c r="I168" s="5">
        <v>1039</v>
      </c>
      <c r="J168" s="5" t="s">
        <v>110</v>
      </c>
      <c r="K168" s="5" t="s">
        <v>8</v>
      </c>
      <c r="L168" s="5" t="s">
        <v>10</v>
      </c>
    </row>
    <row r="169" spans="1:12" ht="12.75">
      <c r="A169" s="5" t="s">
        <v>25</v>
      </c>
      <c r="B169" s="5">
        <v>366</v>
      </c>
      <c r="C169" s="5">
        <v>63</v>
      </c>
      <c r="D169" s="6">
        <v>3</v>
      </c>
      <c r="E169" s="5">
        <v>86</v>
      </c>
      <c r="F169" s="5">
        <v>2003</v>
      </c>
      <c r="G169" s="5">
        <v>3</v>
      </c>
      <c r="H169" s="7">
        <v>37693</v>
      </c>
      <c r="I169" s="5">
        <v>1039</v>
      </c>
      <c r="J169" s="5" t="s">
        <v>110</v>
      </c>
      <c r="K169" s="5" t="s">
        <v>8</v>
      </c>
      <c r="L169" s="5" t="s">
        <v>10</v>
      </c>
    </row>
    <row r="170" spans="1:12" ht="12.75">
      <c r="A170" s="5" t="s">
        <v>25</v>
      </c>
      <c r="B170" s="5">
        <v>367</v>
      </c>
      <c r="C170" s="5">
        <v>63</v>
      </c>
      <c r="D170" s="6">
        <v>8</v>
      </c>
      <c r="E170" s="5">
        <v>86</v>
      </c>
      <c r="F170" s="5">
        <v>2003</v>
      </c>
      <c r="G170" s="5">
        <v>3</v>
      </c>
      <c r="H170" s="7">
        <v>37693</v>
      </c>
      <c r="I170" s="5">
        <v>1039</v>
      </c>
      <c r="J170" s="5" t="s">
        <v>110</v>
      </c>
      <c r="K170" s="5" t="s">
        <v>8</v>
      </c>
      <c r="L170" s="5" t="s">
        <v>10</v>
      </c>
    </row>
    <row r="171" spans="1:12" ht="12.75">
      <c r="A171" s="5" t="s">
        <v>25</v>
      </c>
      <c r="B171" s="5">
        <v>339</v>
      </c>
      <c r="C171" s="5">
        <v>66</v>
      </c>
      <c r="D171" s="6">
        <v>6</v>
      </c>
      <c r="E171" s="5">
        <v>87</v>
      </c>
      <c r="F171" s="5">
        <v>2003</v>
      </c>
      <c r="G171" s="5">
        <v>3</v>
      </c>
      <c r="H171" s="7">
        <v>37692</v>
      </c>
      <c r="I171" s="5">
        <v>1039</v>
      </c>
      <c r="J171" s="5" t="s">
        <v>110</v>
      </c>
      <c r="K171" s="5" t="s">
        <v>8</v>
      </c>
      <c r="L171" s="5" t="s">
        <v>10</v>
      </c>
    </row>
    <row r="172" spans="1:12" ht="12.75">
      <c r="A172" s="5" t="s">
        <v>25</v>
      </c>
      <c r="B172" s="5">
        <v>340</v>
      </c>
      <c r="C172" s="5">
        <v>66</v>
      </c>
      <c r="D172" s="6">
        <v>11</v>
      </c>
      <c r="E172" s="5">
        <v>87</v>
      </c>
      <c r="F172" s="5">
        <v>2003</v>
      </c>
      <c r="G172" s="5">
        <v>3</v>
      </c>
      <c r="H172" s="7">
        <v>37692</v>
      </c>
      <c r="I172" s="5">
        <v>1039</v>
      </c>
      <c r="J172" s="5" t="s">
        <v>110</v>
      </c>
      <c r="K172" s="5" t="s">
        <v>8</v>
      </c>
      <c r="L172" s="5" t="s">
        <v>10</v>
      </c>
    </row>
    <row r="173" spans="1:12" ht="12.75">
      <c r="A173" s="5" t="s">
        <v>25</v>
      </c>
      <c r="B173" s="5">
        <v>345</v>
      </c>
      <c r="C173" s="5">
        <v>66</v>
      </c>
      <c r="D173" s="6">
        <v>1</v>
      </c>
      <c r="E173" s="5">
        <v>90</v>
      </c>
      <c r="F173" s="5">
        <v>2003</v>
      </c>
      <c r="G173" s="5">
        <v>3</v>
      </c>
      <c r="H173" s="7">
        <v>37692</v>
      </c>
      <c r="I173" s="5">
        <v>1039</v>
      </c>
      <c r="J173" s="5" t="s">
        <v>110</v>
      </c>
      <c r="K173" s="5" t="s">
        <v>8</v>
      </c>
      <c r="L173" s="5" t="s">
        <v>10</v>
      </c>
    </row>
    <row r="174" spans="1:12" ht="12.75">
      <c r="A174" s="5" t="s">
        <v>25</v>
      </c>
      <c r="B174" s="5">
        <v>346</v>
      </c>
      <c r="C174" s="5">
        <v>66</v>
      </c>
      <c r="D174" s="6">
        <v>9</v>
      </c>
      <c r="E174" s="5">
        <v>90</v>
      </c>
      <c r="F174" s="5">
        <v>2003</v>
      </c>
      <c r="G174" s="5">
        <v>3</v>
      </c>
      <c r="H174" s="7">
        <v>37692</v>
      </c>
      <c r="I174" s="5">
        <v>1039</v>
      </c>
      <c r="J174" s="5" t="s">
        <v>110</v>
      </c>
      <c r="K174" s="5" t="s">
        <v>8</v>
      </c>
      <c r="L174" s="5" t="s">
        <v>10</v>
      </c>
    </row>
    <row r="175" spans="1:12" ht="12.75">
      <c r="A175" s="5" t="s">
        <v>25</v>
      </c>
      <c r="B175" s="5">
        <v>350</v>
      </c>
      <c r="C175" s="5">
        <v>66</v>
      </c>
      <c r="D175" s="6">
        <v>8</v>
      </c>
      <c r="E175" s="5">
        <v>93</v>
      </c>
      <c r="F175" s="5">
        <v>2003</v>
      </c>
      <c r="G175" s="5">
        <v>3</v>
      </c>
      <c r="H175" s="7">
        <v>37692</v>
      </c>
      <c r="I175" s="5">
        <v>1039</v>
      </c>
      <c r="J175" s="5" t="s">
        <v>110</v>
      </c>
      <c r="K175" s="5" t="s">
        <v>8</v>
      </c>
      <c r="L175" s="5" t="s">
        <v>10</v>
      </c>
    </row>
    <row r="176" spans="1:12" ht="12.75">
      <c r="A176" s="5" t="s">
        <v>25</v>
      </c>
      <c r="B176" s="5">
        <v>374</v>
      </c>
      <c r="C176" s="5">
        <v>63</v>
      </c>
      <c r="D176" s="6">
        <v>12</v>
      </c>
      <c r="E176" s="5">
        <v>94</v>
      </c>
      <c r="F176" s="5">
        <v>2003</v>
      </c>
      <c r="G176" s="5">
        <v>3</v>
      </c>
      <c r="H176" s="7">
        <v>37693</v>
      </c>
      <c r="I176" s="5">
        <v>1039</v>
      </c>
      <c r="J176" s="5" t="s">
        <v>110</v>
      </c>
      <c r="K176" s="5" t="s">
        <v>8</v>
      </c>
      <c r="L176" s="5" t="s">
        <v>10</v>
      </c>
    </row>
    <row r="177" spans="1:12" ht="12" customHeight="1">
      <c r="A177" s="5" t="s">
        <v>25</v>
      </c>
      <c r="B177" s="5">
        <v>351</v>
      </c>
      <c r="C177" s="5">
        <v>66</v>
      </c>
      <c r="D177" s="6">
        <v>5</v>
      </c>
      <c r="E177" s="5">
        <v>98</v>
      </c>
      <c r="F177" s="5">
        <v>2003</v>
      </c>
      <c r="G177" s="5">
        <v>3</v>
      </c>
      <c r="H177" s="7">
        <v>37692</v>
      </c>
      <c r="I177" s="5">
        <v>1039</v>
      </c>
      <c r="J177" s="5" t="s">
        <v>110</v>
      </c>
      <c r="K177" s="5" t="s">
        <v>8</v>
      </c>
      <c r="L177" s="5" t="s">
        <v>10</v>
      </c>
    </row>
    <row r="178" spans="1:12" ht="12" customHeight="1">
      <c r="A178" s="5" t="s">
        <v>25</v>
      </c>
      <c r="B178" s="5">
        <v>375</v>
      </c>
      <c r="C178" s="5">
        <v>63</v>
      </c>
      <c r="D178" s="6">
        <v>9</v>
      </c>
      <c r="E178" s="5">
        <v>89</v>
      </c>
      <c r="F178" s="5">
        <v>2003</v>
      </c>
      <c r="G178" s="5">
        <v>3</v>
      </c>
      <c r="H178" s="7">
        <v>37693</v>
      </c>
      <c r="I178" s="5">
        <v>1039</v>
      </c>
      <c r="J178" s="5" t="s">
        <v>110</v>
      </c>
      <c r="K178" s="5" t="s">
        <v>8</v>
      </c>
      <c r="L178" s="5" t="s">
        <v>20</v>
      </c>
    </row>
    <row r="179" spans="1:12" ht="12" customHeight="1">
      <c r="A179" s="5" t="s">
        <v>25</v>
      </c>
      <c r="B179" s="5">
        <v>377</v>
      </c>
      <c r="C179" s="5">
        <v>63</v>
      </c>
      <c r="D179" s="6">
        <v>4</v>
      </c>
      <c r="E179" s="5">
        <v>91</v>
      </c>
      <c r="F179" s="5">
        <v>2003</v>
      </c>
      <c r="G179" s="5">
        <v>3</v>
      </c>
      <c r="H179" s="7">
        <v>37693</v>
      </c>
      <c r="I179" s="5">
        <v>1039</v>
      </c>
      <c r="J179" s="5" t="s">
        <v>110</v>
      </c>
      <c r="K179" s="5" t="s">
        <v>8</v>
      </c>
      <c r="L179" s="5" t="s">
        <v>15</v>
      </c>
    </row>
    <row r="180" spans="1:12" ht="12.75">
      <c r="A180" s="5" t="s">
        <v>25</v>
      </c>
      <c r="B180" s="5">
        <v>356</v>
      </c>
      <c r="C180" s="5">
        <v>76</v>
      </c>
      <c r="D180" s="5">
        <v>12</v>
      </c>
      <c r="E180" s="5">
        <v>88</v>
      </c>
      <c r="F180" s="5">
        <v>2003</v>
      </c>
      <c r="G180" s="5">
        <v>3</v>
      </c>
      <c r="H180" s="7">
        <v>37693</v>
      </c>
      <c r="I180" s="5">
        <v>1044</v>
      </c>
      <c r="J180" s="5" t="s">
        <v>110</v>
      </c>
      <c r="K180" s="5" t="s">
        <v>8</v>
      </c>
      <c r="L180" s="5" t="s">
        <v>9</v>
      </c>
    </row>
    <row r="181" spans="1:12" ht="12.75">
      <c r="A181" s="5" t="s">
        <v>25</v>
      </c>
      <c r="B181" s="5">
        <v>360</v>
      </c>
      <c r="C181" s="5">
        <v>76</v>
      </c>
      <c r="D181" s="5">
        <v>6</v>
      </c>
      <c r="E181" s="5">
        <v>94</v>
      </c>
      <c r="F181" s="5">
        <v>2003</v>
      </c>
      <c r="G181" s="5">
        <v>3</v>
      </c>
      <c r="H181" s="7">
        <v>37693</v>
      </c>
      <c r="I181" s="5">
        <v>1044</v>
      </c>
      <c r="J181" s="5" t="s">
        <v>110</v>
      </c>
      <c r="K181" s="5" t="s">
        <v>8</v>
      </c>
      <c r="L181" s="5" t="s">
        <v>9</v>
      </c>
    </row>
    <row r="182" spans="1:12" ht="12.75">
      <c r="A182" s="5" t="s">
        <v>25</v>
      </c>
      <c r="B182" s="5">
        <v>337</v>
      </c>
      <c r="C182" s="5">
        <v>75</v>
      </c>
      <c r="D182" s="5">
        <v>9</v>
      </c>
      <c r="E182" s="5">
        <v>86</v>
      </c>
      <c r="F182" s="5">
        <v>2003</v>
      </c>
      <c r="G182" s="5">
        <v>3</v>
      </c>
      <c r="H182" s="7">
        <v>37692</v>
      </c>
      <c r="I182" s="5">
        <v>1044</v>
      </c>
      <c r="J182" s="5" t="s">
        <v>110</v>
      </c>
      <c r="K182" s="5" t="s">
        <v>8</v>
      </c>
      <c r="L182" s="5" t="s">
        <v>10</v>
      </c>
    </row>
    <row r="183" spans="1:12" ht="12.75">
      <c r="A183" s="5" t="s">
        <v>25</v>
      </c>
      <c r="B183" s="5">
        <v>369</v>
      </c>
      <c r="C183" s="5">
        <v>76</v>
      </c>
      <c r="D183" s="5">
        <v>10</v>
      </c>
      <c r="E183" s="5">
        <v>87</v>
      </c>
      <c r="F183" s="5">
        <v>2003</v>
      </c>
      <c r="G183" s="5">
        <v>3</v>
      </c>
      <c r="H183" s="7">
        <v>37693</v>
      </c>
      <c r="I183" s="5">
        <v>1044</v>
      </c>
      <c r="J183" s="5" t="s">
        <v>110</v>
      </c>
      <c r="K183" s="5" t="s">
        <v>8</v>
      </c>
      <c r="L183" s="5" t="s">
        <v>10</v>
      </c>
    </row>
    <row r="184" spans="1:12" ht="12.75">
      <c r="A184" s="5" t="s">
        <v>25</v>
      </c>
      <c r="B184" s="5">
        <v>341</v>
      </c>
      <c r="C184" s="5">
        <v>75</v>
      </c>
      <c r="D184" s="5">
        <v>12</v>
      </c>
      <c r="E184" s="5">
        <v>88</v>
      </c>
      <c r="F184" s="5">
        <v>2003</v>
      </c>
      <c r="G184" s="5">
        <v>3</v>
      </c>
      <c r="H184" s="7">
        <v>37692</v>
      </c>
      <c r="I184" s="5">
        <v>1044</v>
      </c>
      <c r="J184" s="5" t="s">
        <v>110</v>
      </c>
      <c r="K184" s="5" t="s">
        <v>8</v>
      </c>
      <c r="L184" s="5" t="s">
        <v>10</v>
      </c>
    </row>
    <row r="185" spans="1:12" ht="12.75">
      <c r="A185" s="5" t="s">
        <v>25</v>
      </c>
      <c r="B185" s="5">
        <v>342</v>
      </c>
      <c r="C185" s="5">
        <v>75</v>
      </c>
      <c r="D185" s="5">
        <v>11</v>
      </c>
      <c r="E185" s="5">
        <v>89</v>
      </c>
      <c r="F185" s="5">
        <v>2003</v>
      </c>
      <c r="G185" s="5">
        <v>3</v>
      </c>
      <c r="H185" s="7">
        <v>37692</v>
      </c>
      <c r="I185" s="5">
        <v>1044</v>
      </c>
      <c r="J185" s="5" t="s">
        <v>110</v>
      </c>
      <c r="K185" s="5" t="s">
        <v>8</v>
      </c>
      <c r="L185" s="5" t="s">
        <v>10</v>
      </c>
    </row>
    <row r="186" spans="1:12" ht="12.75">
      <c r="A186" s="5" t="s">
        <v>25</v>
      </c>
      <c r="B186" s="5">
        <v>348</v>
      </c>
      <c r="C186" s="5">
        <v>75</v>
      </c>
      <c r="D186" s="5">
        <v>7</v>
      </c>
      <c r="E186" s="5">
        <v>92</v>
      </c>
      <c r="F186" s="5">
        <v>2003</v>
      </c>
      <c r="G186" s="5">
        <v>3</v>
      </c>
      <c r="H186" s="7">
        <v>37692</v>
      </c>
      <c r="I186" s="5">
        <v>1044</v>
      </c>
      <c r="J186" s="5" t="s">
        <v>110</v>
      </c>
      <c r="K186" s="5" t="s">
        <v>8</v>
      </c>
      <c r="L186" s="5" t="s">
        <v>10</v>
      </c>
    </row>
    <row r="187" spans="1:12" ht="12.75">
      <c r="A187" s="5" t="s">
        <v>25</v>
      </c>
      <c r="B187" s="5">
        <v>293</v>
      </c>
      <c r="C187" s="5">
        <v>71</v>
      </c>
      <c r="D187" s="6">
        <v>10</v>
      </c>
      <c r="E187" s="5">
        <v>80</v>
      </c>
      <c r="F187" s="5">
        <v>2003</v>
      </c>
      <c r="G187" s="5">
        <v>1</v>
      </c>
      <c r="H187" s="7">
        <v>37637</v>
      </c>
      <c r="I187" s="5">
        <v>1127</v>
      </c>
      <c r="J187" s="5" t="s">
        <v>110</v>
      </c>
      <c r="K187" s="5" t="s">
        <v>8</v>
      </c>
      <c r="L187" s="5" t="s">
        <v>9</v>
      </c>
    </row>
    <row r="188" spans="1:12" ht="12.75">
      <c r="A188" s="5" t="s">
        <v>25</v>
      </c>
      <c r="B188" s="5">
        <v>294</v>
      </c>
      <c r="C188" s="5">
        <v>71</v>
      </c>
      <c r="D188" s="6">
        <v>7</v>
      </c>
      <c r="E188" s="5">
        <v>88</v>
      </c>
      <c r="F188" s="5">
        <v>2003</v>
      </c>
      <c r="G188" s="5">
        <v>1</v>
      </c>
      <c r="H188" s="7">
        <v>37637</v>
      </c>
      <c r="I188" s="5">
        <v>1127</v>
      </c>
      <c r="J188" s="5" t="s">
        <v>110</v>
      </c>
      <c r="K188" s="5" t="s">
        <v>8</v>
      </c>
      <c r="L188" s="5" t="s">
        <v>9</v>
      </c>
    </row>
    <row r="189" spans="1:12" ht="12.75">
      <c r="A189" s="5" t="s">
        <v>25</v>
      </c>
      <c r="B189" s="5">
        <v>301</v>
      </c>
      <c r="C189" s="5">
        <v>71</v>
      </c>
      <c r="D189" s="6">
        <v>9</v>
      </c>
      <c r="E189" s="5">
        <v>104</v>
      </c>
      <c r="F189" s="5">
        <v>2003</v>
      </c>
      <c r="G189" s="5">
        <v>1</v>
      </c>
      <c r="H189" s="7">
        <v>37637</v>
      </c>
      <c r="I189" s="5">
        <v>1127</v>
      </c>
      <c r="J189" s="5" t="s">
        <v>110</v>
      </c>
      <c r="K189" s="5" t="s">
        <v>8</v>
      </c>
      <c r="L189" s="5" t="s">
        <v>9</v>
      </c>
    </row>
    <row r="190" spans="1:12" ht="12.75">
      <c r="A190" s="5" t="s">
        <v>25</v>
      </c>
      <c r="B190" s="5">
        <v>307</v>
      </c>
      <c r="C190" s="5">
        <v>71</v>
      </c>
      <c r="D190" s="6">
        <v>2</v>
      </c>
      <c r="E190" s="5">
        <v>86</v>
      </c>
      <c r="F190" s="5">
        <v>2003</v>
      </c>
      <c r="G190" s="5">
        <v>1</v>
      </c>
      <c r="H190" s="7">
        <v>37637</v>
      </c>
      <c r="I190" s="5">
        <v>1127</v>
      </c>
      <c r="J190" s="5" t="s">
        <v>110</v>
      </c>
      <c r="K190" s="5" t="s">
        <v>8</v>
      </c>
      <c r="L190" s="5" t="s">
        <v>10</v>
      </c>
    </row>
    <row r="191" spans="1:12" ht="12.75">
      <c r="A191" s="5" t="s">
        <v>25</v>
      </c>
      <c r="B191" s="5">
        <v>308</v>
      </c>
      <c r="C191" s="5">
        <v>71</v>
      </c>
      <c r="D191" s="6">
        <v>8</v>
      </c>
      <c r="E191" s="5">
        <v>86</v>
      </c>
      <c r="F191" s="5">
        <v>2003</v>
      </c>
      <c r="G191" s="5">
        <v>1</v>
      </c>
      <c r="H191" s="7">
        <v>37637</v>
      </c>
      <c r="I191" s="5">
        <v>1127</v>
      </c>
      <c r="J191" s="5" t="s">
        <v>110</v>
      </c>
      <c r="K191" s="5" t="s">
        <v>8</v>
      </c>
      <c r="L191" s="5" t="s">
        <v>10</v>
      </c>
    </row>
    <row r="192" spans="1:12" ht="12.75">
      <c r="A192" s="5" t="s">
        <v>25</v>
      </c>
      <c r="B192" s="5">
        <v>311</v>
      </c>
      <c r="C192" s="5">
        <v>71</v>
      </c>
      <c r="D192" s="6">
        <v>1</v>
      </c>
      <c r="E192" s="5">
        <v>88</v>
      </c>
      <c r="F192" s="5">
        <v>2003</v>
      </c>
      <c r="G192" s="5">
        <v>1</v>
      </c>
      <c r="H192" s="7">
        <v>37637</v>
      </c>
      <c r="I192" s="5">
        <v>1127</v>
      </c>
      <c r="J192" s="5" t="s">
        <v>110</v>
      </c>
      <c r="K192" s="5" t="s">
        <v>8</v>
      </c>
      <c r="L192" s="5" t="s">
        <v>10</v>
      </c>
    </row>
    <row r="193" spans="1:12" ht="12.75">
      <c r="A193" s="5" t="s">
        <v>25</v>
      </c>
      <c r="B193" s="5">
        <v>312</v>
      </c>
      <c r="C193" s="5">
        <v>71</v>
      </c>
      <c r="D193" s="6">
        <v>3</v>
      </c>
      <c r="E193" s="5">
        <v>88</v>
      </c>
      <c r="F193" s="5">
        <v>2003</v>
      </c>
      <c r="G193" s="5">
        <v>1</v>
      </c>
      <c r="H193" s="7">
        <v>37637</v>
      </c>
      <c r="I193" s="5">
        <v>1127</v>
      </c>
      <c r="J193" s="5" t="s">
        <v>110</v>
      </c>
      <c r="K193" s="5" t="s">
        <v>8</v>
      </c>
      <c r="L193" s="5" t="s">
        <v>10</v>
      </c>
    </row>
    <row r="194" spans="1:12" ht="12.75">
      <c r="A194" s="5" t="s">
        <v>25</v>
      </c>
      <c r="B194" s="5">
        <v>313</v>
      </c>
      <c r="C194" s="5">
        <v>71</v>
      </c>
      <c r="D194" s="6">
        <v>5</v>
      </c>
      <c r="E194" s="5">
        <v>92</v>
      </c>
      <c r="F194" s="5">
        <v>2003</v>
      </c>
      <c r="G194" s="5">
        <v>1</v>
      </c>
      <c r="H194" s="7">
        <v>37637</v>
      </c>
      <c r="I194" s="5">
        <v>1127</v>
      </c>
      <c r="J194" s="5" t="s">
        <v>110</v>
      </c>
      <c r="K194" s="5" t="s">
        <v>8</v>
      </c>
      <c r="L194" s="5" t="s">
        <v>10</v>
      </c>
    </row>
    <row r="195" spans="1:12" ht="12.75">
      <c r="A195" s="5" t="s">
        <v>25</v>
      </c>
      <c r="B195" s="5">
        <v>425</v>
      </c>
      <c r="C195" s="5">
        <v>80</v>
      </c>
      <c r="D195" s="5">
        <v>10</v>
      </c>
      <c r="E195" s="5">
        <v>82</v>
      </c>
      <c r="F195" s="5">
        <v>2003</v>
      </c>
      <c r="G195" s="5">
        <v>4</v>
      </c>
      <c r="H195" s="7">
        <v>37719</v>
      </c>
      <c r="I195" s="5">
        <v>1133</v>
      </c>
      <c r="J195" s="5" t="s">
        <v>13</v>
      </c>
      <c r="K195" s="5" t="s">
        <v>12</v>
      </c>
      <c r="L195" s="5" t="s">
        <v>9</v>
      </c>
    </row>
    <row r="196" spans="1:12" ht="12.75">
      <c r="A196" s="5" t="s">
        <v>25</v>
      </c>
      <c r="B196" s="5">
        <v>426</v>
      </c>
      <c r="C196" s="5">
        <v>80</v>
      </c>
      <c r="D196" s="5">
        <v>3</v>
      </c>
      <c r="E196" s="5">
        <v>85</v>
      </c>
      <c r="F196" s="5">
        <v>2003</v>
      </c>
      <c r="G196" s="5">
        <v>4</v>
      </c>
      <c r="H196" s="7">
        <v>37719</v>
      </c>
      <c r="I196" s="5">
        <v>1133</v>
      </c>
      <c r="J196" s="5" t="s">
        <v>13</v>
      </c>
      <c r="K196" s="5" t="s">
        <v>8</v>
      </c>
      <c r="L196" s="5" t="s">
        <v>9</v>
      </c>
    </row>
    <row r="197" spans="1:12" ht="12.75">
      <c r="A197" s="5" t="s">
        <v>25</v>
      </c>
      <c r="B197" s="5">
        <v>427</v>
      </c>
      <c r="C197" s="5">
        <v>80</v>
      </c>
      <c r="D197" s="5">
        <v>4</v>
      </c>
      <c r="E197" s="5">
        <v>85</v>
      </c>
      <c r="F197" s="5">
        <v>2003</v>
      </c>
      <c r="G197" s="5">
        <v>4</v>
      </c>
      <c r="H197" s="7">
        <v>37719</v>
      </c>
      <c r="I197" s="5">
        <v>1133</v>
      </c>
      <c r="J197" s="5" t="s">
        <v>13</v>
      </c>
      <c r="K197" s="5" t="s">
        <v>8</v>
      </c>
      <c r="L197" s="5" t="s">
        <v>9</v>
      </c>
    </row>
    <row r="198" spans="1:12" ht="12.75">
      <c r="A198" s="5" t="s">
        <v>25</v>
      </c>
      <c r="B198" s="5">
        <v>428</v>
      </c>
      <c r="C198" s="5">
        <v>80</v>
      </c>
      <c r="D198" s="5">
        <v>8</v>
      </c>
      <c r="E198" s="5">
        <v>86</v>
      </c>
      <c r="F198" s="5">
        <v>2003</v>
      </c>
      <c r="G198" s="5">
        <v>4</v>
      </c>
      <c r="H198" s="7">
        <v>37719</v>
      </c>
      <c r="I198" s="5">
        <v>1133</v>
      </c>
      <c r="J198" s="5" t="s">
        <v>13</v>
      </c>
      <c r="K198" s="5" t="s">
        <v>12</v>
      </c>
      <c r="L198" s="5" t="s">
        <v>9</v>
      </c>
    </row>
    <row r="199" spans="1:12" ht="12.75">
      <c r="A199" s="5" t="s">
        <v>25</v>
      </c>
      <c r="B199" s="5">
        <v>429</v>
      </c>
      <c r="C199" s="5">
        <v>80</v>
      </c>
      <c r="D199" s="5">
        <v>7</v>
      </c>
      <c r="E199" s="5">
        <v>90</v>
      </c>
      <c r="F199" s="5">
        <v>2003</v>
      </c>
      <c r="G199" s="5">
        <v>4</v>
      </c>
      <c r="H199" s="7">
        <v>37719</v>
      </c>
      <c r="I199" s="5">
        <v>1133</v>
      </c>
      <c r="J199" s="5" t="s">
        <v>13</v>
      </c>
      <c r="K199" s="5" t="s">
        <v>8</v>
      </c>
      <c r="L199" s="5" t="s">
        <v>9</v>
      </c>
    </row>
    <row r="200" spans="1:12" ht="12.75">
      <c r="A200" s="5" t="s">
        <v>25</v>
      </c>
      <c r="B200" s="5">
        <v>430</v>
      </c>
      <c r="C200" s="5">
        <v>80</v>
      </c>
      <c r="D200" s="5">
        <v>2</v>
      </c>
      <c r="E200" s="5">
        <v>71</v>
      </c>
      <c r="F200" s="5">
        <v>2003</v>
      </c>
      <c r="G200" s="5">
        <v>4</v>
      </c>
      <c r="H200" s="7">
        <v>37719</v>
      </c>
      <c r="I200" s="5">
        <v>1133</v>
      </c>
      <c r="J200" s="5" t="s">
        <v>13</v>
      </c>
      <c r="K200" s="5" t="s">
        <v>8</v>
      </c>
      <c r="L200" s="5" t="s">
        <v>10</v>
      </c>
    </row>
    <row r="201" spans="1:12" ht="12.75">
      <c r="A201" s="5" t="s">
        <v>25</v>
      </c>
      <c r="B201" s="5">
        <v>431</v>
      </c>
      <c r="C201" s="5">
        <v>80</v>
      </c>
      <c r="D201" s="5">
        <v>1</v>
      </c>
      <c r="E201" s="5">
        <v>74</v>
      </c>
      <c r="F201" s="5">
        <v>2003</v>
      </c>
      <c r="G201" s="5">
        <v>4</v>
      </c>
      <c r="H201" s="7">
        <v>37719</v>
      </c>
      <c r="I201" s="5">
        <v>1133</v>
      </c>
      <c r="J201" s="5" t="s">
        <v>13</v>
      </c>
      <c r="K201" s="5" t="s">
        <v>8</v>
      </c>
      <c r="L201" s="5" t="s">
        <v>10</v>
      </c>
    </row>
    <row r="202" spans="1:12" ht="12.75">
      <c r="A202" s="5" t="s">
        <v>25</v>
      </c>
      <c r="B202" s="5">
        <v>432</v>
      </c>
      <c r="C202" s="5">
        <v>80</v>
      </c>
      <c r="D202" s="5">
        <v>6</v>
      </c>
      <c r="E202" s="5">
        <v>77</v>
      </c>
      <c r="F202" s="5">
        <v>2003</v>
      </c>
      <c r="G202" s="5">
        <v>4</v>
      </c>
      <c r="H202" s="7">
        <v>37719</v>
      </c>
      <c r="I202" s="5">
        <v>1133</v>
      </c>
      <c r="J202" s="5" t="s">
        <v>13</v>
      </c>
      <c r="K202" s="5" t="s">
        <v>8</v>
      </c>
      <c r="L202" s="5" t="s">
        <v>10</v>
      </c>
    </row>
    <row r="203" spans="1:12" ht="12.75">
      <c r="A203" s="5" t="s">
        <v>25</v>
      </c>
      <c r="B203" s="5">
        <v>433</v>
      </c>
      <c r="C203" s="5">
        <v>80</v>
      </c>
      <c r="D203" s="5">
        <v>9</v>
      </c>
      <c r="E203" s="5">
        <v>80</v>
      </c>
      <c r="F203" s="5">
        <v>2003</v>
      </c>
      <c r="G203" s="5">
        <v>4</v>
      </c>
      <c r="H203" s="7">
        <v>37719</v>
      </c>
      <c r="I203" s="5">
        <v>1133</v>
      </c>
      <c r="J203" s="5" t="s">
        <v>13</v>
      </c>
      <c r="K203" s="5" t="s">
        <v>12</v>
      </c>
      <c r="L203" s="5" t="s">
        <v>10</v>
      </c>
    </row>
    <row r="204" spans="1:12" ht="12.75">
      <c r="A204" s="5" t="s">
        <v>25</v>
      </c>
      <c r="B204" s="5">
        <v>434</v>
      </c>
      <c r="C204" s="5">
        <v>80</v>
      </c>
      <c r="D204" s="5">
        <v>13</v>
      </c>
      <c r="E204" s="5">
        <v>81</v>
      </c>
      <c r="F204" s="5">
        <v>2003</v>
      </c>
      <c r="G204" s="5">
        <v>4</v>
      </c>
      <c r="H204" s="7">
        <v>37719</v>
      </c>
      <c r="I204" s="5">
        <v>1133</v>
      </c>
      <c r="J204" s="5" t="s">
        <v>13</v>
      </c>
      <c r="K204" s="5" t="s">
        <v>12</v>
      </c>
      <c r="L204" s="5" t="s">
        <v>10</v>
      </c>
    </row>
    <row r="205" spans="1:12" ht="12.75">
      <c r="A205" s="5" t="s">
        <v>25</v>
      </c>
      <c r="B205" s="5">
        <v>435</v>
      </c>
      <c r="C205" s="5">
        <v>80</v>
      </c>
      <c r="D205" s="5">
        <v>5</v>
      </c>
      <c r="E205" s="5">
        <v>82</v>
      </c>
      <c r="F205" s="5">
        <v>2003</v>
      </c>
      <c r="G205" s="5">
        <v>4</v>
      </c>
      <c r="H205" s="7">
        <v>37719</v>
      </c>
      <c r="I205" s="5">
        <v>1133</v>
      </c>
      <c r="J205" s="5" t="s">
        <v>13</v>
      </c>
      <c r="K205" s="5" t="s">
        <v>8</v>
      </c>
      <c r="L205" s="5" t="s">
        <v>10</v>
      </c>
    </row>
    <row r="206" spans="1:12" ht="12.75">
      <c r="A206" s="5" t="s">
        <v>25</v>
      </c>
      <c r="B206" s="5">
        <v>436</v>
      </c>
      <c r="C206" s="5">
        <v>80</v>
      </c>
      <c r="D206" s="5">
        <v>11</v>
      </c>
      <c r="E206" s="5">
        <v>83</v>
      </c>
      <c r="F206" s="5">
        <v>2003</v>
      </c>
      <c r="G206" s="5">
        <v>4</v>
      </c>
      <c r="H206" s="7">
        <v>37719</v>
      </c>
      <c r="I206" s="5">
        <v>1133</v>
      </c>
      <c r="J206" s="5" t="s">
        <v>13</v>
      </c>
      <c r="K206" s="5" t="s">
        <v>12</v>
      </c>
      <c r="L206" s="5" t="s">
        <v>10</v>
      </c>
    </row>
    <row r="207" spans="1:12" ht="12.75">
      <c r="A207" s="5" t="s">
        <v>24</v>
      </c>
      <c r="B207" s="5">
        <v>55</v>
      </c>
      <c r="C207" s="5">
        <v>27</v>
      </c>
      <c r="D207" s="6">
        <v>8</v>
      </c>
      <c r="E207" s="5">
        <v>100</v>
      </c>
      <c r="F207" s="5">
        <v>2004</v>
      </c>
      <c r="G207" s="5">
        <v>2</v>
      </c>
      <c r="H207" s="7">
        <v>38028</v>
      </c>
      <c r="I207" s="5">
        <v>35</v>
      </c>
      <c r="J207" s="5" t="s">
        <v>110</v>
      </c>
      <c r="K207" s="5" t="s">
        <v>8</v>
      </c>
      <c r="L207" s="14" t="s">
        <v>9</v>
      </c>
    </row>
    <row r="208" spans="1:12" ht="12.75">
      <c r="A208" s="5" t="s">
        <v>24</v>
      </c>
      <c r="B208" s="5">
        <v>155</v>
      </c>
      <c r="C208" s="5">
        <v>21</v>
      </c>
      <c r="D208" s="6">
        <v>6</v>
      </c>
      <c r="E208" s="5">
        <v>79</v>
      </c>
      <c r="F208" s="5">
        <v>2004</v>
      </c>
      <c r="G208" s="5">
        <v>3</v>
      </c>
      <c r="H208" s="7">
        <v>38068</v>
      </c>
      <c r="I208" s="5">
        <v>35</v>
      </c>
      <c r="J208" s="5" t="s">
        <v>110</v>
      </c>
      <c r="K208" s="5" t="s">
        <v>8</v>
      </c>
      <c r="L208" s="14" t="s">
        <v>10</v>
      </c>
    </row>
    <row r="209" spans="1:12" ht="12.75">
      <c r="A209" s="5" t="s">
        <v>24</v>
      </c>
      <c r="B209" s="5">
        <v>61</v>
      </c>
      <c r="C209" s="5">
        <v>27</v>
      </c>
      <c r="D209" s="6">
        <v>5</v>
      </c>
      <c r="E209" s="5">
        <v>84</v>
      </c>
      <c r="F209" s="5">
        <v>2004</v>
      </c>
      <c r="G209" s="5">
        <v>2</v>
      </c>
      <c r="H209" s="7">
        <v>38028</v>
      </c>
      <c r="I209" s="5">
        <v>35</v>
      </c>
      <c r="J209" s="5" t="s">
        <v>110</v>
      </c>
      <c r="K209" s="5" t="s">
        <v>8</v>
      </c>
      <c r="L209" s="14" t="s">
        <v>10</v>
      </c>
    </row>
    <row r="210" spans="1:12" ht="12.75">
      <c r="A210" s="5" t="s">
        <v>24</v>
      </c>
      <c r="B210" s="5">
        <v>161</v>
      </c>
      <c r="C210" s="5">
        <v>21</v>
      </c>
      <c r="D210" s="6">
        <v>9</v>
      </c>
      <c r="E210" s="5">
        <v>91</v>
      </c>
      <c r="F210" s="5">
        <v>2004</v>
      </c>
      <c r="G210" s="5">
        <v>3</v>
      </c>
      <c r="H210" s="7">
        <v>38068</v>
      </c>
      <c r="I210" s="5">
        <v>35</v>
      </c>
      <c r="J210" s="5" t="s">
        <v>110</v>
      </c>
      <c r="K210" s="5" t="s">
        <v>8</v>
      </c>
      <c r="L210" s="14" t="s">
        <v>10</v>
      </c>
    </row>
    <row r="211" spans="1:12" ht="12.75">
      <c r="A211" s="5" t="s">
        <v>24</v>
      </c>
      <c r="B211" s="5">
        <v>76</v>
      </c>
      <c r="C211" s="5">
        <v>27</v>
      </c>
      <c r="D211" s="5">
        <v>1</v>
      </c>
      <c r="E211" s="5">
        <v>94</v>
      </c>
      <c r="F211" s="5">
        <v>2004</v>
      </c>
      <c r="G211" s="5">
        <v>2</v>
      </c>
      <c r="H211" s="7">
        <v>38028</v>
      </c>
      <c r="I211" s="5">
        <v>35</v>
      </c>
      <c r="J211" s="5" t="s">
        <v>110</v>
      </c>
      <c r="K211" s="5" t="s">
        <v>8</v>
      </c>
      <c r="L211" s="14" t="s">
        <v>10</v>
      </c>
    </row>
    <row r="212" spans="1:12" ht="12.75">
      <c r="A212" s="5" t="s">
        <v>24</v>
      </c>
      <c r="B212" s="5">
        <v>163</v>
      </c>
      <c r="C212" s="5">
        <v>21</v>
      </c>
      <c r="D212" s="6">
        <v>7</v>
      </c>
      <c r="E212" s="5">
        <v>97</v>
      </c>
      <c r="F212" s="5">
        <v>2004</v>
      </c>
      <c r="G212" s="5">
        <v>3</v>
      </c>
      <c r="H212" s="7">
        <v>38068</v>
      </c>
      <c r="I212" s="5">
        <v>35</v>
      </c>
      <c r="J212" s="5" t="s">
        <v>110</v>
      </c>
      <c r="K212" s="5" t="s">
        <v>8</v>
      </c>
      <c r="L212" s="14" t="s">
        <v>10</v>
      </c>
    </row>
    <row r="213" spans="1:12" ht="12.75">
      <c r="A213" s="5" t="s">
        <v>24</v>
      </c>
      <c r="B213" s="5">
        <v>164</v>
      </c>
      <c r="C213" s="5">
        <v>21</v>
      </c>
      <c r="D213" s="6">
        <v>3</v>
      </c>
      <c r="E213" s="5">
        <v>100</v>
      </c>
      <c r="F213" s="5">
        <v>2004</v>
      </c>
      <c r="G213" s="5">
        <v>3</v>
      </c>
      <c r="H213" s="7">
        <v>38068</v>
      </c>
      <c r="I213" s="5">
        <v>35</v>
      </c>
      <c r="J213" s="5" t="s">
        <v>110</v>
      </c>
      <c r="K213" s="5" t="s">
        <v>8</v>
      </c>
      <c r="L213" s="14" t="s">
        <v>10</v>
      </c>
    </row>
    <row r="214" spans="1:12" ht="12.75">
      <c r="A214" s="5" t="s">
        <v>24</v>
      </c>
      <c r="B214" s="5">
        <v>90</v>
      </c>
      <c r="C214" s="5">
        <v>44</v>
      </c>
      <c r="D214" s="6">
        <v>7</v>
      </c>
      <c r="E214" s="5">
        <v>85</v>
      </c>
      <c r="F214" s="5">
        <v>2004</v>
      </c>
      <c r="G214" s="5">
        <v>2</v>
      </c>
      <c r="H214" s="7">
        <v>38036</v>
      </c>
      <c r="I214" s="5">
        <v>122</v>
      </c>
      <c r="J214" s="5" t="s">
        <v>110</v>
      </c>
      <c r="K214" s="5" t="s">
        <v>8</v>
      </c>
      <c r="L214" s="14" t="s">
        <v>10</v>
      </c>
    </row>
    <row r="215" spans="1:12" ht="12.75">
      <c r="A215" s="5" t="s">
        <v>24</v>
      </c>
      <c r="B215" s="5">
        <v>91</v>
      </c>
      <c r="C215" s="5">
        <v>44</v>
      </c>
      <c r="D215" s="6">
        <v>4</v>
      </c>
      <c r="E215" s="5">
        <v>87</v>
      </c>
      <c r="F215" s="5">
        <v>2004</v>
      </c>
      <c r="G215" s="5">
        <v>2</v>
      </c>
      <c r="H215" s="7">
        <v>38036</v>
      </c>
      <c r="I215" s="5">
        <v>122</v>
      </c>
      <c r="J215" s="5" t="s">
        <v>110</v>
      </c>
      <c r="K215" s="5" t="s">
        <v>8</v>
      </c>
      <c r="L215" s="14" t="s">
        <v>10</v>
      </c>
    </row>
    <row r="216" spans="1:12" ht="12.75">
      <c r="A216" s="5" t="s">
        <v>24</v>
      </c>
      <c r="B216" s="5">
        <v>92</v>
      </c>
      <c r="C216" s="5">
        <v>44</v>
      </c>
      <c r="D216" s="6">
        <v>13</v>
      </c>
      <c r="E216" s="5">
        <v>90</v>
      </c>
      <c r="F216" s="5">
        <v>2004</v>
      </c>
      <c r="G216" s="5">
        <v>2</v>
      </c>
      <c r="H216" s="7">
        <v>38036</v>
      </c>
      <c r="I216" s="5">
        <v>122</v>
      </c>
      <c r="J216" s="5" t="s">
        <v>110</v>
      </c>
      <c r="K216" s="5" t="s">
        <v>8</v>
      </c>
      <c r="L216" s="14" t="s">
        <v>10</v>
      </c>
    </row>
    <row r="217" spans="1:12" ht="12.75">
      <c r="A217" s="5" t="s">
        <v>24</v>
      </c>
      <c r="B217" s="5">
        <v>93</v>
      </c>
      <c r="C217" s="5">
        <v>44</v>
      </c>
      <c r="D217" s="6">
        <v>12</v>
      </c>
      <c r="E217" s="5">
        <v>91</v>
      </c>
      <c r="F217" s="5">
        <v>2004</v>
      </c>
      <c r="G217" s="5">
        <v>2</v>
      </c>
      <c r="H217" s="7">
        <v>38036</v>
      </c>
      <c r="I217" s="5">
        <v>122</v>
      </c>
      <c r="J217" s="5" t="s">
        <v>110</v>
      </c>
      <c r="K217" s="5" t="s">
        <v>8</v>
      </c>
      <c r="L217" s="14" t="s">
        <v>10</v>
      </c>
    </row>
    <row r="218" spans="1:12" ht="12.75">
      <c r="A218" s="5" t="s">
        <v>24</v>
      </c>
      <c r="B218" s="5">
        <v>94</v>
      </c>
      <c r="C218" s="5">
        <v>44</v>
      </c>
      <c r="D218" s="6">
        <v>1</v>
      </c>
      <c r="E218" s="5">
        <v>99</v>
      </c>
      <c r="F218" s="5">
        <v>2004</v>
      </c>
      <c r="G218" s="5">
        <v>2</v>
      </c>
      <c r="H218" s="7">
        <v>38036</v>
      </c>
      <c r="I218" s="5">
        <v>122</v>
      </c>
      <c r="J218" s="5" t="s">
        <v>110</v>
      </c>
      <c r="K218" s="5" t="s">
        <v>8</v>
      </c>
      <c r="L218" s="14" t="s">
        <v>10</v>
      </c>
    </row>
    <row r="219" spans="1:12" ht="12.75">
      <c r="A219" s="5" t="s">
        <v>24</v>
      </c>
      <c r="B219" s="5">
        <v>95</v>
      </c>
      <c r="C219" s="5">
        <v>44</v>
      </c>
      <c r="D219" s="6">
        <v>5</v>
      </c>
      <c r="E219" s="5">
        <v>90</v>
      </c>
      <c r="F219" s="5">
        <v>2004</v>
      </c>
      <c r="G219" s="5">
        <v>2</v>
      </c>
      <c r="H219" s="7">
        <v>38036</v>
      </c>
      <c r="I219" s="5">
        <v>122</v>
      </c>
      <c r="J219" s="5" t="s">
        <v>110</v>
      </c>
      <c r="K219" s="5" t="s">
        <v>8</v>
      </c>
      <c r="L219" s="14" t="s">
        <v>15</v>
      </c>
    </row>
    <row r="220" spans="1:12" ht="12.75">
      <c r="A220" s="5" t="s">
        <v>24</v>
      </c>
      <c r="B220" s="5">
        <v>78</v>
      </c>
      <c r="C220" s="5">
        <v>4</v>
      </c>
      <c r="D220" s="6">
        <v>4</v>
      </c>
      <c r="E220" s="5">
        <v>80</v>
      </c>
      <c r="F220" s="5">
        <v>2004</v>
      </c>
      <c r="G220" s="5">
        <v>2</v>
      </c>
      <c r="H220" s="7">
        <v>38033</v>
      </c>
      <c r="I220" s="5">
        <v>133</v>
      </c>
      <c r="J220" s="5" t="s">
        <v>110</v>
      </c>
      <c r="K220" s="5" t="s">
        <v>8</v>
      </c>
      <c r="L220" s="14" t="s">
        <v>10</v>
      </c>
    </row>
    <row r="221" spans="1:12" ht="12.75">
      <c r="A221" s="5" t="s">
        <v>24</v>
      </c>
      <c r="B221" s="5">
        <v>79</v>
      </c>
      <c r="C221" s="5">
        <v>4</v>
      </c>
      <c r="D221" s="6">
        <v>8</v>
      </c>
      <c r="E221" s="5">
        <v>84</v>
      </c>
      <c r="F221" s="5">
        <v>2004</v>
      </c>
      <c r="G221" s="5">
        <v>2</v>
      </c>
      <c r="H221" s="7">
        <v>38033</v>
      </c>
      <c r="I221" s="5">
        <v>133</v>
      </c>
      <c r="J221" s="5" t="s">
        <v>110</v>
      </c>
      <c r="K221" s="5" t="s">
        <v>8</v>
      </c>
      <c r="L221" s="14" t="s">
        <v>10</v>
      </c>
    </row>
    <row r="222" spans="1:12" ht="12.75">
      <c r="A222" s="5" t="s">
        <v>24</v>
      </c>
      <c r="B222" s="5">
        <v>80</v>
      </c>
      <c r="C222" s="5">
        <v>4</v>
      </c>
      <c r="D222" s="6">
        <v>5</v>
      </c>
      <c r="E222" s="5">
        <v>85</v>
      </c>
      <c r="F222" s="5">
        <v>2004</v>
      </c>
      <c r="G222" s="5">
        <v>2</v>
      </c>
      <c r="H222" s="7">
        <v>38033</v>
      </c>
      <c r="I222" s="5">
        <v>133</v>
      </c>
      <c r="J222" s="5" t="s">
        <v>110</v>
      </c>
      <c r="K222" s="5" t="s">
        <v>8</v>
      </c>
      <c r="L222" s="14" t="s">
        <v>10</v>
      </c>
    </row>
    <row r="223" spans="1:12" ht="12.75">
      <c r="A223" s="5" t="s">
        <v>24</v>
      </c>
      <c r="B223" s="5">
        <v>81</v>
      </c>
      <c r="C223" s="5">
        <v>4</v>
      </c>
      <c r="D223" s="6">
        <v>2</v>
      </c>
      <c r="E223" s="5">
        <v>88</v>
      </c>
      <c r="F223" s="5">
        <v>2004</v>
      </c>
      <c r="G223" s="5">
        <v>2</v>
      </c>
      <c r="H223" s="7">
        <v>38033</v>
      </c>
      <c r="I223" s="5">
        <v>133</v>
      </c>
      <c r="J223" s="5" t="s">
        <v>110</v>
      </c>
      <c r="K223" s="5" t="s">
        <v>8</v>
      </c>
      <c r="L223" s="14" t="s">
        <v>10</v>
      </c>
    </row>
    <row r="224" spans="1:12" ht="12.75">
      <c r="A224" s="5" t="s">
        <v>24</v>
      </c>
      <c r="B224" s="5">
        <v>82</v>
      </c>
      <c r="C224" s="5">
        <v>4</v>
      </c>
      <c r="D224" s="6">
        <v>7</v>
      </c>
      <c r="E224" s="5">
        <v>88</v>
      </c>
      <c r="F224" s="5">
        <v>2004</v>
      </c>
      <c r="G224" s="5">
        <v>2</v>
      </c>
      <c r="H224" s="7">
        <v>38033</v>
      </c>
      <c r="I224" s="5">
        <v>133</v>
      </c>
      <c r="J224" s="5" t="s">
        <v>110</v>
      </c>
      <c r="K224" s="5" t="s">
        <v>8</v>
      </c>
      <c r="L224" s="14" t="s">
        <v>10</v>
      </c>
    </row>
    <row r="225" spans="1:12" ht="12.75">
      <c r="A225" s="5" t="s">
        <v>24</v>
      </c>
      <c r="B225" s="5">
        <v>83</v>
      </c>
      <c r="C225" s="5">
        <v>4</v>
      </c>
      <c r="D225" s="6">
        <v>9</v>
      </c>
      <c r="E225" s="5">
        <v>88</v>
      </c>
      <c r="F225" s="5">
        <v>2004</v>
      </c>
      <c r="G225" s="5">
        <v>2</v>
      </c>
      <c r="H225" s="7">
        <v>38033</v>
      </c>
      <c r="I225" s="5">
        <v>133</v>
      </c>
      <c r="J225" s="5" t="s">
        <v>110</v>
      </c>
      <c r="K225" s="5" t="s">
        <v>8</v>
      </c>
      <c r="L225" s="14" t="s">
        <v>10</v>
      </c>
    </row>
    <row r="226" spans="1:12" ht="12.75">
      <c r="A226" s="5" t="s">
        <v>24</v>
      </c>
      <c r="B226" s="5">
        <v>84</v>
      </c>
      <c r="C226" s="5">
        <v>4</v>
      </c>
      <c r="D226" s="6">
        <v>3</v>
      </c>
      <c r="E226" s="5">
        <v>90</v>
      </c>
      <c r="F226" s="5">
        <v>2004</v>
      </c>
      <c r="G226" s="5">
        <v>2</v>
      </c>
      <c r="H226" s="7">
        <v>38033</v>
      </c>
      <c r="I226" s="5">
        <v>133</v>
      </c>
      <c r="J226" s="5" t="s">
        <v>110</v>
      </c>
      <c r="K226" s="5" t="s">
        <v>8</v>
      </c>
      <c r="L226" s="14" t="s">
        <v>10</v>
      </c>
    </row>
    <row r="227" spans="1:12" ht="12.75">
      <c r="A227" s="5" t="s">
        <v>24</v>
      </c>
      <c r="B227" s="5">
        <v>85</v>
      </c>
      <c r="C227" s="5">
        <v>4</v>
      </c>
      <c r="D227" s="6">
        <v>10</v>
      </c>
      <c r="E227" s="5">
        <v>90</v>
      </c>
      <c r="F227" s="5">
        <v>2004</v>
      </c>
      <c r="G227" s="5">
        <v>2</v>
      </c>
      <c r="H227" s="7">
        <v>38033</v>
      </c>
      <c r="I227" s="5">
        <v>133</v>
      </c>
      <c r="J227" s="5" t="s">
        <v>110</v>
      </c>
      <c r="K227" s="5" t="s">
        <v>8</v>
      </c>
      <c r="L227" s="14" t="s">
        <v>10</v>
      </c>
    </row>
    <row r="228" spans="1:12" ht="12.75">
      <c r="A228" s="5" t="s">
        <v>24</v>
      </c>
      <c r="B228" s="5">
        <v>86</v>
      </c>
      <c r="C228" s="5">
        <v>4</v>
      </c>
      <c r="D228" s="6">
        <v>6</v>
      </c>
      <c r="E228" s="5">
        <v>92</v>
      </c>
      <c r="F228" s="5">
        <v>2004</v>
      </c>
      <c r="G228" s="5">
        <v>2</v>
      </c>
      <c r="H228" s="7">
        <v>38033</v>
      </c>
      <c r="I228" s="5">
        <v>133</v>
      </c>
      <c r="J228" s="5" t="s">
        <v>110</v>
      </c>
      <c r="K228" s="5" t="s">
        <v>8</v>
      </c>
      <c r="L228" s="14" t="s">
        <v>10</v>
      </c>
    </row>
    <row r="229" spans="1:12" ht="12.75">
      <c r="A229" s="5" t="s">
        <v>24</v>
      </c>
      <c r="B229" s="5">
        <v>87</v>
      </c>
      <c r="C229" s="5">
        <v>4</v>
      </c>
      <c r="D229" s="5">
        <v>1</v>
      </c>
      <c r="E229" s="5">
        <v>96</v>
      </c>
      <c r="F229" s="5">
        <v>2004</v>
      </c>
      <c r="G229" s="5">
        <v>2</v>
      </c>
      <c r="H229" s="7">
        <v>38033</v>
      </c>
      <c r="I229" s="5">
        <v>133</v>
      </c>
      <c r="J229" s="5" t="s">
        <v>110</v>
      </c>
      <c r="K229" s="5" t="s">
        <v>8</v>
      </c>
      <c r="L229" s="14" t="s">
        <v>10</v>
      </c>
    </row>
    <row r="230" spans="1:12" ht="12.75">
      <c r="A230" s="5" t="s">
        <v>24</v>
      </c>
      <c r="B230" s="5">
        <v>224</v>
      </c>
      <c r="C230" s="5">
        <v>12</v>
      </c>
      <c r="D230" s="6">
        <v>10</v>
      </c>
      <c r="E230" s="5">
        <v>97</v>
      </c>
      <c r="F230" s="5">
        <v>2004</v>
      </c>
      <c r="G230" s="5">
        <v>4</v>
      </c>
      <c r="H230" s="7">
        <v>38105</v>
      </c>
      <c r="I230" s="5">
        <v>259</v>
      </c>
      <c r="J230" s="5" t="s">
        <v>110</v>
      </c>
      <c r="K230" s="5" t="s">
        <v>8</v>
      </c>
      <c r="L230" s="14" t="s">
        <v>9</v>
      </c>
    </row>
    <row r="231" spans="1:12" ht="12.75">
      <c r="A231" s="5" t="s">
        <v>24</v>
      </c>
      <c r="B231" s="5">
        <v>225</v>
      </c>
      <c r="C231" s="5">
        <v>12</v>
      </c>
      <c r="D231" s="6">
        <v>6</v>
      </c>
      <c r="E231" s="5">
        <v>100</v>
      </c>
      <c r="F231" s="5">
        <v>2004</v>
      </c>
      <c r="G231" s="5">
        <v>4</v>
      </c>
      <c r="H231" s="7">
        <v>38105</v>
      </c>
      <c r="I231" s="5">
        <v>259</v>
      </c>
      <c r="J231" s="5" t="s">
        <v>110</v>
      </c>
      <c r="K231" s="5" t="s">
        <v>8</v>
      </c>
      <c r="L231" s="14" t="s">
        <v>9</v>
      </c>
    </row>
    <row r="232" spans="1:12" ht="12.75">
      <c r="A232" s="5" t="s">
        <v>24</v>
      </c>
      <c r="B232" s="5">
        <v>226</v>
      </c>
      <c r="C232" s="5">
        <v>12</v>
      </c>
      <c r="D232" s="6">
        <v>3</v>
      </c>
      <c r="E232" s="5">
        <v>101</v>
      </c>
      <c r="F232" s="5">
        <v>2004</v>
      </c>
      <c r="G232" s="5">
        <v>4</v>
      </c>
      <c r="H232" s="7">
        <v>38105</v>
      </c>
      <c r="I232" s="5">
        <v>259</v>
      </c>
      <c r="J232" s="5" t="s">
        <v>110</v>
      </c>
      <c r="K232" s="5" t="s">
        <v>8</v>
      </c>
      <c r="L232" s="14" t="s">
        <v>9</v>
      </c>
    </row>
    <row r="233" spans="1:12" ht="12.75">
      <c r="A233" s="5" t="s">
        <v>24</v>
      </c>
      <c r="B233" s="5">
        <v>204</v>
      </c>
      <c r="C233" s="5">
        <v>17</v>
      </c>
      <c r="D233" s="6">
        <v>7</v>
      </c>
      <c r="E233" s="5">
        <v>78</v>
      </c>
      <c r="F233" s="5">
        <v>2004</v>
      </c>
      <c r="G233" s="5">
        <v>4</v>
      </c>
      <c r="H233" s="7">
        <v>38091</v>
      </c>
      <c r="I233" s="5">
        <v>259</v>
      </c>
      <c r="J233" s="5" t="s">
        <v>110</v>
      </c>
      <c r="K233" s="5" t="s">
        <v>8</v>
      </c>
      <c r="L233" s="14" t="s">
        <v>10</v>
      </c>
    </row>
    <row r="234" spans="1:12" ht="12.75">
      <c r="A234" s="5" t="s">
        <v>24</v>
      </c>
      <c r="B234" s="5">
        <v>205</v>
      </c>
      <c r="C234" s="5">
        <v>17</v>
      </c>
      <c r="D234" s="6">
        <v>10</v>
      </c>
      <c r="E234" s="5">
        <v>79</v>
      </c>
      <c r="F234" s="5">
        <v>2004</v>
      </c>
      <c r="G234" s="5">
        <v>4</v>
      </c>
      <c r="H234" s="7">
        <v>38091</v>
      </c>
      <c r="I234" s="5">
        <v>259</v>
      </c>
      <c r="J234" s="5" t="s">
        <v>110</v>
      </c>
      <c r="K234" s="5" t="s">
        <v>8</v>
      </c>
      <c r="L234" s="14" t="s">
        <v>10</v>
      </c>
    </row>
    <row r="235" spans="1:12" ht="12.75">
      <c r="A235" s="5" t="s">
        <v>24</v>
      </c>
      <c r="B235" s="5">
        <v>206</v>
      </c>
      <c r="C235" s="5">
        <v>17</v>
      </c>
      <c r="D235" s="6">
        <v>3</v>
      </c>
      <c r="E235" s="5">
        <v>80</v>
      </c>
      <c r="F235" s="5">
        <v>2004</v>
      </c>
      <c r="G235" s="5">
        <v>4</v>
      </c>
      <c r="H235" s="7">
        <v>38091</v>
      </c>
      <c r="I235" s="5">
        <v>259</v>
      </c>
      <c r="J235" s="5" t="s">
        <v>110</v>
      </c>
      <c r="K235" s="5" t="s">
        <v>8</v>
      </c>
      <c r="L235" s="14" t="s">
        <v>10</v>
      </c>
    </row>
    <row r="236" spans="1:12" ht="12.75">
      <c r="A236" s="5" t="s">
        <v>24</v>
      </c>
      <c r="B236" s="5">
        <v>227</v>
      </c>
      <c r="C236" s="5">
        <v>12</v>
      </c>
      <c r="D236" s="6">
        <v>4</v>
      </c>
      <c r="E236" s="5">
        <v>82</v>
      </c>
      <c r="F236" s="5">
        <v>2004</v>
      </c>
      <c r="G236" s="5">
        <v>4</v>
      </c>
      <c r="H236" s="7">
        <v>38105</v>
      </c>
      <c r="I236" s="5">
        <v>259</v>
      </c>
      <c r="J236" s="5" t="s">
        <v>110</v>
      </c>
      <c r="K236" s="5" t="s">
        <v>8</v>
      </c>
      <c r="L236" s="14" t="s">
        <v>10</v>
      </c>
    </row>
    <row r="237" spans="1:12" ht="12.75">
      <c r="A237" s="5" t="s">
        <v>24</v>
      </c>
      <c r="B237" s="5">
        <v>207</v>
      </c>
      <c r="C237" s="5">
        <v>17</v>
      </c>
      <c r="D237" s="6">
        <v>8</v>
      </c>
      <c r="E237" s="5">
        <v>84</v>
      </c>
      <c r="F237" s="5">
        <v>2004</v>
      </c>
      <c r="G237" s="5">
        <v>4</v>
      </c>
      <c r="H237" s="7">
        <v>38091</v>
      </c>
      <c r="I237" s="5">
        <v>259</v>
      </c>
      <c r="J237" s="5" t="s">
        <v>110</v>
      </c>
      <c r="K237" s="5" t="s">
        <v>8</v>
      </c>
      <c r="L237" s="14" t="s">
        <v>10</v>
      </c>
    </row>
    <row r="238" spans="1:12" ht="12.75">
      <c r="A238" s="5" t="s">
        <v>24</v>
      </c>
      <c r="B238" s="5">
        <v>208</v>
      </c>
      <c r="C238" s="5">
        <v>17</v>
      </c>
      <c r="D238" s="6">
        <v>9</v>
      </c>
      <c r="E238" s="5">
        <v>84</v>
      </c>
      <c r="F238" s="5">
        <v>2004</v>
      </c>
      <c r="G238" s="5">
        <v>4</v>
      </c>
      <c r="H238" s="7">
        <v>38091</v>
      </c>
      <c r="I238" s="5">
        <v>259</v>
      </c>
      <c r="J238" s="5" t="s">
        <v>110</v>
      </c>
      <c r="K238" s="5" t="s">
        <v>8</v>
      </c>
      <c r="L238" s="14" t="s">
        <v>10</v>
      </c>
    </row>
    <row r="239" spans="1:12" ht="12.75">
      <c r="A239" s="5" t="s">
        <v>24</v>
      </c>
      <c r="B239" s="5">
        <v>209</v>
      </c>
      <c r="C239" s="5">
        <v>17</v>
      </c>
      <c r="D239" s="6">
        <v>5</v>
      </c>
      <c r="E239" s="5">
        <v>86</v>
      </c>
      <c r="F239" s="5">
        <v>2004</v>
      </c>
      <c r="G239" s="5">
        <v>4</v>
      </c>
      <c r="H239" s="7">
        <v>38091</v>
      </c>
      <c r="I239" s="5">
        <v>259</v>
      </c>
      <c r="J239" s="5" t="s">
        <v>110</v>
      </c>
      <c r="K239" s="5" t="s">
        <v>8</v>
      </c>
      <c r="L239" s="14" t="s">
        <v>10</v>
      </c>
    </row>
    <row r="240" spans="1:12" ht="12.75">
      <c r="A240" s="5" t="s">
        <v>24</v>
      </c>
      <c r="B240" s="5">
        <v>228</v>
      </c>
      <c r="C240" s="5">
        <v>12</v>
      </c>
      <c r="D240" s="6">
        <v>7</v>
      </c>
      <c r="E240" s="5">
        <v>88</v>
      </c>
      <c r="F240" s="5">
        <v>2004</v>
      </c>
      <c r="G240" s="5">
        <v>4</v>
      </c>
      <c r="H240" s="7">
        <v>38105</v>
      </c>
      <c r="I240" s="5">
        <v>259</v>
      </c>
      <c r="J240" s="5" t="s">
        <v>110</v>
      </c>
      <c r="K240" s="5" t="s">
        <v>8</v>
      </c>
      <c r="L240" s="14" t="s">
        <v>10</v>
      </c>
    </row>
    <row r="241" spans="1:12" ht="12.75">
      <c r="A241" s="5" t="s">
        <v>24</v>
      </c>
      <c r="B241" s="5">
        <v>210</v>
      </c>
      <c r="C241" s="5">
        <v>17</v>
      </c>
      <c r="D241" s="6">
        <v>6</v>
      </c>
      <c r="E241" s="5">
        <v>90</v>
      </c>
      <c r="F241" s="5">
        <v>2004</v>
      </c>
      <c r="G241" s="5">
        <v>4</v>
      </c>
      <c r="H241" s="7">
        <v>38091</v>
      </c>
      <c r="I241" s="5">
        <v>259</v>
      </c>
      <c r="J241" s="5" t="s">
        <v>110</v>
      </c>
      <c r="K241" s="5" t="s">
        <v>8</v>
      </c>
      <c r="L241" s="14" t="s">
        <v>10</v>
      </c>
    </row>
    <row r="242" spans="1:12" ht="12.75">
      <c r="A242" s="5" t="s">
        <v>24</v>
      </c>
      <c r="B242" s="5">
        <v>229</v>
      </c>
      <c r="C242" s="5">
        <v>12</v>
      </c>
      <c r="D242" s="6">
        <v>9</v>
      </c>
      <c r="E242" s="5">
        <v>92</v>
      </c>
      <c r="F242" s="5">
        <v>2004</v>
      </c>
      <c r="G242" s="5">
        <v>4</v>
      </c>
      <c r="H242" s="7">
        <v>38105</v>
      </c>
      <c r="I242" s="5">
        <v>259</v>
      </c>
      <c r="J242" s="5" t="s">
        <v>110</v>
      </c>
      <c r="K242" s="5" t="s">
        <v>8</v>
      </c>
      <c r="L242" s="14" t="s">
        <v>10</v>
      </c>
    </row>
    <row r="243" spans="1:12" ht="12.75">
      <c r="A243" s="5" t="s">
        <v>24</v>
      </c>
      <c r="B243" s="5">
        <v>230</v>
      </c>
      <c r="C243" s="5">
        <v>12</v>
      </c>
      <c r="D243" s="6">
        <v>8</v>
      </c>
      <c r="E243" s="5">
        <v>94</v>
      </c>
      <c r="F243" s="5">
        <v>2004</v>
      </c>
      <c r="G243" s="5">
        <v>4</v>
      </c>
      <c r="H243" s="7">
        <v>38105</v>
      </c>
      <c r="I243" s="5">
        <v>259</v>
      </c>
      <c r="J243" s="5" t="s">
        <v>110</v>
      </c>
      <c r="K243" s="5" t="s">
        <v>8</v>
      </c>
      <c r="L243" s="14" t="s">
        <v>10</v>
      </c>
    </row>
    <row r="244" spans="1:12" ht="12.75">
      <c r="A244" s="5" t="s">
        <v>24</v>
      </c>
      <c r="B244" s="5">
        <v>211</v>
      </c>
      <c r="C244" s="5">
        <v>17</v>
      </c>
      <c r="D244" s="6">
        <v>4</v>
      </c>
      <c r="E244" s="5">
        <v>95</v>
      </c>
      <c r="F244" s="5">
        <v>2004</v>
      </c>
      <c r="G244" s="5">
        <v>4</v>
      </c>
      <c r="H244" s="7">
        <v>38091</v>
      </c>
      <c r="I244" s="5">
        <v>259</v>
      </c>
      <c r="J244" s="5" t="s">
        <v>110</v>
      </c>
      <c r="K244" s="5" t="s">
        <v>8</v>
      </c>
      <c r="L244" s="14" t="s">
        <v>10</v>
      </c>
    </row>
    <row r="245" spans="1:12" ht="12.75">
      <c r="A245" s="5" t="s">
        <v>24</v>
      </c>
      <c r="B245" s="5">
        <v>212</v>
      </c>
      <c r="C245" s="5">
        <v>17</v>
      </c>
      <c r="D245" s="5">
        <v>1</v>
      </c>
      <c r="E245" s="5">
        <v>96</v>
      </c>
      <c r="F245" s="5">
        <v>2004</v>
      </c>
      <c r="G245" s="5">
        <v>4</v>
      </c>
      <c r="H245" s="7">
        <v>38091</v>
      </c>
      <c r="I245" s="5">
        <v>259</v>
      </c>
      <c r="J245" s="5" t="s">
        <v>110</v>
      </c>
      <c r="K245" s="5" t="s">
        <v>8</v>
      </c>
      <c r="L245" s="14" t="s">
        <v>10</v>
      </c>
    </row>
    <row r="246" spans="1:12" ht="12.75">
      <c r="A246" s="5" t="s">
        <v>24</v>
      </c>
      <c r="B246" s="5">
        <v>213</v>
      </c>
      <c r="C246" s="5">
        <v>17</v>
      </c>
      <c r="D246" s="6">
        <v>2</v>
      </c>
      <c r="E246" s="5">
        <v>97</v>
      </c>
      <c r="F246" s="5">
        <v>2004</v>
      </c>
      <c r="G246" s="5">
        <v>4</v>
      </c>
      <c r="H246" s="7">
        <v>38091</v>
      </c>
      <c r="I246" s="5">
        <v>259</v>
      </c>
      <c r="J246" s="5" t="s">
        <v>110</v>
      </c>
      <c r="K246" s="5" t="s">
        <v>8</v>
      </c>
      <c r="L246" s="14" t="s">
        <v>10</v>
      </c>
    </row>
    <row r="247" spans="1:12" ht="12.75">
      <c r="A247" s="5" t="s">
        <v>24</v>
      </c>
      <c r="B247" s="5">
        <v>231</v>
      </c>
      <c r="C247" s="5">
        <v>12</v>
      </c>
      <c r="D247" s="6">
        <v>5</v>
      </c>
      <c r="E247" s="5">
        <v>97</v>
      </c>
      <c r="F247" s="5">
        <v>2004</v>
      </c>
      <c r="G247" s="5">
        <v>4</v>
      </c>
      <c r="H247" s="7">
        <v>38105</v>
      </c>
      <c r="I247" s="5">
        <v>259</v>
      </c>
      <c r="J247" s="5" t="s">
        <v>110</v>
      </c>
      <c r="K247" s="5" t="s">
        <v>8</v>
      </c>
      <c r="L247" s="14" t="s">
        <v>10</v>
      </c>
    </row>
    <row r="248" spans="1:12" ht="12.75">
      <c r="A248" s="5" t="s">
        <v>24</v>
      </c>
      <c r="B248" s="5">
        <v>232</v>
      </c>
      <c r="C248" s="5">
        <v>12</v>
      </c>
      <c r="D248" s="6">
        <v>2</v>
      </c>
      <c r="E248" s="5">
        <v>99</v>
      </c>
      <c r="F248" s="5">
        <v>2004</v>
      </c>
      <c r="G248" s="5">
        <v>4</v>
      </c>
      <c r="H248" s="7">
        <v>38105</v>
      </c>
      <c r="I248" s="5">
        <v>259</v>
      </c>
      <c r="J248" s="5" t="s">
        <v>110</v>
      </c>
      <c r="K248" s="5" t="s">
        <v>8</v>
      </c>
      <c r="L248" s="14" t="s">
        <v>10</v>
      </c>
    </row>
    <row r="249" spans="1:12" ht="12.75">
      <c r="A249" s="5" t="s">
        <v>24</v>
      </c>
      <c r="B249" s="5">
        <v>233</v>
      </c>
      <c r="C249" s="5">
        <v>12</v>
      </c>
      <c r="D249" s="5">
        <v>1</v>
      </c>
      <c r="E249" s="5">
        <v>109</v>
      </c>
      <c r="F249" s="5">
        <v>2004</v>
      </c>
      <c r="G249" s="5">
        <v>4</v>
      </c>
      <c r="H249" s="7">
        <v>38105</v>
      </c>
      <c r="I249" s="5">
        <v>259</v>
      </c>
      <c r="J249" s="5" t="s">
        <v>110</v>
      </c>
      <c r="K249" s="5" t="s">
        <v>8</v>
      </c>
      <c r="L249" s="14" t="s">
        <v>10</v>
      </c>
    </row>
    <row r="250" spans="1:12" ht="12.75">
      <c r="A250" s="5" t="s">
        <v>24</v>
      </c>
      <c r="B250" s="5">
        <v>174</v>
      </c>
      <c r="C250" s="5">
        <v>6</v>
      </c>
      <c r="D250" s="6">
        <v>7</v>
      </c>
      <c r="E250" s="5">
        <v>78</v>
      </c>
      <c r="F250" s="5">
        <v>2004</v>
      </c>
      <c r="G250" s="5">
        <v>3</v>
      </c>
      <c r="H250" s="7">
        <v>38070</v>
      </c>
      <c r="I250" s="5">
        <v>297</v>
      </c>
      <c r="J250" s="5" t="s">
        <v>16</v>
      </c>
      <c r="K250" s="5" t="s">
        <v>8</v>
      </c>
      <c r="L250" s="14" t="s">
        <v>10</v>
      </c>
    </row>
    <row r="251" spans="1:12" ht="12.75">
      <c r="A251" s="5" t="s">
        <v>24</v>
      </c>
      <c r="B251" s="5">
        <v>175</v>
      </c>
      <c r="C251" s="5">
        <v>6</v>
      </c>
      <c r="D251" s="5">
        <v>14</v>
      </c>
      <c r="E251" s="5">
        <v>80</v>
      </c>
      <c r="F251" s="5">
        <v>2004</v>
      </c>
      <c r="G251" s="5">
        <v>3</v>
      </c>
      <c r="H251" s="7">
        <v>38070</v>
      </c>
      <c r="I251" s="5">
        <v>297</v>
      </c>
      <c r="J251" s="5" t="s">
        <v>16</v>
      </c>
      <c r="K251" s="5" t="s">
        <v>12</v>
      </c>
      <c r="L251" s="14" t="s">
        <v>10</v>
      </c>
    </row>
    <row r="252" spans="1:12" ht="12.75">
      <c r="A252" s="5" t="s">
        <v>24</v>
      </c>
      <c r="B252" s="5">
        <v>176</v>
      </c>
      <c r="C252" s="5">
        <v>6</v>
      </c>
      <c r="D252" s="6">
        <v>17</v>
      </c>
      <c r="E252" s="5">
        <v>80</v>
      </c>
      <c r="F252" s="5">
        <v>2004</v>
      </c>
      <c r="G252" s="5">
        <v>3</v>
      </c>
      <c r="H252" s="7">
        <v>38070</v>
      </c>
      <c r="I252" s="5">
        <v>297</v>
      </c>
      <c r="J252" s="5" t="s">
        <v>16</v>
      </c>
      <c r="K252" s="5" t="s">
        <v>12</v>
      </c>
      <c r="L252" s="14" t="s">
        <v>10</v>
      </c>
    </row>
    <row r="253" spans="1:12" ht="12.75">
      <c r="A253" s="5" t="s">
        <v>24</v>
      </c>
      <c r="B253" s="5">
        <v>177</v>
      </c>
      <c r="C253" s="5">
        <v>6</v>
      </c>
      <c r="D253" s="6">
        <v>20</v>
      </c>
      <c r="E253" s="5">
        <v>80</v>
      </c>
      <c r="F253" s="5">
        <v>2004</v>
      </c>
      <c r="G253" s="5">
        <v>3</v>
      </c>
      <c r="H253" s="7">
        <v>38070</v>
      </c>
      <c r="I253" s="5">
        <v>297</v>
      </c>
      <c r="J253" s="5" t="s">
        <v>16</v>
      </c>
      <c r="K253" s="5" t="s">
        <v>12</v>
      </c>
      <c r="L253" s="14" t="s">
        <v>10</v>
      </c>
    </row>
    <row r="254" spans="1:12" ht="12.75">
      <c r="A254" s="5" t="s">
        <v>24</v>
      </c>
      <c r="B254" s="5">
        <v>178</v>
      </c>
      <c r="C254" s="5">
        <v>6</v>
      </c>
      <c r="D254" s="6">
        <v>3</v>
      </c>
      <c r="E254" s="5">
        <v>82</v>
      </c>
      <c r="F254" s="5">
        <v>2004</v>
      </c>
      <c r="G254" s="5">
        <v>3</v>
      </c>
      <c r="H254" s="7">
        <v>38070</v>
      </c>
      <c r="I254" s="5">
        <v>297</v>
      </c>
      <c r="J254" s="5" t="s">
        <v>16</v>
      </c>
      <c r="K254" s="5" t="s">
        <v>8</v>
      </c>
      <c r="L254" s="14" t="s">
        <v>10</v>
      </c>
    </row>
    <row r="255" spans="1:12" ht="12.75">
      <c r="A255" s="5" t="s">
        <v>24</v>
      </c>
      <c r="B255" s="5">
        <v>179</v>
      </c>
      <c r="C255" s="5">
        <v>6</v>
      </c>
      <c r="D255" s="6">
        <v>6</v>
      </c>
      <c r="E255" s="5">
        <v>82</v>
      </c>
      <c r="F255" s="5">
        <v>2004</v>
      </c>
      <c r="G255" s="5">
        <v>3</v>
      </c>
      <c r="H255" s="7">
        <v>38070</v>
      </c>
      <c r="I255" s="5">
        <v>297</v>
      </c>
      <c r="J255" s="5" t="s">
        <v>16</v>
      </c>
      <c r="K255" s="5" t="s">
        <v>8</v>
      </c>
      <c r="L255" s="14" t="s">
        <v>10</v>
      </c>
    </row>
    <row r="256" spans="1:12" ht="12.75">
      <c r="A256" s="5" t="s">
        <v>24</v>
      </c>
      <c r="B256" s="5">
        <v>180</v>
      </c>
      <c r="C256" s="5">
        <v>6</v>
      </c>
      <c r="D256" s="6">
        <v>12</v>
      </c>
      <c r="E256" s="5">
        <v>82</v>
      </c>
      <c r="F256" s="5">
        <v>2004</v>
      </c>
      <c r="G256" s="5">
        <v>3</v>
      </c>
      <c r="H256" s="7">
        <v>38070</v>
      </c>
      <c r="I256" s="5">
        <v>297</v>
      </c>
      <c r="J256" s="5" t="s">
        <v>16</v>
      </c>
      <c r="K256" s="5" t="s">
        <v>12</v>
      </c>
      <c r="L256" s="14" t="s">
        <v>10</v>
      </c>
    </row>
    <row r="257" spans="1:12" ht="12.75">
      <c r="A257" s="5" t="s">
        <v>24</v>
      </c>
      <c r="B257" s="5">
        <v>181</v>
      </c>
      <c r="C257" s="5">
        <v>6</v>
      </c>
      <c r="D257" s="6">
        <v>19</v>
      </c>
      <c r="E257" s="5">
        <v>82</v>
      </c>
      <c r="F257" s="5">
        <v>2004</v>
      </c>
      <c r="G257" s="5">
        <v>3</v>
      </c>
      <c r="H257" s="7">
        <v>38070</v>
      </c>
      <c r="I257" s="5">
        <v>297</v>
      </c>
      <c r="J257" s="5" t="s">
        <v>16</v>
      </c>
      <c r="K257" s="5" t="s">
        <v>12</v>
      </c>
      <c r="L257" s="14" t="s">
        <v>10</v>
      </c>
    </row>
    <row r="258" spans="1:12" ht="12.75">
      <c r="A258" s="5" t="s">
        <v>24</v>
      </c>
      <c r="B258" s="5">
        <v>182</v>
      </c>
      <c r="C258" s="5">
        <v>6</v>
      </c>
      <c r="D258" s="6">
        <v>8</v>
      </c>
      <c r="E258" s="5">
        <v>84</v>
      </c>
      <c r="F258" s="5">
        <v>2004</v>
      </c>
      <c r="G258" s="5">
        <v>3</v>
      </c>
      <c r="H258" s="7">
        <v>38070</v>
      </c>
      <c r="I258" s="5">
        <v>297</v>
      </c>
      <c r="J258" s="5" t="s">
        <v>16</v>
      </c>
      <c r="K258" s="5" t="s">
        <v>8</v>
      </c>
      <c r="L258" s="14" t="s">
        <v>10</v>
      </c>
    </row>
    <row r="259" spans="1:12" ht="12.75">
      <c r="A259" s="5" t="s">
        <v>24</v>
      </c>
      <c r="B259" s="5">
        <v>183</v>
      </c>
      <c r="C259" s="5">
        <v>6</v>
      </c>
      <c r="D259" s="6">
        <v>18</v>
      </c>
      <c r="E259" s="5">
        <v>84</v>
      </c>
      <c r="F259" s="5">
        <v>2004</v>
      </c>
      <c r="G259" s="5">
        <v>3</v>
      </c>
      <c r="H259" s="7">
        <v>38070</v>
      </c>
      <c r="I259" s="5">
        <v>297</v>
      </c>
      <c r="J259" s="5" t="s">
        <v>16</v>
      </c>
      <c r="K259" s="5" t="s">
        <v>12</v>
      </c>
      <c r="L259" s="14" t="s">
        <v>10</v>
      </c>
    </row>
    <row r="260" spans="1:12" ht="12.75">
      <c r="A260" s="5" t="s">
        <v>24</v>
      </c>
      <c r="B260" s="5">
        <v>184</v>
      </c>
      <c r="C260" s="5">
        <v>6</v>
      </c>
      <c r="D260" s="6">
        <v>10</v>
      </c>
      <c r="E260" s="5">
        <v>86</v>
      </c>
      <c r="F260" s="5">
        <v>2004</v>
      </c>
      <c r="G260" s="5">
        <v>3</v>
      </c>
      <c r="H260" s="7">
        <v>38070</v>
      </c>
      <c r="I260" s="5">
        <v>297</v>
      </c>
      <c r="J260" s="5" t="s">
        <v>16</v>
      </c>
      <c r="K260" s="5" t="s">
        <v>12</v>
      </c>
      <c r="L260" s="14" t="s">
        <v>10</v>
      </c>
    </row>
    <row r="261" spans="1:12" ht="12.75">
      <c r="A261" s="5" t="s">
        <v>24</v>
      </c>
      <c r="B261" s="5">
        <v>185</v>
      </c>
      <c r="C261" s="5">
        <v>6</v>
      </c>
      <c r="D261" s="6">
        <v>13</v>
      </c>
      <c r="E261" s="5">
        <v>86</v>
      </c>
      <c r="F261" s="5">
        <v>2004</v>
      </c>
      <c r="G261" s="5">
        <v>3</v>
      </c>
      <c r="H261" s="7">
        <v>38070</v>
      </c>
      <c r="I261" s="5">
        <v>297</v>
      </c>
      <c r="J261" s="5" t="s">
        <v>16</v>
      </c>
      <c r="K261" s="5" t="s">
        <v>12</v>
      </c>
      <c r="L261" s="14" t="s">
        <v>10</v>
      </c>
    </row>
    <row r="262" spans="1:12" ht="12.75">
      <c r="A262" s="5" t="s">
        <v>24</v>
      </c>
      <c r="B262" s="5">
        <v>186</v>
      </c>
      <c r="C262" s="5">
        <v>6</v>
      </c>
      <c r="D262" s="6">
        <v>4</v>
      </c>
      <c r="E262" s="5">
        <v>87</v>
      </c>
      <c r="F262" s="5">
        <v>2004</v>
      </c>
      <c r="G262" s="5">
        <v>3</v>
      </c>
      <c r="H262" s="7">
        <v>38070</v>
      </c>
      <c r="I262" s="5">
        <v>297</v>
      </c>
      <c r="J262" s="5" t="s">
        <v>16</v>
      </c>
      <c r="K262" s="5" t="s">
        <v>8</v>
      </c>
      <c r="L262" s="14" t="s">
        <v>10</v>
      </c>
    </row>
    <row r="263" spans="1:12" ht="12.75">
      <c r="A263" s="5" t="s">
        <v>24</v>
      </c>
      <c r="B263" s="5">
        <v>187</v>
      </c>
      <c r="C263" s="5">
        <v>6</v>
      </c>
      <c r="D263" s="6">
        <v>9</v>
      </c>
      <c r="E263" s="5">
        <v>87</v>
      </c>
      <c r="F263" s="5">
        <v>2004</v>
      </c>
      <c r="G263" s="5">
        <v>3</v>
      </c>
      <c r="H263" s="7">
        <v>38070</v>
      </c>
      <c r="I263" s="5">
        <v>297</v>
      </c>
      <c r="J263" s="5" t="s">
        <v>16</v>
      </c>
      <c r="K263" s="5" t="s">
        <v>8</v>
      </c>
      <c r="L263" s="14" t="s">
        <v>10</v>
      </c>
    </row>
    <row r="264" spans="1:12" ht="12.75">
      <c r="A264" s="5" t="s">
        <v>24</v>
      </c>
      <c r="B264" s="5">
        <v>188</v>
      </c>
      <c r="C264" s="5">
        <v>6</v>
      </c>
      <c r="D264" s="5">
        <v>1</v>
      </c>
      <c r="E264" s="5">
        <v>88</v>
      </c>
      <c r="F264" s="5">
        <v>2004</v>
      </c>
      <c r="G264" s="5">
        <v>3</v>
      </c>
      <c r="H264" s="7">
        <v>38070</v>
      </c>
      <c r="I264" s="5">
        <v>297</v>
      </c>
      <c r="J264" s="5" t="s">
        <v>16</v>
      </c>
      <c r="K264" s="5" t="s">
        <v>8</v>
      </c>
      <c r="L264" s="14" t="s">
        <v>10</v>
      </c>
    </row>
    <row r="265" spans="1:12" ht="12.75">
      <c r="A265" s="5" t="s">
        <v>24</v>
      </c>
      <c r="B265" s="5">
        <v>189</v>
      </c>
      <c r="C265" s="5">
        <v>6</v>
      </c>
      <c r="D265" s="6">
        <v>2</v>
      </c>
      <c r="E265" s="5">
        <v>88</v>
      </c>
      <c r="F265" s="5">
        <v>2004</v>
      </c>
      <c r="G265" s="5">
        <v>3</v>
      </c>
      <c r="H265" s="7">
        <v>38070</v>
      </c>
      <c r="I265" s="5">
        <v>297</v>
      </c>
      <c r="J265" s="5" t="s">
        <v>16</v>
      </c>
      <c r="K265" s="5" t="s">
        <v>8</v>
      </c>
      <c r="L265" s="14" t="s">
        <v>10</v>
      </c>
    </row>
    <row r="266" spans="1:12" ht="12.75">
      <c r="A266" s="5" t="s">
        <v>24</v>
      </c>
      <c r="B266" s="5">
        <v>190</v>
      </c>
      <c r="C266" s="5">
        <v>6</v>
      </c>
      <c r="D266" s="6">
        <v>11</v>
      </c>
      <c r="E266" s="5">
        <v>88</v>
      </c>
      <c r="F266" s="5">
        <v>2004</v>
      </c>
      <c r="G266" s="5">
        <v>3</v>
      </c>
      <c r="H266" s="7">
        <v>38070</v>
      </c>
      <c r="I266" s="5">
        <v>297</v>
      </c>
      <c r="J266" s="5" t="s">
        <v>16</v>
      </c>
      <c r="K266" s="5" t="s">
        <v>12</v>
      </c>
      <c r="L266" s="14" t="s">
        <v>10</v>
      </c>
    </row>
    <row r="267" spans="1:12" ht="12.75">
      <c r="A267" s="5" t="s">
        <v>24</v>
      </c>
      <c r="B267" s="5">
        <v>191</v>
      </c>
      <c r="C267" s="5">
        <v>6</v>
      </c>
      <c r="D267" s="6">
        <v>15</v>
      </c>
      <c r="E267" s="5">
        <v>88</v>
      </c>
      <c r="F267" s="5">
        <v>2004</v>
      </c>
      <c r="G267" s="5">
        <v>3</v>
      </c>
      <c r="H267" s="7">
        <v>38070</v>
      </c>
      <c r="I267" s="5">
        <v>297</v>
      </c>
      <c r="J267" s="5" t="s">
        <v>16</v>
      </c>
      <c r="K267" s="5" t="s">
        <v>12</v>
      </c>
      <c r="L267" s="14" t="s">
        <v>10</v>
      </c>
    </row>
    <row r="268" spans="1:12" ht="12.75">
      <c r="A268" s="5" t="s">
        <v>24</v>
      </c>
      <c r="B268" s="5">
        <v>192</v>
      </c>
      <c r="C268" s="5">
        <v>6</v>
      </c>
      <c r="D268" s="6">
        <v>16</v>
      </c>
      <c r="E268" s="5">
        <v>92</v>
      </c>
      <c r="F268" s="5">
        <v>2004</v>
      </c>
      <c r="G268" s="5">
        <v>3</v>
      </c>
      <c r="H268" s="7">
        <v>38070</v>
      </c>
      <c r="I268" s="5">
        <v>297</v>
      </c>
      <c r="J268" s="5" t="s">
        <v>16</v>
      </c>
      <c r="K268" s="5" t="s">
        <v>12</v>
      </c>
      <c r="L268" s="14" t="s">
        <v>10</v>
      </c>
    </row>
    <row r="269" spans="1:12" ht="12.75">
      <c r="A269" s="5" t="s">
        <v>24</v>
      </c>
      <c r="B269" s="5">
        <v>193</v>
      </c>
      <c r="C269" s="5">
        <v>6</v>
      </c>
      <c r="D269" s="6">
        <v>5</v>
      </c>
      <c r="E269" s="5">
        <v>99</v>
      </c>
      <c r="F269" s="5">
        <v>2004</v>
      </c>
      <c r="G269" s="5">
        <v>3</v>
      </c>
      <c r="H269" s="7">
        <v>38070</v>
      </c>
      <c r="I269" s="5">
        <v>297</v>
      </c>
      <c r="J269" s="5" t="s">
        <v>16</v>
      </c>
      <c r="K269" s="5" t="s">
        <v>8</v>
      </c>
      <c r="L269" s="14" t="s">
        <v>10</v>
      </c>
    </row>
    <row r="270" spans="1:12" ht="12.75">
      <c r="A270" s="5" t="s">
        <v>24</v>
      </c>
      <c r="B270" s="5">
        <v>126</v>
      </c>
      <c r="C270" s="5">
        <v>10</v>
      </c>
      <c r="D270" s="6">
        <v>10</v>
      </c>
      <c r="E270" s="5">
        <v>89</v>
      </c>
      <c r="F270" s="5">
        <v>2004</v>
      </c>
      <c r="G270" s="5">
        <v>3</v>
      </c>
      <c r="H270" s="7">
        <v>38063</v>
      </c>
      <c r="I270" s="5">
        <v>300</v>
      </c>
      <c r="J270" s="5" t="s">
        <v>16</v>
      </c>
      <c r="K270" s="5" t="s">
        <v>8</v>
      </c>
      <c r="L270" s="14" t="s">
        <v>9</v>
      </c>
    </row>
    <row r="271" spans="1:12" ht="12.75">
      <c r="A271" s="5" t="s">
        <v>24</v>
      </c>
      <c r="B271" s="5">
        <v>127</v>
      </c>
      <c r="C271" s="5">
        <v>10</v>
      </c>
      <c r="D271" s="6">
        <v>5</v>
      </c>
      <c r="E271" s="5">
        <v>95</v>
      </c>
      <c r="F271" s="5">
        <v>2004</v>
      </c>
      <c r="G271" s="5">
        <v>3</v>
      </c>
      <c r="H271" s="7">
        <v>38063</v>
      </c>
      <c r="I271" s="5">
        <v>300</v>
      </c>
      <c r="J271" s="5" t="s">
        <v>16</v>
      </c>
      <c r="K271" s="5" t="s">
        <v>8</v>
      </c>
      <c r="L271" s="14" t="s">
        <v>9</v>
      </c>
    </row>
    <row r="272" spans="1:12" ht="12.75">
      <c r="A272" s="5" t="s">
        <v>24</v>
      </c>
      <c r="B272" s="5">
        <v>128</v>
      </c>
      <c r="C272" s="5">
        <v>10</v>
      </c>
      <c r="D272" s="6">
        <v>8</v>
      </c>
      <c r="E272" s="5">
        <v>95</v>
      </c>
      <c r="F272" s="5">
        <v>2004</v>
      </c>
      <c r="G272" s="5">
        <v>3</v>
      </c>
      <c r="H272" s="7">
        <v>38063</v>
      </c>
      <c r="I272" s="5">
        <v>300</v>
      </c>
      <c r="J272" s="5" t="s">
        <v>16</v>
      </c>
      <c r="K272" s="5" t="s">
        <v>8</v>
      </c>
      <c r="L272" s="14" t="s">
        <v>9</v>
      </c>
    </row>
    <row r="273" spans="1:12" ht="12.75">
      <c r="A273" s="5" t="s">
        <v>24</v>
      </c>
      <c r="B273" s="5">
        <v>129</v>
      </c>
      <c r="C273" s="5">
        <v>10</v>
      </c>
      <c r="D273" s="6">
        <v>4</v>
      </c>
      <c r="E273" s="5">
        <v>89</v>
      </c>
      <c r="F273" s="5">
        <v>2004</v>
      </c>
      <c r="G273" s="5">
        <v>3</v>
      </c>
      <c r="H273" s="7">
        <v>38063</v>
      </c>
      <c r="I273" s="5">
        <v>300</v>
      </c>
      <c r="J273" s="5" t="s">
        <v>16</v>
      </c>
      <c r="K273" s="5" t="s">
        <v>8</v>
      </c>
      <c r="L273" s="14" t="s">
        <v>10</v>
      </c>
    </row>
    <row r="274" spans="1:12" ht="12.75">
      <c r="A274" s="5" t="s">
        <v>24</v>
      </c>
      <c r="B274" s="5">
        <v>130</v>
      </c>
      <c r="C274" s="5">
        <v>10</v>
      </c>
      <c r="D274" s="6">
        <v>9</v>
      </c>
      <c r="E274" s="5">
        <v>91</v>
      </c>
      <c r="F274" s="5">
        <v>2004</v>
      </c>
      <c r="G274" s="5">
        <v>3</v>
      </c>
      <c r="H274" s="7">
        <v>38063</v>
      </c>
      <c r="I274" s="5">
        <v>300</v>
      </c>
      <c r="J274" s="5" t="s">
        <v>16</v>
      </c>
      <c r="K274" s="5" t="s">
        <v>8</v>
      </c>
      <c r="L274" s="14" t="s">
        <v>10</v>
      </c>
    </row>
    <row r="275" spans="1:12" ht="12.75">
      <c r="A275" s="5" t="s">
        <v>24</v>
      </c>
      <c r="B275" s="5">
        <v>131</v>
      </c>
      <c r="C275" s="5">
        <v>10</v>
      </c>
      <c r="D275" s="6">
        <v>3</v>
      </c>
      <c r="E275" s="5">
        <v>93</v>
      </c>
      <c r="F275" s="5">
        <v>2004</v>
      </c>
      <c r="G275" s="5">
        <v>3</v>
      </c>
      <c r="H275" s="7">
        <v>38063</v>
      </c>
      <c r="I275" s="5">
        <v>300</v>
      </c>
      <c r="J275" s="5" t="s">
        <v>16</v>
      </c>
      <c r="K275" s="5" t="s">
        <v>8</v>
      </c>
      <c r="L275" s="14" t="s">
        <v>10</v>
      </c>
    </row>
    <row r="276" spans="1:12" ht="12.75">
      <c r="A276" s="5" t="s">
        <v>24</v>
      </c>
      <c r="B276" s="5">
        <v>132</v>
      </c>
      <c r="C276" s="5">
        <v>10</v>
      </c>
      <c r="D276" s="6">
        <v>2</v>
      </c>
      <c r="E276" s="5">
        <v>96</v>
      </c>
      <c r="F276" s="5">
        <v>2004</v>
      </c>
      <c r="G276" s="5">
        <v>3</v>
      </c>
      <c r="H276" s="7">
        <v>38063</v>
      </c>
      <c r="I276" s="5">
        <v>300</v>
      </c>
      <c r="J276" s="5" t="s">
        <v>16</v>
      </c>
      <c r="K276" s="5" t="s">
        <v>8</v>
      </c>
      <c r="L276" s="14" t="s">
        <v>10</v>
      </c>
    </row>
    <row r="277" spans="1:12" ht="12.75">
      <c r="A277" s="5" t="s">
        <v>24</v>
      </c>
      <c r="B277" s="5">
        <v>133</v>
      </c>
      <c r="C277" s="5">
        <v>10</v>
      </c>
      <c r="D277" s="6">
        <v>7</v>
      </c>
      <c r="E277" s="5">
        <v>99</v>
      </c>
      <c r="F277" s="5">
        <v>2004</v>
      </c>
      <c r="G277" s="5">
        <v>3</v>
      </c>
      <c r="H277" s="7">
        <v>38063</v>
      </c>
      <c r="I277" s="5">
        <v>300</v>
      </c>
      <c r="J277" s="5" t="s">
        <v>16</v>
      </c>
      <c r="K277" s="5" t="s">
        <v>8</v>
      </c>
      <c r="L277" s="14" t="s">
        <v>10</v>
      </c>
    </row>
    <row r="278" spans="1:12" ht="12.75">
      <c r="A278" s="5" t="s">
        <v>24</v>
      </c>
      <c r="B278" s="5">
        <v>134</v>
      </c>
      <c r="C278" s="5">
        <v>10</v>
      </c>
      <c r="D278" s="6">
        <v>6</v>
      </c>
      <c r="E278" s="5">
        <v>101</v>
      </c>
      <c r="F278" s="5">
        <v>2004</v>
      </c>
      <c r="G278" s="5">
        <v>3</v>
      </c>
      <c r="H278" s="7">
        <v>38063</v>
      </c>
      <c r="I278" s="5">
        <v>300</v>
      </c>
      <c r="J278" s="5" t="s">
        <v>16</v>
      </c>
      <c r="K278" s="5" t="s">
        <v>8</v>
      </c>
      <c r="L278" s="14" t="s">
        <v>10</v>
      </c>
    </row>
    <row r="279" spans="1:12" ht="12.75">
      <c r="A279" s="5" t="s">
        <v>24</v>
      </c>
      <c r="B279" s="5">
        <v>135</v>
      </c>
      <c r="C279" s="5">
        <v>11</v>
      </c>
      <c r="D279" s="6">
        <v>6</v>
      </c>
      <c r="E279" s="5">
        <v>80</v>
      </c>
      <c r="F279" s="5">
        <v>2004</v>
      </c>
      <c r="G279" s="5">
        <v>3</v>
      </c>
      <c r="H279" s="7">
        <v>38067</v>
      </c>
      <c r="I279" s="5">
        <v>360</v>
      </c>
      <c r="J279" s="5" t="s">
        <v>16</v>
      </c>
      <c r="K279" s="5" t="s">
        <v>8</v>
      </c>
      <c r="L279" s="14" t="s">
        <v>10</v>
      </c>
    </row>
    <row r="280" spans="1:12" ht="12.75">
      <c r="A280" s="5" t="s">
        <v>24</v>
      </c>
      <c r="B280" s="5">
        <v>136</v>
      </c>
      <c r="C280" s="5">
        <v>11</v>
      </c>
      <c r="D280" s="6">
        <v>13</v>
      </c>
      <c r="E280" s="5">
        <v>80</v>
      </c>
      <c r="F280" s="5">
        <v>2004</v>
      </c>
      <c r="G280" s="5">
        <v>3</v>
      </c>
      <c r="H280" s="7">
        <v>38067</v>
      </c>
      <c r="I280" s="5">
        <v>360</v>
      </c>
      <c r="J280" s="5" t="s">
        <v>16</v>
      </c>
      <c r="K280" s="5" t="s">
        <v>12</v>
      </c>
      <c r="L280" s="14" t="s">
        <v>10</v>
      </c>
    </row>
    <row r="281" spans="1:12" ht="12.75">
      <c r="A281" s="5" t="s">
        <v>24</v>
      </c>
      <c r="B281" s="5">
        <v>137</v>
      </c>
      <c r="C281" s="5">
        <v>11</v>
      </c>
      <c r="D281" s="6">
        <v>14</v>
      </c>
      <c r="E281" s="5">
        <v>80</v>
      </c>
      <c r="F281" s="5">
        <v>2004</v>
      </c>
      <c r="G281" s="5">
        <v>3</v>
      </c>
      <c r="H281" s="7">
        <v>38067</v>
      </c>
      <c r="I281" s="5">
        <v>360</v>
      </c>
      <c r="J281" s="5" t="s">
        <v>16</v>
      </c>
      <c r="K281" s="5" t="s">
        <v>12</v>
      </c>
      <c r="L281" s="14" t="s">
        <v>10</v>
      </c>
    </row>
    <row r="282" spans="1:12" ht="12.75">
      <c r="A282" s="5" t="s">
        <v>24</v>
      </c>
      <c r="B282" s="5">
        <v>138</v>
      </c>
      <c r="C282" s="5">
        <v>11</v>
      </c>
      <c r="D282" s="6">
        <v>16</v>
      </c>
      <c r="E282" s="5">
        <v>80</v>
      </c>
      <c r="F282" s="5">
        <v>2004</v>
      </c>
      <c r="G282" s="5">
        <v>3</v>
      </c>
      <c r="H282" s="7">
        <v>38067</v>
      </c>
      <c r="I282" s="5">
        <v>360</v>
      </c>
      <c r="J282" s="5" t="s">
        <v>16</v>
      </c>
      <c r="K282" s="5" t="s">
        <v>12</v>
      </c>
      <c r="L282" s="14" t="s">
        <v>10</v>
      </c>
    </row>
    <row r="283" spans="1:12" ht="12.75">
      <c r="A283" s="5" t="s">
        <v>24</v>
      </c>
      <c r="B283" s="5">
        <v>139</v>
      </c>
      <c r="C283" s="5">
        <v>11</v>
      </c>
      <c r="D283" s="5">
        <v>1</v>
      </c>
      <c r="E283" s="5">
        <v>82</v>
      </c>
      <c r="F283" s="5">
        <v>2004</v>
      </c>
      <c r="G283" s="5">
        <v>3</v>
      </c>
      <c r="H283" s="7">
        <v>38067</v>
      </c>
      <c r="I283" s="5">
        <v>360</v>
      </c>
      <c r="J283" s="5" t="s">
        <v>16</v>
      </c>
      <c r="K283" s="5" t="s">
        <v>8</v>
      </c>
      <c r="L283" s="14" t="s">
        <v>10</v>
      </c>
    </row>
    <row r="284" spans="1:12" ht="12.75">
      <c r="A284" s="5" t="s">
        <v>24</v>
      </c>
      <c r="B284" s="5">
        <v>140</v>
      </c>
      <c r="C284" s="5">
        <v>11</v>
      </c>
      <c r="D284" s="6">
        <v>7</v>
      </c>
      <c r="E284" s="5">
        <v>85</v>
      </c>
      <c r="F284" s="5">
        <v>2004</v>
      </c>
      <c r="G284" s="5">
        <v>3</v>
      </c>
      <c r="H284" s="7">
        <v>38067</v>
      </c>
      <c r="I284" s="5">
        <v>360</v>
      </c>
      <c r="J284" s="5" t="s">
        <v>16</v>
      </c>
      <c r="K284" s="5" t="s">
        <v>8</v>
      </c>
      <c r="L284" s="14" t="s">
        <v>10</v>
      </c>
    </row>
    <row r="285" spans="1:12" ht="12.75">
      <c r="A285" s="5" t="s">
        <v>24</v>
      </c>
      <c r="B285" s="5">
        <v>141</v>
      </c>
      <c r="C285" s="5">
        <v>11</v>
      </c>
      <c r="D285" s="6">
        <v>15</v>
      </c>
      <c r="E285" s="5">
        <v>85</v>
      </c>
      <c r="F285" s="5">
        <v>2004</v>
      </c>
      <c r="G285" s="5">
        <v>3</v>
      </c>
      <c r="H285" s="7">
        <v>38067</v>
      </c>
      <c r="I285" s="5">
        <v>360</v>
      </c>
      <c r="J285" s="5" t="s">
        <v>16</v>
      </c>
      <c r="K285" s="5" t="s">
        <v>12</v>
      </c>
      <c r="L285" s="14" t="s">
        <v>10</v>
      </c>
    </row>
    <row r="286" spans="1:12" ht="12.75">
      <c r="A286" s="5" t="s">
        <v>24</v>
      </c>
      <c r="B286" s="5">
        <v>142</v>
      </c>
      <c r="C286" s="5">
        <v>11</v>
      </c>
      <c r="D286" s="6">
        <v>17</v>
      </c>
      <c r="E286" s="5">
        <v>86</v>
      </c>
      <c r="F286" s="5">
        <v>2004</v>
      </c>
      <c r="G286" s="5">
        <v>3</v>
      </c>
      <c r="H286" s="7">
        <v>38067</v>
      </c>
      <c r="I286" s="5">
        <v>360</v>
      </c>
      <c r="J286" s="5" t="s">
        <v>16</v>
      </c>
      <c r="K286" s="5" t="s">
        <v>12</v>
      </c>
      <c r="L286" s="14" t="s">
        <v>10</v>
      </c>
    </row>
    <row r="287" spans="1:12" ht="12.75">
      <c r="A287" s="5" t="s">
        <v>24</v>
      </c>
      <c r="B287" s="5">
        <v>143</v>
      </c>
      <c r="C287" s="5">
        <v>11</v>
      </c>
      <c r="D287" s="6">
        <v>11</v>
      </c>
      <c r="E287" s="5">
        <v>89</v>
      </c>
      <c r="F287" s="5">
        <v>2004</v>
      </c>
      <c r="G287" s="5">
        <v>3</v>
      </c>
      <c r="H287" s="7">
        <v>38067</v>
      </c>
      <c r="I287" s="5">
        <v>360</v>
      </c>
      <c r="J287" s="5" t="s">
        <v>16</v>
      </c>
      <c r="K287" s="5" t="s">
        <v>12</v>
      </c>
      <c r="L287" s="14" t="s">
        <v>10</v>
      </c>
    </row>
    <row r="288" spans="1:12" ht="12.75">
      <c r="A288" s="5" t="s">
        <v>24</v>
      </c>
      <c r="B288" s="5">
        <v>144</v>
      </c>
      <c r="C288" s="5">
        <v>11</v>
      </c>
      <c r="D288" s="6">
        <v>18</v>
      </c>
      <c r="E288" s="5">
        <v>89</v>
      </c>
      <c r="F288" s="5">
        <v>2004</v>
      </c>
      <c r="G288" s="5">
        <v>3</v>
      </c>
      <c r="H288" s="7">
        <v>38067</v>
      </c>
      <c r="I288" s="5">
        <v>360</v>
      </c>
      <c r="J288" s="5" t="s">
        <v>16</v>
      </c>
      <c r="K288" s="5" t="s">
        <v>12</v>
      </c>
      <c r="L288" s="14" t="s">
        <v>10</v>
      </c>
    </row>
    <row r="289" spans="1:12" ht="12.75">
      <c r="A289" s="5" t="s">
        <v>24</v>
      </c>
      <c r="B289" s="5">
        <v>145</v>
      </c>
      <c r="C289" s="5">
        <v>11</v>
      </c>
      <c r="D289" s="6">
        <v>4</v>
      </c>
      <c r="E289" s="5">
        <v>90</v>
      </c>
      <c r="F289" s="5">
        <v>2004</v>
      </c>
      <c r="G289" s="5">
        <v>3</v>
      </c>
      <c r="H289" s="7">
        <v>38067</v>
      </c>
      <c r="I289" s="5">
        <v>360</v>
      </c>
      <c r="J289" s="5" t="s">
        <v>16</v>
      </c>
      <c r="K289" s="5" t="s">
        <v>8</v>
      </c>
      <c r="L289" s="14" t="s">
        <v>10</v>
      </c>
    </row>
    <row r="290" spans="1:12" ht="12.75">
      <c r="A290" s="5" t="s">
        <v>24</v>
      </c>
      <c r="B290" s="5">
        <v>146</v>
      </c>
      <c r="C290" s="5">
        <v>11</v>
      </c>
      <c r="D290" s="6">
        <v>3</v>
      </c>
      <c r="E290" s="5">
        <v>91</v>
      </c>
      <c r="F290" s="5">
        <v>2004</v>
      </c>
      <c r="G290" s="5">
        <v>3</v>
      </c>
      <c r="H290" s="7">
        <v>38067</v>
      </c>
      <c r="I290" s="5">
        <v>360</v>
      </c>
      <c r="J290" s="5" t="s">
        <v>16</v>
      </c>
      <c r="K290" s="5" t="s">
        <v>8</v>
      </c>
      <c r="L290" s="14" t="s">
        <v>10</v>
      </c>
    </row>
    <row r="291" spans="1:12" ht="12.75">
      <c r="A291" s="5" t="s">
        <v>24</v>
      </c>
      <c r="B291" s="5">
        <v>147</v>
      </c>
      <c r="C291" s="5">
        <v>11</v>
      </c>
      <c r="D291" s="6">
        <v>9</v>
      </c>
      <c r="E291" s="5">
        <v>93</v>
      </c>
      <c r="F291" s="5">
        <v>2004</v>
      </c>
      <c r="G291" s="5">
        <v>3</v>
      </c>
      <c r="H291" s="7">
        <v>38067</v>
      </c>
      <c r="I291" s="5">
        <v>360</v>
      </c>
      <c r="J291" s="5" t="s">
        <v>16</v>
      </c>
      <c r="K291" s="5" t="s">
        <v>8</v>
      </c>
      <c r="L291" s="14" t="s">
        <v>10</v>
      </c>
    </row>
    <row r="292" spans="1:12" ht="12.75">
      <c r="A292" s="5" t="s">
        <v>24</v>
      </c>
      <c r="B292" s="5">
        <v>148</v>
      </c>
      <c r="C292" s="5">
        <v>11</v>
      </c>
      <c r="D292" s="6">
        <v>2</v>
      </c>
      <c r="E292" s="5">
        <v>95</v>
      </c>
      <c r="F292" s="5">
        <v>2004</v>
      </c>
      <c r="G292" s="5">
        <v>3</v>
      </c>
      <c r="H292" s="7">
        <v>38067</v>
      </c>
      <c r="I292" s="5">
        <v>360</v>
      </c>
      <c r="J292" s="5" t="s">
        <v>16</v>
      </c>
      <c r="K292" s="5" t="s">
        <v>8</v>
      </c>
      <c r="L292" s="14" t="s">
        <v>10</v>
      </c>
    </row>
    <row r="293" spans="1:12" ht="12.75">
      <c r="A293" s="5" t="s">
        <v>24</v>
      </c>
      <c r="B293" s="5">
        <v>149</v>
      </c>
      <c r="C293" s="5">
        <v>11</v>
      </c>
      <c r="D293" s="6">
        <v>8</v>
      </c>
      <c r="E293" s="5">
        <v>95</v>
      </c>
      <c r="F293" s="5">
        <v>2004</v>
      </c>
      <c r="G293" s="5">
        <v>3</v>
      </c>
      <c r="H293" s="7">
        <v>38067</v>
      </c>
      <c r="I293" s="5">
        <v>360</v>
      </c>
      <c r="J293" s="5" t="s">
        <v>16</v>
      </c>
      <c r="K293" s="5" t="s">
        <v>8</v>
      </c>
      <c r="L293" s="14" t="s">
        <v>10</v>
      </c>
    </row>
    <row r="294" spans="1:12" ht="12.75">
      <c r="A294" s="5" t="s">
        <v>24</v>
      </c>
      <c r="B294" s="5">
        <v>106</v>
      </c>
      <c r="C294" s="5">
        <v>45</v>
      </c>
      <c r="D294" s="6">
        <v>9</v>
      </c>
      <c r="E294" s="5">
        <v>85</v>
      </c>
      <c r="F294" s="5">
        <v>2004</v>
      </c>
      <c r="G294" s="5">
        <v>3</v>
      </c>
      <c r="H294" s="7">
        <v>38048</v>
      </c>
      <c r="I294" s="5">
        <v>389</v>
      </c>
      <c r="J294" s="5" t="s">
        <v>110</v>
      </c>
      <c r="K294" s="5" t="s">
        <v>8</v>
      </c>
      <c r="L294" s="14" t="s">
        <v>10</v>
      </c>
    </row>
    <row r="295" spans="1:12" ht="12.75">
      <c r="A295" s="5" t="s">
        <v>24</v>
      </c>
      <c r="B295" s="5">
        <v>60</v>
      </c>
      <c r="C295" s="5">
        <v>24</v>
      </c>
      <c r="D295" s="6">
        <v>5</v>
      </c>
      <c r="E295" s="5">
        <v>84</v>
      </c>
      <c r="F295" s="5">
        <v>2004</v>
      </c>
      <c r="G295" s="5">
        <v>2</v>
      </c>
      <c r="H295" s="7">
        <v>38028</v>
      </c>
      <c r="I295" s="5">
        <v>431</v>
      </c>
      <c r="J295" s="5" t="s">
        <v>110</v>
      </c>
      <c r="K295" s="5" t="s">
        <v>8</v>
      </c>
      <c r="L295" s="14" t="s">
        <v>10</v>
      </c>
    </row>
    <row r="296" spans="1:12" ht="12.75">
      <c r="A296" s="5" t="s">
        <v>24</v>
      </c>
      <c r="B296" s="5">
        <v>65</v>
      </c>
      <c r="C296" s="5">
        <v>24</v>
      </c>
      <c r="D296" s="6">
        <v>7</v>
      </c>
      <c r="E296" s="5">
        <v>87</v>
      </c>
      <c r="F296" s="5">
        <v>2004</v>
      </c>
      <c r="G296" s="5">
        <v>2</v>
      </c>
      <c r="H296" s="7">
        <v>38028</v>
      </c>
      <c r="I296" s="5">
        <v>431</v>
      </c>
      <c r="J296" s="5" t="s">
        <v>110</v>
      </c>
      <c r="K296" s="5" t="s">
        <v>8</v>
      </c>
      <c r="L296" s="14" t="s">
        <v>10</v>
      </c>
    </row>
    <row r="297" spans="1:12" ht="12.75">
      <c r="A297" s="5" t="s">
        <v>24</v>
      </c>
      <c r="B297" s="5">
        <v>67</v>
      </c>
      <c r="C297" s="5">
        <v>24</v>
      </c>
      <c r="D297" s="6">
        <v>8</v>
      </c>
      <c r="E297" s="5">
        <v>88</v>
      </c>
      <c r="F297" s="5">
        <v>2004</v>
      </c>
      <c r="G297" s="5">
        <v>2</v>
      </c>
      <c r="H297" s="7">
        <v>38028</v>
      </c>
      <c r="I297" s="5">
        <v>431</v>
      </c>
      <c r="J297" s="5" t="s">
        <v>110</v>
      </c>
      <c r="K297" s="5" t="s">
        <v>8</v>
      </c>
      <c r="L297" s="14" t="s">
        <v>10</v>
      </c>
    </row>
    <row r="298" spans="1:12" ht="12.75">
      <c r="A298" s="5" t="s">
        <v>24</v>
      </c>
      <c r="B298" s="5">
        <v>74</v>
      </c>
      <c r="C298" s="5">
        <v>24</v>
      </c>
      <c r="D298" s="5">
        <v>1</v>
      </c>
      <c r="E298" s="5">
        <v>92</v>
      </c>
      <c r="F298" s="5">
        <v>2004</v>
      </c>
      <c r="G298" s="5">
        <v>2</v>
      </c>
      <c r="H298" s="7">
        <v>38028</v>
      </c>
      <c r="I298" s="5">
        <v>431</v>
      </c>
      <c r="J298" s="5" t="s">
        <v>110</v>
      </c>
      <c r="K298" s="5" t="s">
        <v>8</v>
      </c>
      <c r="L298" s="14" t="s">
        <v>10</v>
      </c>
    </row>
    <row r="299" spans="1:12" ht="12.75">
      <c r="A299" s="5" t="s">
        <v>24</v>
      </c>
      <c r="B299" s="5">
        <v>58</v>
      </c>
      <c r="C299" s="5">
        <v>46</v>
      </c>
      <c r="D299" s="6">
        <v>7</v>
      </c>
      <c r="E299" s="5">
        <v>83</v>
      </c>
      <c r="F299" s="5">
        <v>2004</v>
      </c>
      <c r="G299" s="5">
        <v>2</v>
      </c>
      <c r="H299" s="7">
        <v>38028</v>
      </c>
      <c r="I299" s="5">
        <v>583</v>
      </c>
      <c r="J299" s="5" t="s">
        <v>110</v>
      </c>
      <c r="K299" s="5" t="s">
        <v>8</v>
      </c>
      <c r="L299" s="14" t="s">
        <v>10</v>
      </c>
    </row>
    <row r="300" spans="1:12" ht="12.75">
      <c r="A300" s="5" t="s">
        <v>24</v>
      </c>
      <c r="B300" s="5">
        <v>75</v>
      </c>
      <c r="C300" s="5">
        <v>46</v>
      </c>
      <c r="D300" s="6">
        <v>8</v>
      </c>
      <c r="E300" s="5">
        <v>93</v>
      </c>
      <c r="F300" s="5">
        <v>2004</v>
      </c>
      <c r="G300" s="5">
        <v>2</v>
      </c>
      <c r="H300" s="7">
        <v>38028</v>
      </c>
      <c r="I300" s="5">
        <v>583</v>
      </c>
      <c r="J300" s="5" t="s">
        <v>110</v>
      </c>
      <c r="K300" s="5" t="s">
        <v>8</v>
      </c>
      <c r="L300" s="14" t="s">
        <v>10</v>
      </c>
    </row>
    <row r="301" spans="1:12" ht="12.75">
      <c r="A301" s="5" t="s">
        <v>24</v>
      </c>
      <c r="B301" s="5">
        <v>89</v>
      </c>
      <c r="C301" s="5">
        <v>9</v>
      </c>
      <c r="D301" s="6">
        <v>11</v>
      </c>
      <c r="E301" s="5">
        <v>93</v>
      </c>
      <c r="F301" s="5">
        <v>2004</v>
      </c>
      <c r="G301" s="5">
        <v>2</v>
      </c>
      <c r="H301" s="7">
        <v>38035</v>
      </c>
      <c r="I301" s="5">
        <v>652</v>
      </c>
      <c r="J301" s="5" t="s">
        <v>110</v>
      </c>
      <c r="K301" s="5" t="s">
        <v>8</v>
      </c>
      <c r="L301" s="14" t="s">
        <v>10</v>
      </c>
    </row>
    <row r="302" spans="1:12" ht="12.75">
      <c r="A302" s="5" t="s">
        <v>24</v>
      </c>
      <c r="B302" s="5">
        <v>112</v>
      </c>
      <c r="C302" s="5">
        <v>41</v>
      </c>
      <c r="D302" s="6">
        <v>25</v>
      </c>
      <c r="E302" s="5">
        <v>86</v>
      </c>
      <c r="F302" s="5">
        <v>2004</v>
      </c>
      <c r="G302" s="5">
        <v>3</v>
      </c>
      <c r="H302" s="7">
        <v>38049</v>
      </c>
      <c r="I302" s="5">
        <v>701</v>
      </c>
      <c r="J302" s="5" t="s">
        <v>110</v>
      </c>
      <c r="K302" s="5" t="s">
        <v>8</v>
      </c>
      <c r="L302" s="14" t="s">
        <v>10</v>
      </c>
    </row>
    <row r="303" spans="1:12" ht="12.75">
      <c r="A303" s="5" t="s">
        <v>24</v>
      </c>
      <c r="B303" s="5">
        <v>114</v>
      </c>
      <c r="C303" s="5">
        <v>41</v>
      </c>
      <c r="D303" s="6">
        <v>7</v>
      </c>
      <c r="E303" s="5">
        <v>88</v>
      </c>
      <c r="F303" s="5">
        <v>2004</v>
      </c>
      <c r="G303" s="5">
        <v>3</v>
      </c>
      <c r="H303" s="7">
        <v>38049</v>
      </c>
      <c r="I303" s="5">
        <v>701</v>
      </c>
      <c r="J303" s="5" t="s">
        <v>110</v>
      </c>
      <c r="K303" s="5" t="s">
        <v>8</v>
      </c>
      <c r="L303" s="14" t="s">
        <v>10</v>
      </c>
    </row>
    <row r="304" spans="1:12" ht="12.75">
      <c r="A304" s="5" t="s">
        <v>24</v>
      </c>
      <c r="B304" s="5">
        <v>117</v>
      </c>
      <c r="C304" s="5">
        <v>41</v>
      </c>
      <c r="D304" s="6">
        <v>3</v>
      </c>
      <c r="E304" s="5">
        <v>91</v>
      </c>
      <c r="F304" s="5">
        <v>2004</v>
      </c>
      <c r="G304" s="5">
        <v>3</v>
      </c>
      <c r="H304" s="7">
        <v>38049</v>
      </c>
      <c r="I304" s="5">
        <v>701</v>
      </c>
      <c r="J304" s="5" t="s">
        <v>110</v>
      </c>
      <c r="K304" s="5" t="s">
        <v>8</v>
      </c>
      <c r="L304" s="14" t="s">
        <v>10</v>
      </c>
    </row>
    <row r="305" spans="1:12" ht="12.75">
      <c r="A305" s="5" t="s">
        <v>24</v>
      </c>
      <c r="B305" s="5">
        <v>118</v>
      </c>
      <c r="C305" s="5">
        <v>41</v>
      </c>
      <c r="D305" s="6">
        <v>10</v>
      </c>
      <c r="E305" s="5">
        <v>91</v>
      </c>
      <c r="F305" s="5">
        <v>2004</v>
      </c>
      <c r="G305" s="5">
        <v>3</v>
      </c>
      <c r="H305" s="7">
        <v>38049</v>
      </c>
      <c r="I305" s="5">
        <v>701</v>
      </c>
      <c r="J305" s="5" t="s">
        <v>110</v>
      </c>
      <c r="K305" s="5" t="s">
        <v>8</v>
      </c>
      <c r="L305" s="14" t="s">
        <v>10</v>
      </c>
    </row>
    <row r="306" spans="1:12" ht="12.75">
      <c r="A306" s="5" t="s">
        <v>24</v>
      </c>
      <c r="B306" s="5">
        <v>119</v>
      </c>
      <c r="C306" s="5">
        <v>41</v>
      </c>
      <c r="D306" s="6">
        <v>14</v>
      </c>
      <c r="E306" s="5">
        <v>91</v>
      </c>
      <c r="F306" s="5">
        <v>2004</v>
      </c>
      <c r="G306" s="5">
        <v>3</v>
      </c>
      <c r="H306" s="7">
        <v>38049</v>
      </c>
      <c r="I306" s="5">
        <v>701</v>
      </c>
      <c r="J306" s="5" t="s">
        <v>110</v>
      </c>
      <c r="K306" s="5" t="s">
        <v>8</v>
      </c>
      <c r="L306" s="14" t="s">
        <v>10</v>
      </c>
    </row>
    <row r="307" spans="1:12" ht="12.75">
      <c r="A307" s="5" t="s">
        <v>24</v>
      </c>
      <c r="B307" s="5">
        <v>122</v>
      </c>
      <c r="C307" s="5">
        <v>41</v>
      </c>
      <c r="D307" s="6">
        <v>11</v>
      </c>
      <c r="E307" s="5">
        <v>93</v>
      </c>
      <c r="F307" s="5">
        <v>2004</v>
      </c>
      <c r="G307" s="5">
        <v>3</v>
      </c>
      <c r="H307" s="7">
        <v>38049</v>
      </c>
      <c r="I307" s="5">
        <v>701</v>
      </c>
      <c r="J307" s="5" t="s">
        <v>110</v>
      </c>
      <c r="K307" s="5" t="s">
        <v>8</v>
      </c>
      <c r="L307" s="14" t="s">
        <v>10</v>
      </c>
    </row>
    <row r="308" spans="1:12" ht="12.75">
      <c r="A308" s="5" t="s">
        <v>24</v>
      </c>
      <c r="B308" s="5">
        <v>123</v>
      </c>
      <c r="C308" s="5">
        <v>41</v>
      </c>
      <c r="D308" s="6">
        <v>17</v>
      </c>
      <c r="E308" s="5">
        <v>93</v>
      </c>
      <c r="F308" s="5">
        <v>2004</v>
      </c>
      <c r="G308" s="5">
        <v>3</v>
      </c>
      <c r="H308" s="7">
        <v>38049</v>
      </c>
      <c r="I308" s="5">
        <v>701</v>
      </c>
      <c r="J308" s="5" t="s">
        <v>110</v>
      </c>
      <c r="K308" s="5" t="s">
        <v>8</v>
      </c>
      <c r="L308" s="14" t="s">
        <v>10</v>
      </c>
    </row>
    <row r="309" spans="1:12" ht="12.75">
      <c r="A309" s="5" t="s">
        <v>24</v>
      </c>
      <c r="B309" s="5">
        <v>125</v>
      </c>
      <c r="C309" s="5">
        <v>41</v>
      </c>
      <c r="D309" s="6">
        <v>24</v>
      </c>
      <c r="E309" s="5">
        <v>95</v>
      </c>
      <c r="F309" s="5">
        <v>2004</v>
      </c>
      <c r="G309" s="5">
        <v>3</v>
      </c>
      <c r="H309" s="7">
        <v>38049</v>
      </c>
      <c r="I309" s="5">
        <v>701</v>
      </c>
      <c r="J309" s="5" t="s">
        <v>110</v>
      </c>
      <c r="K309" s="5" t="s">
        <v>8</v>
      </c>
      <c r="L309" s="14" t="s">
        <v>10</v>
      </c>
    </row>
    <row r="310" spans="1:12" ht="12.75">
      <c r="A310" s="5" t="s">
        <v>24</v>
      </c>
      <c r="B310" s="5">
        <v>96</v>
      </c>
      <c r="C310" s="5">
        <v>16</v>
      </c>
      <c r="D310" s="6">
        <v>4</v>
      </c>
      <c r="E310" s="5">
        <v>90</v>
      </c>
      <c r="F310" s="5">
        <v>2004</v>
      </c>
      <c r="G310" s="5">
        <v>2</v>
      </c>
      <c r="H310" s="7">
        <v>38043</v>
      </c>
      <c r="I310" s="5">
        <v>917</v>
      </c>
      <c r="J310" s="5" t="s">
        <v>110</v>
      </c>
      <c r="K310" s="5" t="s">
        <v>8</v>
      </c>
      <c r="L310" s="14" t="s">
        <v>9</v>
      </c>
    </row>
    <row r="311" spans="1:12" ht="12.75">
      <c r="A311" s="5" t="s">
        <v>24</v>
      </c>
      <c r="B311" s="5">
        <v>97</v>
      </c>
      <c r="C311" s="5">
        <v>16</v>
      </c>
      <c r="D311" s="6">
        <v>3</v>
      </c>
      <c r="E311" s="5">
        <v>93</v>
      </c>
      <c r="F311" s="5">
        <v>2004</v>
      </c>
      <c r="G311" s="5">
        <v>2</v>
      </c>
      <c r="H311" s="7">
        <v>38043</v>
      </c>
      <c r="I311" s="5">
        <v>917</v>
      </c>
      <c r="J311" s="5" t="s">
        <v>110</v>
      </c>
      <c r="K311" s="5" t="s">
        <v>8</v>
      </c>
      <c r="L311" s="14" t="s">
        <v>9</v>
      </c>
    </row>
    <row r="312" spans="1:12" ht="12.75">
      <c r="A312" s="5" t="s">
        <v>24</v>
      </c>
      <c r="B312" s="5">
        <v>98</v>
      </c>
      <c r="C312" s="5">
        <v>16</v>
      </c>
      <c r="D312" s="6">
        <v>7</v>
      </c>
      <c r="E312" s="5">
        <v>73</v>
      </c>
      <c r="F312" s="5">
        <v>2004</v>
      </c>
      <c r="G312" s="5">
        <v>2</v>
      </c>
      <c r="H312" s="7">
        <v>38043</v>
      </c>
      <c r="I312" s="5">
        <v>917</v>
      </c>
      <c r="J312" s="5" t="s">
        <v>110</v>
      </c>
      <c r="K312" s="5" t="s">
        <v>8</v>
      </c>
      <c r="L312" s="14" t="s">
        <v>10</v>
      </c>
    </row>
    <row r="313" spans="1:12" ht="12.75">
      <c r="A313" s="5" t="s">
        <v>24</v>
      </c>
      <c r="B313" s="5">
        <v>17</v>
      </c>
      <c r="C313" s="5">
        <v>2</v>
      </c>
      <c r="D313" s="6">
        <v>8</v>
      </c>
      <c r="E313" s="5">
        <v>84</v>
      </c>
      <c r="F313" s="5">
        <v>2004</v>
      </c>
      <c r="G313" s="5">
        <v>2</v>
      </c>
      <c r="H313" s="7">
        <v>38020</v>
      </c>
      <c r="I313" s="5">
        <v>917</v>
      </c>
      <c r="J313" s="5" t="s">
        <v>110</v>
      </c>
      <c r="K313" s="5" t="s">
        <v>8</v>
      </c>
      <c r="L313" s="14" t="s">
        <v>10</v>
      </c>
    </row>
    <row r="314" spans="1:12" ht="12.75">
      <c r="A314" s="5" t="s">
        <v>24</v>
      </c>
      <c r="B314" s="5">
        <v>99</v>
      </c>
      <c r="C314" s="5">
        <v>16</v>
      </c>
      <c r="D314" s="5">
        <v>1</v>
      </c>
      <c r="E314" s="5">
        <v>86</v>
      </c>
      <c r="F314" s="5">
        <v>2004</v>
      </c>
      <c r="G314" s="5">
        <v>2</v>
      </c>
      <c r="H314" s="7">
        <v>38043</v>
      </c>
      <c r="I314" s="5">
        <v>917</v>
      </c>
      <c r="J314" s="5" t="s">
        <v>110</v>
      </c>
      <c r="K314" s="5" t="s">
        <v>8</v>
      </c>
      <c r="L314" s="14" t="s">
        <v>10</v>
      </c>
    </row>
    <row r="315" spans="1:12" ht="12.75">
      <c r="A315" s="5" t="s">
        <v>24</v>
      </c>
      <c r="B315" s="5">
        <v>19</v>
      </c>
      <c r="C315" s="5">
        <v>2</v>
      </c>
      <c r="D315" s="6">
        <v>3</v>
      </c>
      <c r="E315" s="5">
        <v>87</v>
      </c>
      <c r="F315" s="5">
        <v>2004</v>
      </c>
      <c r="G315" s="5">
        <v>2</v>
      </c>
      <c r="H315" s="7">
        <v>38020</v>
      </c>
      <c r="I315" s="5">
        <v>917</v>
      </c>
      <c r="J315" s="5" t="s">
        <v>110</v>
      </c>
      <c r="K315" s="5" t="s">
        <v>8</v>
      </c>
      <c r="L315" s="14" t="s">
        <v>10</v>
      </c>
    </row>
    <row r="316" spans="1:12" ht="12.75">
      <c r="A316" s="5" t="s">
        <v>24</v>
      </c>
      <c r="B316" s="5">
        <v>20</v>
      </c>
      <c r="C316" s="5">
        <v>2</v>
      </c>
      <c r="D316" s="6">
        <v>7</v>
      </c>
      <c r="E316" s="5">
        <v>88</v>
      </c>
      <c r="F316" s="5">
        <v>2004</v>
      </c>
      <c r="G316" s="5">
        <v>2</v>
      </c>
      <c r="H316" s="7">
        <v>38020</v>
      </c>
      <c r="I316" s="5">
        <v>917</v>
      </c>
      <c r="J316" s="5" t="s">
        <v>110</v>
      </c>
      <c r="K316" s="5" t="s">
        <v>8</v>
      </c>
      <c r="L316" s="14" t="s">
        <v>10</v>
      </c>
    </row>
    <row r="317" spans="1:12" ht="12.75">
      <c r="A317" s="5" t="s">
        <v>24</v>
      </c>
      <c r="B317" s="5">
        <v>100</v>
      </c>
      <c r="C317" s="5">
        <v>16</v>
      </c>
      <c r="D317" s="6">
        <v>9</v>
      </c>
      <c r="E317" s="5">
        <v>88</v>
      </c>
      <c r="F317" s="5">
        <v>2004</v>
      </c>
      <c r="G317" s="5">
        <v>2</v>
      </c>
      <c r="H317" s="7">
        <v>38043</v>
      </c>
      <c r="I317" s="5">
        <v>917</v>
      </c>
      <c r="J317" s="5" t="s">
        <v>110</v>
      </c>
      <c r="K317" s="5" t="s">
        <v>8</v>
      </c>
      <c r="L317" s="14" t="s">
        <v>10</v>
      </c>
    </row>
    <row r="318" spans="1:12" ht="12.75">
      <c r="A318" s="5" t="s">
        <v>24</v>
      </c>
      <c r="B318" s="5">
        <v>21</v>
      </c>
      <c r="C318" s="5">
        <v>2</v>
      </c>
      <c r="D318" s="6">
        <v>6</v>
      </c>
      <c r="E318" s="5">
        <v>89</v>
      </c>
      <c r="F318" s="5">
        <v>2004</v>
      </c>
      <c r="G318" s="5">
        <v>2</v>
      </c>
      <c r="H318" s="7">
        <v>38020</v>
      </c>
      <c r="I318" s="5">
        <v>917</v>
      </c>
      <c r="J318" s="5" t="s">
        <v>110</v>
      </c>
      <c r="K318" s="5" t="s">
        <v>8</v>
      </c>
      <c r="L318" s="14" t="s">
        <v>10</v>
      </c>
    </row>
    <row r="319" spans="1:12" ht="12.75">
      <c r="A319" s="5" t="s">
        <v>24</v>
      </c>
      <c r="B319" s="5">
        <v>22</v>
      </c>
      <c r="C319" s="5">
        <v>2</v>
      </c>
      <c r="D319" s="6">
        <v>10</v>
      </c>
      <c r="E319" s="5">
        <v>89</v>
      </c>
      <c r="F319" s="5">
        <v>2004</v>
      </c>
      <c r="G319" s="5">
        <v>2</v>
      </c>
      <c r="H319" s="7">
        <v>38020</v>
      </c>
      <c r="I319" s="5">
        <v>917</v>
      </c>
      <c r="J319" s="5" t="s">
        <v>110</v>
      </c>
      <c r="K319" s="5" t="s">
        <v>8</v>
      </c>
      <c r="L319" s="14" t="s">
        <v>10</v>
      </c>
    </row>
    <row r="320" spans="1:12" ht="12.75">
      <c r="A320" s="5" t="s">
        <v>24</v>
      </c>
      <c r="B320" s="5">
        <v>101</v>
      </c>
      <c r="C320" s="5">
        <v>16</v>
      </c>
      <c r="D320" s="6">
        <v>10</v>
      </c>
      <c r="E320" s="5">
        <v>89</v>
      </c>
      <c r="F320" s="5">
        <v>2004</v>
      </c>
      <c r="G320" s="5">
        <v>2</v>
      </c>
      <c r="H320" s="7">
        <v>38043</v>
      </c>
      <c r="I320" s="5">
        <v>917</v>
      </c>
      <c r="J320" s="5" t="s">
        <v>110</v>
      </c>
      <c r="K320" s="5" t="s">
        <v>8</v>
      </c>
      <c r="L320" s="14" t="s">
        <v>10</v>
      </c>
    </row>
    <row r="321" spans="1:12" ht="12.75">
      <c r="A321" s="5" t="s">
        <v>24</v>
      </c>
      <c r="B321" s="5">
        <v>23</v>
      </c>
      <c r="C321" s="5">
        <v>2</v>
      </c>
      <c r="D321" s="6">
        <v>2</v>
      </c>
      <c r="E321" s="5">
        <v>90</v>
      </c>
      <c r="F321" s="5">
        <v>2004</v>
      </c>
      <c r="G321" s="5">
        <v>2</v>
      </c>
      <c r="H321" s="7">
        <v>38020</v>
      </c>
      <c r="I321" s="5">
        <v>917</v>
      </c>
      <c r="J321" s="5" t="s">
        <v>110</v>
      </c>
      <c r="K321" s="5" t="s">
        <v>8</v>
      </c>
      <c r="L321" s="14" t="s">
        <v>10</v>
      </c>
    </row>
    <row r="322" spans="1:12" ht="12.75">
      <c r="A322" s="5" t="s">
        <v>24</v>
      </c>
      <c r="B322" s="5">
        <v>24</v>
      </c>
      <c r="C322" s="5">
        <v>2</v>
      </c>
      <c r="D322" s="6">
        <v>9</v>
      </c>
      <c r="E322" s="5">
        <v>90</v>
      </c>
      <c r="F322" s="5">
        <v>2004</v>
      </c>
      <c r="G322" s="5">
        <v>2</v>
      </c>
      <c r="H322" s="7">
        <v>38020</v>
      </c>
      <c r="I322" s="5">
        <v>917</v>
      </c>
      <c r="J322" s="5" t="s">
        <v>110</v>
      </c>
      <c r="K322" s="5" t="s">
        <v>8</v>
      </c>
      <c r="L322" s="14" t="s">
        <v>10</v>
      </c>
    </row>
    <row r="323" spans="1:12" ht="12.75">
      <c r="A323" s="5" t="s">
        <v>24</v>
      </c>
      <c r="B323" s="5">
        <v>102</v>
      </c>
      <c r="C323" s="5">
        <v>16</v>
      </c>
      <c r="D323" s="6">
        <v>2</v>
      </c>
      <c r="E323" s="5">
        <v>90</v>
      </c>
      <c r="F323" s="5">
        <v>2004</v>
      </c>
      <c r="G323" s="5">
        <v>2</v>
      </c>
      <c r="H323" s="7">
        <v>38043</v>
      </c>
      <c r="I323" s="5">
        <v>917</v>
      </c>
      <c r="J323" s="5" t="s">
        <v>110</v>
      </c>
      <c r="K323" s="5" t="s">
        <v>8</v>
      </c>
      <c r="L323" s="14" t="s">
        <v>10</v>
      </c>
    </row>
    <row r="324" spans="1:12" ht="12.75">
      <c r="A324" s="5" t="s">
        <v>24</v>
      </c>
      <c r="B324" s="5">
        <v>103</v>
      </c>
      <c r="C324" s="5">
        <v>16</v>
      </c>
      <c r="D324" s="6">
        <v>5</v>
      </c>
      <c r="E324" s="5">
        <v>90</v>
      </c>
      <c r="F324" s="5">
        <v>2004</v>
      </c>
      <c r="G324" s="5">
        <v>2</v>
      </c>
      <c r="H324" s="7">
        <v>38043</v>
      </c>
      <c r="I324" s="5">
        <v>917</v>
      </c>
      <c r="J324" s="5" t="s">
        <v>110</v>
      </c>
      <c r="K324" s="5" t="s">
        <v>8</v>
      </c>
      <c r="L324" s="14" t="s">
        <v>10</v>
      </c>
    </row>
    <row r="325" spans="1:12" ht="12.75">
      <c r="A325" s="5" t="s">
        <v>24</v>
      </c>
      <c r="B325" s="5">
        <v>104</v>
      </c>
      <c r="C325" s="5">
        <v>16</v>
      </c>
      <c r="D325" s="6">
        <v>6</v>
      </c>
      <c r="E325" s="5">
        <v>91</v>
      </c>
      <c r="F325" s="5">
        <v>2004</v>
      </c>
      <c r="G325" s="5">
        <v>2</v>
      </c>
      <c r="H325" s="7">
        <v>38043</v>
      </c>
      <c r="I325" s="5">
        <v>917</v>
      </c>
      <c r="J325" s="5" t="s">
        <v>110</v>
      </c>
      <c r="K325" s="5" t="s">
        <v>8</v>
      </c>
      <c r="L325" s="14" t="s">
        <v>10</v>
      </c>
    </row>
    <row r="326" spans="1:12" ht="12.75">
      <c r="A326" s="5" t="s">
        <v>24</v>
      </c>
      <c r="B326" s="5">
        <v>27</v>
      </c>
      <c r="C326" s="5">
        <v>2</v>
      </c>
      <c r="D326" s="6">
        <v>5</v>
      </c>
      <c r="E326" s="5">
        <v>93</v>
      </c>
      <c r="F326" s="5">
        <v>2004</v>
      </c>
      <c r="G326" s="5">
        <v>2</v>
      </c>
      <c r="H326" s="7">
        <v>38020</v>
      </c>
      <c r="I326" s="5">
        <v>917</v>
      </c>
      <c r="J326" s="5" t="s">
        <v>110</v>
      </c>
      <c r="K326" s="5" t="s">
        <v>8</v>
      </c>
      <c r="L326" s="14" t="s">
        <v>10</v>
      </c>
    </row>
    <row r="327" spans="1:12" ht="12.75">
      <c r="A327" s="5" t="s">
        <v>24</v>
      </c>
      <c r="B327" s="5">
        <v>105</v>
      </c>
      <c r="C327" s="5">
        <v>16</v>
      </c>
      <c r="D327" s="6">
        <v>8</v>
      </c>
      <c r="E327" s="5">
        <v>93</v>
      </c>
      <c r="F327" s="5">
        <v>2004</v>
      </c>
      <c r="G327" s="5">
        <v>2</v>
      </c>
      <c r="H327" s="7">
        <v>38043</v>
      </c>
      <c r="I327" s="5">
        <v>917</v>
      </c>
      <c r="J327" s="5" t="s">
        <v>110</v>
      </c>
      <c r="K327" s="5" t="s">
        <v>8</v>
      </c>
      <c r="L327" s="14" t="s">
        <v>10</v>
      </c>
    </row>
    <row r="328" spans="1:12" ht="12.75">
      <c r="A328" s="5" t="s">
        <v>24</v>
      </c>
      <c r="B328" s="5">
        <v>28</v>
      </c>
      <c r="C328" s="5">
        <v>2</v>
      </c>
      <c r="D328" s="5">
        <v>1</v>
      </c>
      <c r="E328" s="5">
        <v>94</v>
      </c>
      <c r="F328" s="5">
        <v>2004</v>
      </c>
      <c r="G328" s="5">
        <v>2</v>
      </c>
      <c r="H328" s="7">
        <v>38020</v>
      </c>
      <c r="I328" s="5">
        <v>917</v>
      </c>
      <c r="J328" s="5" t="s">
        <v>110</v>
      </c>
      <c r="K328" s="5" t="s">
        <v>8</v>
      </c>
      <c r="L328" s="14" t="s">
        <v>10</v>
      </c>
    </row>
    <row r="329" spans="1:12" ht="12.75">
      <c r="A329" s="5" t="s">
        <v>24</v>
      </c>
      <c r="B329" s="5">
        <v>109</v>
      </c>
      <c r="C329" s="5">
        <v>42</v>
      </c>
      <c r="D329" s="6">
        <v>8</v>
      </c>
      <c r="E329" s="5">
        <v>80</v>
      </c>
      <c r="F329" s="5">
        <v>2004</v>
      </c>
      <c r="G329" s="5">
        <v>3</v>
      </c>
      <c r="H329" s="7">
        <v>38049</v>
      </c>
      <c r="I329" s="5">
        <v>955</v>
      </c>
      <c r="J329" s="5" t="s">
        <v>110</v>
      </c>
      <c r="K329" s="5" t="s">
        <v>8</v>
      </c>
      <c r="L329" s="14" t="s">
        <v>10</v>
      </c>
    </row>
    <row r="330" spans="1:12" ht="12.75">
      <c r="A330" s="5" t="s">
        <v>24</v>
      </c>
      <c r="B330" s="5">
        <v>110</v>
      </c>
      <c r="C330" s="8">
        <v>42</v>
      </c>
      <c r="D330" s="9">
        <v>19</v>
      </c>
      <c r="E330" s="8">
        <v>84</v>
      </c>
      <c r="F330" s="5">
        <v>2004</v>
      </c>
      <c r="G330" s="5">
        <v>3</v>
      </c>
      <c r="H330" s="10">
        <v>38049</v>
      </c>
      <c r="I330" s="8">
        <v>955</v>
      </c>
      <c r="J330" s="8" t="s">
        <v>110</v>
      </c>
      <c r="K330" s="8" t="s">
        <v>8</v>
      </c>
      <c r="L330" s="8" t="s">
        <v>10</v>
      </c>
    </row>
    <row r="331" spans="1:12" ht="12.75">
      <c r="A331" s="5" t="s">
        <v>24</v>
      </c>
      <c r="B331" s="5">
        <v>111</v>
      </c>
      <c r="C331" s="5">
        <v>42</v>
      </c>
      <c r="D331" s="6">
        <v>13</v>
      </c>
      <c r="E331" s="5">
        <v>85</v>
      </c>
      <c r="F331" s="5">
        <v>2004</v>
      </c>
      <c r="G331" s="5">
        <v>3</v>
      </c>
      <c r="H331" s="7">
        <v>38049</v>
      </c>
      <c r="I331" s="5">
        <v>955</v>
      </c>
      <c r="J331" s="5" t="s">
        <v>110</v>
      </c>
      <c r="K331" s="5" t="s">
        <v>8</v>
      </c>
      <c r="L331" s="14" t="s">
        <v>10</v>
      </c>
    </row>
    <row r="332" spans="1:12" ht="12.75">
      <c r="A332" s="5" t="s">
        <v>24</v>
      </c>
      <c r="B332" s="5">
        <v>113</v>
      </c>
      <c r="C332" s="5">
        <v>42</v>
      </c>
      <c r="D332" s="6">
        <v>7</v>
      </c>
      <c r="E332" s="5">
        <v>87</v>
      </c>
      <c r="F332" s="5">
        <v>2004</v>
      </c>
      <c r="G332" s="5">
        <v>3</v>
      </c>
      <c r="H332" s="7">
        <v>38049</v>
      </c>
      <c r="I332" s="5">
        <v>955</v>
      </c>
      <c r="J332" s="5" t="s">
        <v>110</v>
      </c>
      <c r="K332" s="5" t="s">
        <v>8</v>
      </c>
      <c r="L332" s="14" t="s">
        <v>10</v>
      </c>
    </row>
    <row r="333" spans="1:12" ht="12.75">
      <c r="A333" s="5" t="s">
        <v>24</v>
      </c>
      <c r="B333" s="5">
        <v>115</v>
      </c>
      <c r="C333" s="5">
        <v>42</v>
      </c>
      <c r="D333" s="6">
        <v>23</v>
      </c>
      <c r="E333" s="5">
        <v>89</v>
      </c>
      <c r="F333" s="5">
        <v>2004</v>
      </c>
      <c r="G333" s="5">
        <v>3</v>
      </c>
      <c r="H333" s="7">
        <v>38049</v>
      </c>
      <c r="I333" s="5">
        <v>955</v>
      </c>
      <c r="J333" s="5" t="s">
        <v>110</v>
      </c>
      <c r="K333" s="5" t="s">
        <v>8</v>
      </c>
      <c r="L333" s="14" t="s">
        <v>10</v>
      </c>
    </row>
    <row r="334" spans="1:12" ht="12.75">
      <c r="A334" s="5" t="s">
        <v>24</v>
      </c>
      <c r="B334" s="5">
        <v>116</v>
      </c>
      <c r="C334" s="8">
        <v>42</v>
      </c>
      <c r="D334" s="9">
        <v>18</v>
      </c>
      <c r="E334" s="8">
        <v>90</v>
      </c>
      <c r="F334" s="5">
        <v>2004</v>
      </c>
      <c r="G334" s="5">
        <v>3</v>
      </c>
      <c r="H334" s="10">
        <v>38049</v>
      </c>
      <c r="I334" s="8">
        <v>955</v>
      </c>
      <c r="J334" s="8" t="s">
        <v>110</v>
      </c>
      <c r="K334" s="8" t="s">
        <v>8</v>
      </c>
      <c r="L334" s="8" t="s">
        <v>10</v>
      </c>
    </row>
    <row r="335" spans="1:12" ht="12.75">
      <c r="A335" s="5" t="s">
        <v>24</v>
      </c>
      <c r="B335" s="5">
        <v>120</v>
      </c>
      <c r="C335" s="5">
        <v>42</v>
      </c>
      <c r="D335" s="6">
        <v>4</v>
      </c>
      <c r="E335" s="5">
        <v>91</v>
      </c>
      <c r="F335" s="5">
        <v>2004</v>
      </c>
      <c r="G335" s="5">
        <v>3</v>
      </c>
      <c r="H335" s="7">
        <v>38049</v>
      </c>
      <c r="I335" s="5">
        <v>955</v>
      </c>
      <c r="J335" s="5" t="s">
        <v>110</v>
      </c>
      <c r="K335" s="5" t="s">
        <v>8</v>
      </c>
      <c r="L335" s="14" t="s">
        <v>10</v>
      </c>
    </row>
    <row r="336" spans="1:12" ht="12.75">
      <c r="A336" s="5" t="s">
        <v>24</v>
      </c>
      <c r="B336" s="5">
        <v>121</v>
      </c>
      <c r="C336" s="5">
        <v>42</v>
      </c>
      <c r="D336" s="6">
        <v>14</v>
      </c>
      <c r="E336" s="5">
        <v>92</v>
      </c>
      <c r="F336" s="5">
        <v>2004</v>
      </c>
      <c r="G336" s="5">
        <v>3</v>
      </c>
      <c r="H336" s="7">
        <v>38049</v>
      </c>
      <c r="I336" s="5">
        <v>955</v>
      </c>
      <c r="J336" s="5" t="s">
        <v>110</v>
      </c>
      <c r="K336" s="5" t="s">
        <v>8</v>
      </c>
      <c r="L336" s="14" t="s">
        <v>10</v>
      </c>
    </row>
    <row r="337" spans="1:12" ht="12.75">
      <c r="A337" s="5" t="s">
        <v>24</v>
      </c>
      <c r="B337" s="5">
        <v>124</v>
      </c>
      <c r="C337" s="5">
        <v>42</v>
      </c>
      <c r="D337" s="6">
        <v>1</v>
      </c>
      <c r="E337" s="5">
        <v>93</v>
      </c>
      <c r="F337" s="5">
        <v>2004</v>
      </c>
      <c r="G337" s="5">
        <v>3</v>
      </c>
      <c r="H337" s="7">
        <v>38049</v>
      </c>
      <c r="I337" s="5">
        <v>955</v>
      </c>
      <c r="J337" s="5" t="s">
        <v>110</v>
      </c>
      <c r="K337" s="5" t="s">
        <v>8</v>
      </c>
      <c r="L337" s="14" t="s">
        <v>10</v>
      </c>
    </row>
    <row r="338" spans="1:12" ht="12.75">
      <c r="A338" s="5" t="s">
        <v>24</v>
      </c>
      <c r="B338" s="5">
        <v>54</v>
      </c>
      <c r="C338" s="5">
        <v>23</v>
      </c>
      <c r="D338" s="6">
        <v>8</v>
      </c>
      <c r="E338" s="5">
        <v>90</v>
      </c>
      <c r="F338" s="5">
        <v>2004</v>
      </c>
      <c r="G338" s="5">
        <v>2</v>
      </c>
      <c r="H338" s="7">
        <v>38028</v>
      </c>
      <c r="I338" s="5">
        <v>1042</v>
      </c>
      <c r="J338" s="5" t="s">
        <v>110</v>
      </c>
      <c r="K338" s="5" t="s">
        <v>8</v>
      </c>
      <c r="L338" s="14" t="s">
        <v>9</v>
      </c>
    </row>
    <row r="339" spans="1:12" ht="12.75">
      <c r="A339" s="5" t="s">
        <v>24</v>
      </c>
      <c r="B339" s="5">
        <v>59</v>
      </c>
      <c r="C339" s="5">
        <v>23</v>
      </c>
      <c r="D339" s="6">
        <v>7</v>
      </c>
      <c r="E339" s="5">
        <v>84</v>
      </c>
      <c r="F339" s="5">
        <v>2004</v>
      </c>
      <c r="G339" s="5">
        <v>2</v>
      </c>
      <c r="H339" s="7">
        <v>38028</v>
      </c>
      <c r="I339" s="5">
        <v>1042</v>
      </c>
      <c r="J339" s="5" t="s">
        <v>110</v>
      </c>
      <c r="K339" s="5" t="s">
        <v>8</v>
      </c>
      <c r="L339" s="14" t="s">
        <v>10</v>
      </c>
    </row>
    <row r="340" spans="1:12" ht="12.75">
      <c r="A340" s="5" t="s">
        <v>24</v>
      </c>
      <c r="B340" s="5">
        <v>71</v>
      </c>
      <c r="C340" s="5">
        <v>23</v>
      </c>
      <c r="D340" s="6">
        <v>4</v>
      </c>
      <c r="E340" s="5">
        <v>91</v>
      </c>
      <c r="F340" s="5">
        <v>2004</v>
      </c>
      <c r="G340" s="5">
        <v>2</v>
      </c>
      <c r="H340" s="7">
        <v>38028</v>
      </c>
      <c r="I340" s="5">
        <v>1042</v>
      </c>
      <c r="J340" s="5" t="s">
        <v>110</v>
      </c>
      <c r="K340" s="5" t="s">
        <v>8</v>
      </c>
      <c r="L340" s="14" t="s">
        <v>10</v>
      </c>
    </row>
    <row r="341" spans="1:12" ht="12.75">
      <c r="A341" s="5" t="s">
        <v>24</v>
      </c>
      <c r="B341" s="5">
        <v>6</v>
      </c>
      <c r="C341" s="5">
        <v>28</v>
      </c>
      <c r="D341" s="6">
        <v>4</v>
      </c>
      <c r="E341" s="5">
        <v>90</v>
      </c>
      <c r="F341" s="5">
        <v>2004</v>
      </c>
      <c r="G341" s="5">
        <v>2</v>
      </c>
      <c r="H341" s="7">
        <v>38019</v>
      </c>
      <c r="I341" s="5">
        <v>1134</v>
      </c>
      <c r="J341" s="5" t="s">
        <v>110</v>
      </c>
      <c r="K341" s="5" t="s">
        <v>8</v>
      </c>
      <c r="L341" s="14" t="s">
        <v>9</v>
      </c>
    </row>
    <row r="342" spans="1:12" ht="12.75">
      <c r="A342" s="5" t="s">
        <v>24</v>
      </c>
      <c r="B342" s="5">
        <v>7</v>
      </c>
      <c r="C342" s="5">
        <v>28</v>
      </c>
      <c r="D342" s="5">
        <v>1</v>
      </c>
      <c r="E342" s="5">
        <v>91</v>
      </c>
      <c r="F342" s="5">
        <v>2004</v>
      </c>
      <c r="G342" s="5">
        <v>2</v>
      </c>
      <c r="H342" s="7">
        <v>38019</v>
      </c>
      <c r="I342" s="5">
        <v>1134</v>
      </c>
      <c r="J342" s="5" t="s">
        <v>110</v>
      </c>
      <c r="K342" s="5" t="s">
        <v>8</v>
      </c>
      <c r="L342" s="14" t="s">
        <v>9</v>
      </c>
    </row>
    <row r="343" spans="1:12" ht="12.75">
      <c r="A343" s="5" t="s">
        <v>24</v>
      </c>
      <c r="B343" s="5">
        <v>8</v>
      </c>
      <c r="C343" s="5">
        <v>28</v>
      </c>
      <c r="D343" s="6">
        <v>5</v>
      </c>
      <c r="E343" s="5">
        <v>95</v>
      </c>
      <c r="F343" s="5">
        <v>2004</v>
      </c>
      <c r="G343" s="5">
        <v>2</v>
      </c>
      <c r="H343" s="7">
        <v>38019</v>
      </c>
      <c r="I343" s="5">
        <v>1134</v>
      </c>
      <c r="J343" s="5" t="s">
        <v>110</v>
      </c>
      <c r="K343" s="5" t="s">
        <v>8</v>
      </c>
      <c r="L343" s="14" t="s">
        <v>9</v>
      </c>
    </row>
    <row r="344" spans="1:12" ht="12.75">
      <c r="A344" s="5" t="s">
        <v>24</v>
      </c>
      <c r="B344" s="5">
        <v>9</v>
      </c>
      <c r="C344" s="5">
        <v>28</v>
      </c>
      <c r="D344" s="6">
        <v>3</v>
      </c>
      <c r="E344" s="5">
        <v>85</v>
      </c>
      <c r="F344" s="5">
        <v>2004</v>
      </c>
      <c r="G344" s="5">
        <v>2</v>
      </c>
      <c r="H344" s="7">
        <v>38019</v>
      </c>
      <c r="I344" s="5">
        <v>1134</v>
      </c>
      <c r="J344" s="5" t="s">
        <v>110</v>
      </c>
      <c r="K344" s="5" t="s">
        <v>8</v>
      </c>
      <c r="L344" s="14" t="s">
        <v>10</v>
      </c>
    </row>
    <row r="345" spans="1:12" ht="12.75">
      <c r="A345" s="5" t="s">
        <v>24</v>
      </c>
      <c r="B345" s="5">
        <v>10</v>
      </c>
      <c r="C345" s="5">
        <v>28</v>
      </c>
      <c r="D345" s="6">
        <v>8</v>
      </c>
      <c r="E345" s="5">
        <v>86</v>
      </c>
      <c r="F345" s="5">
        <v>2004</v>
      </c>
      <c r="G345" s="5">
        <v>2</v>
      </c>
      <c r="H345" s="7">
        <v>38019</v>
      </c>
      <c r="I345" s="5">
        <v>1134</v>
      </c>
      <c r="J345" s="5" t="s">
        <v>110</v>
      </c>
      <c r="K345" s="5" t="s">
        <v>8</v>
      </c>
      <c r="L345" s="14" t="s">
        <v>10</v>
      </c>
    </row>
    <row r="346" spans="1:12" ht="12.75">
      <c r="A346" s="5" t="s">
        <v>24</v>
      </c>
      <c r="B346" s="5">
        <v>11</v>
      </c>
      <c r="C346" s="5">
        <v>28</v>
      </c>
      <c r="D346" s="6">
        <v>6</v>
      </c>
      <c r="E346" s="5">
        <v>90</v>
      </c>
      <c r="F346" s="5">
        <v>2004</v>
      </c>
      <c r="G346" s="5">
        <v>2</v>
      </c>
      <c r="H346" s="7">
        <v>38019</v>
      </c>
      <c r="I346" s="5">
        <v>1134</v>
      </c>
      <c r="J346" s="5" t="s">
        <v>110</v>
      </c>
      <c r="K346" s="5" t="s">
        <v>8</v>
      </c>
      <c r="L346" s="14" t="s">
        <v>10</v>
      </c>
    </row>
    <row r="347" spans="1:12" ht="12.75">
      <c r="A347" s="5" t="s">
        <v>24</v>
      </c>
      <c r="B347" s="5">
        <v>12</v>
      </c>
      <c r="C347" s="5">
        <v>28</v>
      </c>
      <c r="D347" s="6">
        <v>7</v>
      </c>
      <c r="E347" s="5">
        <v>94</v>
      </c>
      <c r="F347" s="5">
        <v>2004</v>
      </c>
      <c r="G347" s="5">
        <v>2</v>
      </c>
      <c r="H347" s="7">
        <v>38019</v>
      </c>
      <c r="I347" s="5">
        <v>1134</v>
      </c>
      <c r="J347" s="5" t="s">
        <v>110</v>
      </c>
      <c r="K347" s="5" t="s">
        <v>8</v>
      </c>
      <c r="L347" s="14" t="s">
        <v>10</v>
      </c>
    </row>
    <row r="348" spans="1:12" ht="12.75">
      <c r="A348" s="5" t="s">
        <v>24</v>
      </c>
      <c r="B348" s="5">
        <v>13</v>
      </c>
      <c r="C348" s="5">
        <v>28</v>
      </c>
      <c r="D348" s="6">
        <v>9</v>
      </c>
      <c r="E348" s="5">
        <v>94</v>
      </c>
      <c r="F348" s="5">
        <v>2004</v>
      </c>
      <c r="G348" s="5">
        <v>2</v>
      </c>
      <c r="H348" s="7">
        <v>38019</v>
      </c>
      <c r="I348" s="5">
        <v>1134</v>
      </c>
      <c r="J348" s="5" t="s">
        <v>110</v>
      </c>
      <c r="K348" s="5" t="s">
        <v>8</v>
      </c>
      <c r="L348" s="14" t="s">
        <v>10</v>
      </c>
    </row>
    <row r="349" spans="1:12" ht="12.75">
      <c r="A349" s="5" t="s">
        <v>24</v>
      </c>
      <c r="B349" s="5">
        <v>44</v>
      </c>
      <c r="C349" s="5">
        <v>18</v>
      </c>
      <c r="D349" s="6">
        <v>4</v>
      </c>
      <c r="E349" s="5">
        <v>106</v>
      </c>
      <c r="F349" s="5">
        <v>2004</v>
      </c>
      <c r="G349" s="5">
        <v>2</v>
      </c>
      <c r="H349" s="7">
        <v>38027</v>
      </c>
      <c r="I349" s="5">
        <v>1181</v>
      </c>
      <c r="J349" s="5" t="s">
        <v>110</v>
      </c>
      <c r="K349" s="5" t="s">
        <v>8</v>
      </c>
      <c r="L349" s="14" t="s">
        <v>9</v>
      </c>
    </row>
    <row r="350" spans="1:12" ht="12.75">
      <c r="A350" s="5" t="s">
        <v>24</v>
      </c>
      <c r="B350" s="5">
        <v>37</v>
      </c>
      <c r="C350" s="5">
        <v>1</v>
      </c>
      <c r="D350" s="6">
        <v>2</v>
      </c>
      <c r="E350" s="5">
        <v>81</v>
      </c>
      <c r="F350" s="5">
        <v>2004</v>
      </c>
      <c r="G350" s="5">
        <v>2</v>
      </c>
      <c r="H350" s="7">
        <v>38026</v>
      </c>
      <c r="I350" s="5">
        <v>1181</v>
      </c>
      <c r="J350" s="5" t="s">
        <v>110</v>
      </c>
      <c r="K350" s="5" t="s">
        <v>8</v>
      </c>
      <c r="L350" s="14" t="s">
        <v>10</v>
      </c>
    </row>
    <row r="351" spans="1:12" ht="12.75">
      <c r="A351" s="5" t="s">
        <v>24</v>
      </c>
      <c r="B351" s="5">
        <v>45</v>
      </c>
      <c r="C351" s="5">
        <v>18</v>
      </c>
      <c r="D351" s="6">
        <v>7</v>
      </c>
      <c r="E351" s="5">
        <v>86</v>
      </c>
      <c r="F351" s="5">
        <v>2004</v>
      </c>
      <c r="G351" s="5">
        <v>2</v>
      </c>
      <c r="H351" s="7">
        <v>38027</v>
      </c>
      <c r="I351" s="5">
        <v>1181</v>
      </c>
      <c r="J351" s="5" t="s">
        <v>110</v>
      </c>
      <c r="K351" s="5" t="s">
        <v>8</v>
      </c>
      <c r="L351" s="14" t="s">
        <v>10</v>
      </c>
    </row>
    <row r="352" spans="1:12" ht="12.75">
      <c r="A352" s="5" t="s">
        <v>24</v>
      </c>
      <c r="B352" s="5">
        <v>46</v>
      </c>
      <c r="C352" s="5">
        <v>18</v>
      </c>
      <c r="D352" s="6">
        <v>3</v>
      </c>
      <c r="E352" s="5">
        <v>87</v>
      </c>
      <c r="F352" s="5">
        <v>2004</v>
      </c>
      <c r="G352" s="5">
        <v>2</v>
      </c>
      <c r="H352" s="7">
        <v>38027</v>
      </c>
      <c r="I352" s="5">
        <v>1181</v>
      </c>
      <c r="J352" s="5" t="s">
        <v>110</v>
      </c>
      <c r="K352" s="5" t="s">
        <v>8</v>
      </c>
      <c r="L352" s="14" t="s">
        <v>10</v>
      </c>
    </row>
    <row r="353" spans="1:12" ht="12.75">
      <c r="A353" s="5" t="s">
        <v>24</v>
      </c>
      <c r="B353" s="5">
        <v>47</v>
      </c>
      <c r="C353" s="5">
        <v>18</v>
      </c>
      <c r="D353" s="6">
        <v>5</v>
      </c>
      <c r="E353" s="5">
        <v>87</v>
      </c>
      <c r="F353" s="5">
        <v>2004</v>
      </c>
      <c r="G353" s="5">
        <v>2</v>
      </c>
      <c r="H353" s="7">
        <v>38027</v>
      </c>
      <c r="I353" s="5">
        <v>1181</v>
      </c>
      <c r="J353" s="5" t="s">
        <v>110</v>
      </c>
      <c r="K353" s="5" t="s">
        <v>8</v>
      </c>
      <c r="L353" s="14" t="s">
        <v>10</v>
      </c>
    </row>
    <row r="354" spans="1:12" ht="12.75">
      <c r="A354" s="5" t="s">
        <v>24</v>
      </c>
      <c r="B354" s="5">
        <v>48</v>
      </c>
      <c r="C354" s="5">
        <v>18</v>
      </c>
      <c r="D354" s="6">
        <v>9</v>
      </c>
      <c r="E354" s="5">
        <v>87</v>
      </c>
      <c r="F354" s="5">
        <v>2004</v>
      </c>
      <c r="G354" s="5">
        <v>2</v>
      </c>
      <c r="H354" s="7">
        <v>38027</v>
      </c>
      <c r="I354" s="5">
        <v>1181</v>
      </c>
      <c r="J354" s="5" t="s">
        <v>110</v>
      </c>
      <c r="K354" s="5" t="s">
        <v>8</v>
      </c>
      <c r="L354" s="14" t="s">
        <v>10</v>
      </c>
    </row>
    <row r="355" spans="1:12" ht="12.75">
      <c r="A355" s="5" t="s">
        <v>24</v>
      </c>
      <c r="B355" s="5">
        <v>38</v>
      </c>
      <c r="C355" s="5">
        <v>1</v>
      </c>
      <c r="D355" s="6">
        <v>5</v>
      </c>
      <c r="E355" s="5">
        <v>88</v>
      </c>
      <c r="F355" s="5">
        <v>2004</v>
      </c>
      <c r="G355" s="5">
        <v>2</v>
      </c>
      <c r="H355" s="7">
        <v>38026</v>
      </c>
      <c r="I355" s="5">
        <v>1181</v>
      </c>
      <c r="J355" s="5" t="s">
        <v>110</v>
      </c>
      <c r="K355" s="5" t="s">
        <v>8</v>
      </c>
      <c r="L355" s="14" t="s">
        <v>10</v>
      </c>
    </row>
    <row r="356" spans="1:12" ht="12.75">
      <c r="A356" s="5" t="s">
        <v>24</v>
      </c>
      <c r="B356" s="5">
        <v>49</v>
      </c>
      <c r="C356" s="5">
        <v>18</v>
      </c>
      <c r="D356" s="6">
        <v>2</v>
      </c>
      <c r="E356" s="5">
        <v>89</v>
      </c>
      <c r="F356" s="5">
        <v>2004</v>
      </c>
      <c r="G356" s="5">
        <v>2</v>
      </c>
      <c r="H356" s="7">
        <v>38027</v>
      </c>
      <c r="I356" s="5">
        <v>1181</v>
      </c>
      <c r="J356" s="5" t="s">
        <v>110</v>
      </c>
      <c r="K356" s="5" t="s">
        <v>8</v>
      </c>
      <c r="L356" s="14" t="s">
        <v>10</v>
      </c>
    </row>
    <row r="357" spans="1:12" ht="12.75">
      <c r="A357" s="5" t="s">
        <v>24</v>
      </c>
      <c r="B357" s="5">
        <v>50</v>
      </c>
      <c r="C357" s="5">
        <v>18</v>
      </c>
      <c r="D357" s="6">
        <v>8</v>
      </c>
      <c r="E357" s="5">
        <v>89</v>
      </c>
      <c r="F357" s="5">
        <v>2004</v>
      </c>
      <c r="G357" s="5">
        <v>2</v>
      </c>
      <c r="H357" s="7">
        <v>38027</v>
      </c>
      <c r="I357" s="5">
        <v>1181</v>
      </c>
      <c r="J357" s="5" t="s">
        <v>110</v>
      </c>
      <c r="K357" s="5" t="s">
        <v>8</v>
      </c>
      <c r="L357" s="14" t="s">
        <v>10</v>
      </c>
    </row>
    <row r="358" spans="1:12" ht="12.75">
      <c r="A358" s="5" t="s">
        <v>24</v>
      </c>
      <c r="B358" s="5">
        <v>51</v>
      </c>
      <c r="C358" s="5">
        <v>18</v>
      </c>
      <c r="D358" s="6">
        <v>6</v>
      </c>
      <c r="E358" s="5">
        <v>90</v>
      </c>
      <c r="F358" s="5">
        <v>2004</v>
      </c>
      <c r="G358" s="5">
        <v>2</v>
      </c>
      <c r="H358" s="7">
        <v>38027</v>
      </c>
      <c r="I358" s="5">
        <v>1181</v>
      </c>
      <c r="J358" s="5" t="s">
        <v>110</v>
      </c>
      <c r="K358" s="5" t="s">
        <v>8</v>
      </c>
      <c r="L358" s="14" t="s">
        <v>10</v>
      </c>
    </row>
    <row r="359" spans="1:12" ht="12.75">
      <c r="A359" s="5" t="s">
        <v>24</v>
      </c>
      <c r="B359" s="5">
        <v>39</v>
      </c>
      <c r="C359" s="5">
        <v>1</v>
      </c>
      <c r="D359" s="6">
        <v>9</v>
      </c>
      <c r="E359" s="5">
        <v>93</v>
      </c>
      <c r="F359" s="5">
        <v>2004</v>
      </c>
      <c r="G359" s="5">
        <v>2</v>
      </c>
      <c r="H359" s="7">
        <v>38026</v>
      </c>
      <c r="I359" s="5">
        <v>1181</v>
      </c>
      <c r="J359" s="5" t="s">
        <v>110</v>
      </c>
      <c r="K359" s="5" t="s">
        <v>8</v>
      </c>
      <c r="L359" s="14" t="s">
        <v>10</v>
      </c>
    </row>
    <row r="360" spans="1:12" ht="12.75">
      <c r="A360" s="5" t="s">
        <v>24</v>
      </c>
      <c r="B360" s="5">
        <v>40</v>
      </c>
      <c r="C360" s="5">
        <v>1</v>
      </c>
      <c r="D360" s="6">
        <v>3</v>
      </c>
      <c r="E360" s="5">
        <v>95</v>
      </c>
      <c r="F360" s="5">
        <v>2004</v>
      </c>
      <c r="G360" s="5">
        <v>2</v>
      </c>
      <c r="H360" s="7">
        <v>38026</v>
      </c>
      <c r="I360" s="5">
        <v>1181</v>
      </c>
      <c r="J360" s="5" t="s">
        <v>110</v>
      </c>
      <c r="K360" s="5" t="s">
        <v>8</v>
      </c>
      <c r="L360" s="14" t="s">
        <v>10</v>
      </c>
    </row>
    <row r="361" spans="1:12" ht="12.75">
      <c r="A361" s="5" t="s">
        <v>24</v>
      </c>
      <c r="B361" s="5">
        <v>41</v>
      </c>
      <c r="C361" s="5">
        <v>1</v>
      </c>
      <c r="D361" s="6">
        <v>10</v>
      </c>
      <c r="E361" s="5">
        <v>95</v>
      </c>
      <c r="F361" s="5">
        <v>2004</v>
      </c>
      <c r="G361" s="5">
        <v>2</v>
      </c>
      <c r="H361" s="7">
        <v>38026</v>
      </c>
      <c r="I361" s="5">
        <v>1181</v>
      </c>
      <c r="J361" s="5" t="s">
        <v>110</v>
      </c>
      <c r="K361" s="5" t="s">
        <v>8</v>
      </c>
      <c r="L361" s="14" t="s">
        <v>10</v>
      </c>
    </row>
    <row r="362" spans="1:12" ht="12.75">
      <c r="A362" s="5" t="s">
        <v>24</v>
      </c>
      <c r="B362" s="5">
        <v>42</v>
      </c>
      <c r="C362" s="5">
        <v>1</v>
      </c>
      <c r="D362" s="5">
        <v>1</v>
      </c>
      <c r="E362" s="5">
        <v>97</v>
      </c>
      <c r="F362" s="5">
        <v>2004</v>
      </c>
      <c r="G362" s="5">
        <v>2</v>
      </c>
      <c r="H362" s="7">
        <v>38026</v>
      </c>
      <c r="I362" s="5">
        <v>1181</v>
      </c>
      <c r="J362" s="5" t="s">
        <v>110</v>
      </c>
      <c r="K362" s="5" t="s">
        <v>8</v>
      </c>
      <c r="L362" s="14" t="s">
        <v>10</v>
      </c>
    </row>
    <row r="363" spans="1:12" ht="12.75">
      <c r="A363" s="5" t="s">
        <v>24</v>
      </c>
      <c r="B363" s="5">
        <v>43</v>
      </c>
      <c r="C363" s="5">
        <v>1</v>
      </c>
      <c r="D363" s="6">
        <v>4</v>
      </c>
      <c r="E363" s="5">
        <v>99</v>
      </c>
      <c r="F363" s="5">
        <v>2004</v>
      </c>
      <c r="G363" s="5">
        <v>2</v>
      </c>
      <c r="H363" s="7">
        <v>38026</v>
      </c>
      <c r="I363" s="5">
        <v>1181</v>
      </c>
      <c r="J363" s="5" t="s">
        <v>110</v>
      </c>
      <c r="K363" s="5" t="s">
        <v>8</v>
      </c>
      <c r="L363" s="14" t="s">
        <v>10</v>
      </c>
    </row>
    <row r="364" spans="1:12" ht="12.75">
      <c r="A364" s="5" t="s">
        <v>24</v>
      </c>
      <c r="B364" s="5">
        <v>52</v>
      </c>
      <c r="C364" s="5">
        <v>18</v>
      </c>
      <c r="D364" s="5">
        <v>1</v>
      </c>
      <c r="E364" s="5">
        <v>99</v>
      </c>
      <c r="F364" s="5">
        <v>2004</v>
      </c>
      <c r="G364" s="5">
        <v>2</v>
      </c>
      <c r="H364" s="7">
        <v>38027</v>
      </c>
      <c r="I364" s="5">
        <v>1181</v>
      </c>
      <c r="J364" s="5" t="s">
        <v>110</v>
      </c>
      <c r="K364" s="5" t="s">
        <v>8</v>
      </c>
      <c r="L364" s="14" t="s">
        <v>10</v>
      </c>
    </row>
    <row r="365" spans="1:12" ht="12.75">
      <c r="A365" s="5" t="s">
        <v>24</v>
      </c>
      <c r="B365" s="5">
        <v>214</v>
      </c>
      <c r="C365" s="5">
        <v>14</v>
      </c>
      <c r="D365" s="6">
        <v>4</v>
      </c>
      <c r="E365" s="5">
        <v>79</v>
      </c>
      <c r="F365" s="5">
        <v>2004</v>
      </c>
      <c r="G365" s="5">
        <v>4</v>
      </c>
      <c r="H365" s="7">
        <v>38103</v>
      </c>
      <c r="I365" s="5">
        <v>1345</v>
      </c>
      <c r="J365" s="5" t="s">
        <v>110</v>
      </c>
      <c r="K365" s="5" t="s">
        <v>8</v>
      </c>
      <c r="L365" s="14" t="s">
        <v>10</v>
      </c>
    </row>
    <row r="366" spans="1:12" ht="12.75">
      <c r="A366" s="5" t="s">
        <v>24</v>
      </c>
      <c r="B366" s="5">
        <v>215</v>
      </c>
      <c r="C366" s="5">
        <v>14</v>
      </c>
      <c r="D366" s="6">
        <v>8</v>
      </c>
      <c r="E366" s="5">
        <v>83</v>
      </c>
      <c r="F366" s="5">
        <v>2004</v>
      </c>
      <c r="G366" s="5">
        <v>4</v>
      </c>
      <c r="H366" s="7">
        <v>38103</v>
      </c>
      <c r="I366" s="5">
        <v>1345</v>
      </c>
      <c r="J366" s="5" t="s">
        <v>110</v>
      </c>
      <c r="K366" s="5" t="s">
        <v>8</v>
      </c>
      <c r="L366" s="14" t="s">
        <v>10</v>
      </c>
    </row>
    <row r="367" spans="1:12" ht="12.75">
      <c r="A367" s="5" t="s">
        <v>24</v>
      </c>
      <c r="B367" s="5">
        <v>216</v>
      </c>
      <c r="C367" s="5">
        <v>14</v>
      </c>
      <c r="D367" s="6">
        <v>5</v>
      </c>
      <c r="E367" s="5">
        <v>84</v>
      </c>
      <c r="F367" s="5">
        <v>2004</v>
      </c>
      <c r="G367" s="5">
        <v>4</v>
      </c>
      <c r="H367" s="7">
        <v>38103</v>
      </c>
      <c r="I367" s="5">
        <v>1345</v>
      </c>
      <c r="J367" s="5" t="s">
        <v>110</v>
      </c>
      <c r="K367" s="5" t="s">
        <v>8</v>
      </c>
      <c r="L367" s="14" t="s">
        <v>10</v>
      </c>
    </row>
    <row r="368" spans="1:12" ht="12.75">
      <c r="A368" s="5" t="s">
        <v>24</v>
      </c>
      <c r="B368" s="5">
        <v>217</v>
      </c>
      <c r="C368" s="5">
        <v>14</v>
      </c>
      <c r="D368" s="6">
        <v>10</v>
      </c>
      <c r="E368" s="5">
        <v>84</v>
      </c>
      <c r="F368" s="5">
        <v>2004</v>
      </c>
      <c r="G368" s="5">
        <v>4</v>
      </c>
      <c r="H368" s="7">
        <v>38103</v>
      </c>
      <c r="I368" s="5">
        <v>1345</v>
      </c>
      <c r="J368" s="5" t="s">
        <v>110</v>
      </c>
      <c r="K368" s="5" t="s">
        <v>8</v>
      </c>
      <c r="L368" s="14" t="s">
        <v>10</v>
      </c>
    </row>
    <row r="369" spans="1:12" ht="12.75">
      <c r="A369" s="5" t="s">
        <v>24</v>
      </c>
      <c r="B369" s="5">
        <v>218</v>
      </c>
      <c r="C369" s="5">
        <v>14</v>
      </c>
      <c r="D369" s="6">
        <v>7</v>
      </c>
      <c r="E369" s="5">
        <v>86</v>
      </c>
      <c r="F369" s="5">
        <v>2004</v>
      </c>
      <c r="G369" s="5">
        <v>4</v>
      </c>
      <c r="H369" s="7">
        <v>38103</v>
      </c>
      <c r="I369" s="5">
        <v>1345</v>
      </c>
      <c r="J369" s="5" t="s">
        <v>110</v>
      </c>
      <c r="K369" s="5" t="s">
        <v>8</v>
      </c>
      <c r="L369" s="14" t="s">
        <v>10</v>
      </c>
    </row>
    <row r="370" spans="1:12" ht="12.75">
      <c r="A370" s="5" t="s">
        <v>24</v>
      </c>
      <c r="B370" s="5">
        <v>219</v>
      </c>
      <c r="C370" s="5">
        <v>14</v>
      </c>
      <c r="D370" s="5">
        <v>1</v>
      </c>
      <c r="E370" s="5">
        <v>90</v>
      </c>
      <c r="F370" s="5">
        <v>2004</v>
      </c>
      <c r="G370" s="5">
        <v>4</v>
      </c>
      <c r="H370" s="7">
        <v>38103</v>
      </c>
      <c r="I370" s="5">
        <v>1345</v>
      </c>
      <c r="J370" s="5" t="s">
        <v>110</v>
      </c>
      <c r="K370" s="5" t="s">
        <v>8</v>
      </c>
      <c r="L370" s="14" t="s">
        <v>10</v>
      </c>
    </row>
    <row r="371" spans="1:12" ht="12.75">
      <c r="A371" s="5" t="s">
        <v>24</v>
      </c>
      <c r="B371" s="5">
        <v>220</v>
      </c>
      <c r="C371" s="5">
        <v>14</v>
      </c>
      <c r="D371" s="6">
        <v>2</v>
      </c>
      <c r="E371" s="5">
        <v>93</v>
      </c>
      <c r="F371" s="5">
        <v>2004</v>
      </c>
      <c r="G371" s="5">
        <v>4</v>
      </c>
      <c r="H371" s="7">
        <v>38103</v>
      </c>
      <c r="I371" s="5">
        <v>1345</v>
      </c>
      <c r="J371" s="5" t="s">
        <v>110</v>
      </c>
      <c r="K371" s="5" t="s">
        <v>8</v>
      </c>
      <c r="L371" s="14" t="s">
        <v>10</v>
      </c>
    </row>
    <row r="372" spans="1:12" ht="12.75">
      <c r="A372" s="5" t="s">
        <v>24</v>
      </c>
      <c r="B372" s="5">
        <v>221</v>
      </c>
      <c r="C372" s="5">
        <v>14</v>
      </c>
      <c r="D372" s="6">
        <v>9</v>
      </c>
      <c r="E372" s="5">
        <v>95</v>
      </c>
      <c r="F372" s="5">
        <v>2004</v>
      </c>
      <c r="G372" s="5">
        <v>4</v>
      </c>
      <c r="H372" s="7">
        <v>38103</v>
      </c>
      <c r="I372" s="5">
        <v>1345</v>
      </c>
      <c r="J372" s="5" t="s">
        <v>110</v>
      </c>
      <c r="K372" s="5" t="s">
        <v>8</v>
      </c>
      <c r="L372" s="14" t="s">
        <v>10</v>
      </c>
    </row>
    <row r="373" spans="1:12" ht="12.75">
      <c r="A373" s="5" t="s">
        <v>24</v>
      </c>
      <c r="B373" s="5">
        <v>222</v>
      </c>
      <c r="C373" s="5">
        <v>14</v>
      </c>
      <c r="D373" s="6">
        <v>3</v>
      </c>
      <c r="E373" s="5">
        <v>103</v>
      </c>
      <c r="F373" s="5">
        <v>2004</v>
      </c>
      <c r="G373" s="5">
        <v>4</v>
      </c>
      <c r="H373" s="7">
        <v>38103</v>
      </c>
      <c r="I373" s="5">
        <v>1345</v>
      </c>
      <c r="J373" s="5" t="s">
        <v>110</v>
      </c>
      <c r="K373" s="5" t="s">
        <v>8</v>
      </c>
      <c r="L373" s="14" t="s">
        <v>10</v>
      </c>
    </row>
    <row r="374" spans="1:12" ht="12.75">
      <c r="A374" s="5" t="s">
        <v>24</v>
      </c>
      <c r="B374" s="5">
        <v>223</v>
      </c>
      <c r="C374" s="5">
        <v>14</v>
      </c>
      <c r="D374" s="6">
        <v>6</v>
      </c>
      <c r="E374" s="5">
        <v>107</v>
      </c>
      <c r="F374" s="5">
        <v>2004</v>
      </c>
      <c r="G374" s="5">
        <v>4</v>
      </c>
      <c r="H374" s="7">
        <v>38103</v>
      </c>
      <c r="I374" s="5">
        <v>1345</v>
      </c>
      <c r="J374" s="5" t="s">
        <v>110</v>
      </c>
      <c r="K374" s="5" t="s">
        <v>8</v>
      </c>
      <c r="L374" s="14" t="s">
        <v>10</v>
      </c>
    </row>
    <row r="375" spans="1:12" ht="12.75">
      <c r="A375" s="5" t="s">
        <v>24</v>
      </c>
      <c r="B375" s="5">
        <v>33</v>
      </c>
      <c r="C375" s="5">
        <v>26</v>
      </c>
      <c r="D375" s="6">
        <v>7</v>
      </c>
      <c r="E375" s="5">
        <v>88</v>
      </c>
      <c r="F375" s="5">
        <v>2004</v>
      </c>
      <c r="G375" s="5">
        <v>2</v>
      </c>
      <c r="H375" s="7">
        <v>38022</v>
      </c>
      <c r="I375" s="5">
        <v>1347</v>
      </c>
      <c r="J375" s="5" t="s">
        <v>11</v>
      </c>
      <c r="K375" s="5" t="s">
        <v>12</v>
      </c>
      <c r="L375" s="14" t="s">
        <v>9</v>
      </c>
    </row>
    <row r="376" spans="1:12" ht="12.75">
      <c r="A376" s="5" t="s">
        <v>24</v>
      </c>
      <c r="B376" s="5">
        <v>34</v>
      </c>
      <c r="C376" s="5">
        <v>26</v>
      </c>
      <c r="D376" s="6">
        <v>5</v>
      </c>
      <c r="E376" s="5">
        <v>90</v>
      </c>
      <c r="F376" s="5">
        <v>2004</v>
      </c>
      <c r="G376" s="5">
        <v>2</v>
      </c>
      <c r="H376" s="7">
        <v>38022</v>
      </c>
      <c r="I376" s="5">
        <v>1347</v>
      </c>
      <c r="J376" s="5" t="s">
        <v>11</v>
      </c>
      <c r="K376" s="5" t="s">
        <v>12</v>
      </c>
      <c r="L376" s="14" t="s">
        <v>9</v>
      </c>
    </row>
    <row r="377" spans="1:12" ht="12.75">
      <c r="A377" s="5" t="s">
        <v>24</v>
      </c>
      <c r="B377" s="5">
        <v>35</v>
      </c>
      <c r="C377" s="5">
        <v>26</v>
      </c>
      <c r="D377" s="6">
        <v>10</v>
      </c>
      <c r="E377" s="5">
        <v>88</v>
      </c>
      <c r="F377" s="5">
        <v>2004</v>
      </c>
      <c r="G377" s="5">
        <v>2</v>
      </c>
      <c r="H377" s="7">
        <v>38022</v>
      </c>
      <c r="I377" s="5">
        <v>1347</v>
      </c>
      <c r="J377" s="5" t="s">
        <v>11</v>
      </c>
      <c r="K377" s="5" t="s">
        <v>12</v>
      </c>
      <c r="L377" s="14" t="s">
        <v>10</v>
      </c>
    </row>
    <row r="378" spans="1:12" ht="12.75">
      <c r="A378" s="5" t="s">
        <v>24</v>
      </c>
      <c r="B378" s="5">
        <v>36</v>
      </c>
      <c r="C378" s="5">
        <v>26</v>
      </c>
      <c r="D378" s="6">
        <v>3</v>
      </c>
      <c r="E378" s="5">
        <v>90</v>
      </c>
      <c r="F378" s="5">
        <v>2004</v>
      </c>
      <c r="G378" s="5">
        <v>2</v>
      </c>
      <c r="H378" s="7">
        <v>38022</v>
      </c>
      <c r="I378" s="5">
        <v>1347</v>
      </c>
      <c r="J378" s="5" t="s">
        <v>11</v>
      </c>
      <c r="K378" s="5" t="s">
        <v>12</v>
      </c>
      <c r="L378" s="14" t="s">
        <v>10</v>
      </c>
    </row>
    <row r="379" spans="1:12" ht="12.75">
      <c r="A379" s="5" t="s">
        <v>24</v>
      </c>
      <c r="B379" s="5">
        <v>153</v>
      </c>
      <c r="C379" s="5">
        <v>5</v>
      </c>
      <c r="D379" s="5">
        <v>1</v>
      </c>
      <c r="E379" s="5">
        <v>95</v>
      </c>
      <c r="F379" s="5">
        <v>2004</v>
      </c>
      <c r="G379" s="5">
        <v>3</v>
      </c>
      <c r="H379" s="7">
        <v>38068</v>
      </c>
      <c r="I379" s="5">
        <v>1382</v>
      </c>
      <c r="J379" s="5" t="s">
        <v>110</v>
      </c>
      <c r="K379" s="5" t="s">
        <v>8</v>
      </c>
      <c r="L379" s="14" t="s">
        <v>9</v>
      </c>
    </row>
    <row r="380" spans="1:12" ht="12.75">
      <c r="A380" s="5" t="s">
        <v>24</v>
      </c>
      <c r="B380" s="5">
        <v>154</v>
      </c>
      <c r="C380" s="5">
        <v>5</v>
      </c>
      <c r="D380" s="6">
        <v>6</v>
      </c>
      <c r="E380" s="5">
        <v>97</v>
      </c>
      <c r="F380" s="5">
        <v>2004</v>
      </c>
      <c r="G380" s="5">
        <v>3</v>
      </c>
      <c r="H380" s="7">
        <v>38068</v>
      </c>
      <c r="I380" s="5">
        <v>1382</v>
      </c>
      <c r="J380" s="5" t="s">
        <v>110</v>
      </c>
      <c r="K380" s="5" t="s">
        <v>8</v>
      </c>
      <c r="L380" s="14" t="s">
        <v>9</v>
      </c>
    </row>
    <row r="381" spans="1:12" ht="12.75">
      <c r="A381" s="5" t="s">
        <v>24</v>
      </c>
      <c r="B381" s="5">
        <v>156</v>
      </c>
      <c r="C381" s="5">
        <v>5</v>
      </c>
      <c r="D381" s="6">
        <v>10</v>
      </c>
      <c r="E381" s="5">
        <v>80</v>
      </c>
      <c r="F381" s="5">
        <v>2004</v>
      </c>
      <c r="G381" s="5">
        <v>3</v>
      </c>
      <c r="H381" s="7">
        <v>38068</v>
      </c>
      <c r="I381" s="5">
        <v>1382</v>
      </c>
      <c r="J381" s="5" t="s">
        <v>110</v>
      </c>
      <c r="K381" s="5" t="s">
        <v>8</v>
      </c>
      <c r="L381" s="14" t="s">
        <v>10</v>
      </c>
    </row>
    <row r="382" spans="1:12" ht="12.75">
      <c r="A382" s="5" t="s">
        <v>24</v>
      </c>
      <c r="B382" s="5">
        <v>157</v>
      </c>
      <c r="C382" s="5">
        <v>5</v>
      </c>
      <c r="D382" s="6">
        <v>4</v>
      </c>
      <c r="E382" s="5">
        <v>86</v>
      </c>
      <c r="F382" s="5">
        <v>2004</v>
      </c>
      <c r="G382" s="5">
        <v>3</v>
      </c>
      <c r="H382" s="7">
        <v>38068</v>
      </c>
      <c r="I382" s="5">
        <v>1382</v>
      </c>
      <c r="J382" s="5" t="s">
        <v>110</v>
      </c>
      <c r="K382" s="5" t="s">
        <v>8</v>
      </c>
      <c r="L382" s="14" t="s">
        <v>10</v>
      </c>
    </row>
    <row r="383" spans="1:12" ht="12.75">
      <c r="A383" s="5" t="s">
        <v>24</v>
      </c>
      <c r="B383" s="5">
        <v>158</v>
      </c>
      <c r="C383" s="5">
        <v>5</v>
      </c>
      <c r="D383" s="6">
        <v>9</v>
      </c>
      <c r="E383" s="5">
        <v>87</v>
      </c>
      <c r="F383" s="5">
        <v>2004</v>
      </c>
      <c r="G383" s="5">
        <v>3</v>
      </c>
      <c r="H383" s="7">
        <v>38068</v>
      </c>
      <c r="I383" s="5">
        <v>1382</v>
      </c>
      <c r="J383" s="5" t="s">
        <v>110</v>
      </c>
      <c r="K383" s="5" t="s">
        <v>8</v>
      </c>
      <c r="L383" s="14" t="s">
        <v>10</v>
      </c>
    </row>
    <row r="384" spans="1:12" ht="12.75">
      <c r="A384" s="5" t="s">
        <v>24</v>
      </c>
      <c r="B384" s="5">
        <v>159</v>
      </c>
      <c r="C384" s="5">
        <v>5</v>
      </c>
      <c r="D384" s="6">
        <v>2</v>
      </c>
      <c r="E384" s="5">
        <v>88</v>
      </c>
      <c r="F384" s="5">
        <v>2004</v>
      </c>
      <c r="G384" s="5">
        <v>3</v>
      </c>
      <c r="H384" s="7">
        <v>38068</v>
      </c>
      <c r="I384" s="5">
        <v>1382</v>
      </c>
      <c r="J384" s="5" t="s">
        <v>110</v>
      </c>
      <c r="K384" s="5" t="s">
        <v>8</v>
      </c>
      <c r="L384" s="14" t="s">
        <v>10</v>
      </c>
    </row>
    <row r="385" spans="1:12" ht="12.75">
      <c r="A385" s="5" t="s">
        <v>24</v>
      </c>
      <c r="B385" s="5">
        <v>160</v>
      </c>
      <c r="C385" s="5">
        <v>5</v>
      </c>
      <c r="D385" s="6">
        <v>5</v>
      </c>
      <c r="E385" s="5">
        <v>91</v>
      </c>
      <c r="F385" s="5">
        <v>2004</v>
      </c>
      <c r="G385" s="5">
        <v>3</v>
      </c>
      <c r="H385" s="7">
        <v>38068</v>
      </c>
      <c r="I385" s="5">
        <v>1382</v>
      </c>
      <c r="J385" s="5" t="s">
        <v>110</v>
      </c>
      <c r="K385" s="5" t="s">
        <v>8</v>
      </c>
      <c r="L385" s="14" t="s">
        <v>10</v>
      </c>
    </row>
    <row r="386" spans="1:12" ht="12.75">
      <c r="A386" s="5" t="s">
        <v>24</v>
      </c>
      <c r="B386" s="5">
        <v>162</v>
      </c>
      <c r="C386" s="5">
        <v>5</v>
      </c>
      <c r="D386" s="6">
        <v>3</v>
      </c>
      <c r="E386" s="5">
        <v>95</v>
      </c>
      <c r="F386" s="5">
        <v>2004</v>
      </c>
      <c r="G386" s="5">
        <v>3</v>
      </c>
      <c r="H386" s="7">
        <v>38068</v>
      </c>
      <c r="I386" s="5">
        <v>1382</v>
      </c>
      <c r="J386" s="5" t="s">
        <v>110</v>
      </c>
      <c r="K386" s="5" t="s">
        <v>8</v>
      </c>
      <c r="L386" s="14" t="s">
        <v>10</v>
      </c>
    </row>
    <row r="387" spans="1:12" ht="12.75">
      <c r="A387" s="5" t="s">
        <v>24</v>
      </c>
      <c r="B387" s="5">
        <v>165</v>
      </c>
      <c r="C387" s="5">
        <v>5</v>
      </c>
      <c r="D387" s="6">
        <v>7</v>
      </c>
      <c r="E387" s="5">
        <v>82</v>
      </c>
      <c r="F387" s="5">
        <v>2004</v>
      </c>
      <c r="G387" s="5">
        <v>3</v>
      </c>
      <c r="H387" s="7">
        <v>38068</v>
      </c>
      <c r="I387" s="5">
        <v>1382</v>
      </c>
      <c r="J387" s="5" t="s">
        <v>110</v>
      </c>
      <c r="K387" s="5" t="s">
        <v>8</v>
      </c>
      <c r="L387" s="15" t="s">
        <v>15</v>
      </c>
    </row>
    <row r="388" spans="1:12" ht="12.75">
      <c r="A388" s="5" t="s">
        <v>24</v>
      </c>
      <c r="B388" s="5">
        <v>166</v>
      </c>
      <c r="C388" s="5">
        <v>3</v>
      </c>
      <c r="D388" s="6">
        <v>6</v>
      </c>
      <c r="E388" s="5">
        <v>84</v>
      </c>
      <c r="F388" s="5">
        <v>2004</v>
      </c>
      <c r="G388" s="5">
        <v>3</v>
      </c>
      <c r="H388" s="7">
        <v>38069</v>
      </c>
      <c r="I388" s="5">
        <v>1472</v>
      </c>
      <c r="J388" s="5" t="s">
        <v>110</v>
      </c>
      <c r="K388" s="5" t="s">
        <v>8</v>
      </c>
      <c r="L388" s="14" t="s">
        <v>10</v>
      </c>
    </row>
    <row r="389" spans="1:12" ht="12.75">
      <c r="A389" s="5" t="s">
        <v>24</v>
      </c>
      <c r="B389" s="5">
        <v>167</v>
      </c>
      <c r="C389" s="5">
        <v>3</v>
      </c>
      <c r="D389" s="6">
        <v>10</v>
      </c>
      <c r="E389" s="5">
        <v>84</v>
      </c>
      <c r="F389" s="5">
        <v>2004</v>
      </c>
      <c r="G389" s="5">
        <v>3</v>
      </c>
      <c r="H389" s="7">
        <v>38069</v>
      </c>
      <c r="I389" s="5">
        <v>1472</v>
      </c>
      <c r="J389" s="5" t="s">
        <v>110</v>
      </c>
      <c r="K389" s="5" t="s">
        <v>8</v>
      </c>
      <c r="L389" s="14" t="s">
        <v>10</v>
      </c>
    </row>
    <row r="390" spans="1:12" ht="12.75">
      <c r="A390" s="5" t="s">
        <v>24</v>
      </c>
      <c r="B390" s="5">
        <v>168</v>
      </c>
      <c r="C390" s="5">
        <v>3</v>
      </c>
      <c r="D390" s="6">
        <v>3</v>
      </c>
      <c r="E390" s="5">
        <v>87</v>
      </c>
      <c r="F390" s="5">
        <v>2004</v>
      </c>
      <c r="G390" s="5">
        <v>3</v>
      </c>
      <c r="H390" s="7">
        <v>38069</v>
      </c>
      <c r="I390" s="5">
        <v>1472</v>
      </c>
      <c r="J390" s="5" t="s">
        <v>110</v>
      </c>
      <c r="K390" s="5" t="s">
        <v>8</v>
      </c>
      <c r="L390" s="14" t="s">
        <v>10</v>
      </c>
    </row>
    <row r="391" spans="1:12" ht="12.75">
      <c r="A391" s="5" t="s">
        <v>24</v>
      </c>
      <c r="B391" s="5">
        <v>169</v>
      </c>
      <c r="C391" s="5">
        <v>3</v>
      </c>
      <c r="D391" s="6">
        <v>5</v>
      </c>
      <c r="E391" s="5">
        <v>88</v>
      </c>
      <c r="F391" s="5">
        <v>2004</v>
      </c>
      <c r="G391" s="5">
        <v>3</v>
      </c>
      <c r="H391" s="7">
        <v>38069</v>
      </c>
      <c r="I391" s="5">
        <v>1472</v>
      </c>
      <c r="J391" s="5" t="s">
        <v>110</v>
      </c>
      <c r="K391" s="5" t="s">
        <v>8</v>
      </c>
      <c r="L391" s="14" t="s">
        <v>10</v>
      </c>
    </row>
    <row r="392" spans="1:12" ht="12.75">
      <c r="A392" s="5" t="s">
        <v>24</v>
      </c>
      <c r="B392" s="5">
        <v>170</v>
      </c>
      <c r="C392" s="5">
        <v>3</v>
      </c>
      <c r="D392" s="5">
        <v>1</v>
      </c>
      <c r="E392" s="5">
        <v>89</v>
      </c>
      <c r="F392" s="5">
        <v>2004</v>
      </c>
      <c r="G392" s="5">
        <v>3</v>
      </c>
      <c r="H392" s="7">
        <v>38069</v>
      </c>
      <c r="I392" s="5">
        <v>1472</v>
      </c>
      <c r="J392" s="5" t="s">
        <v>110</v>
      </c>
      <c r="K392" s="5" t="s">
        <v>8</v>
      </c>
      <c r="L392" s="14" t="s">
        <v>10</v>
      </c>
    </row>
    <row r="393" spans="1:12" ht="12.75">
      <c r="A393" s="5" t="s">
        <v>24</v>
      </c>
      <c r="B393" s="5">
        <v>171</v>
      </c>
      <c r="C393" s="5">
        <v>3</v>
      </c>
      <c r="D393" s="6">
        <v>7</v>
      </c>
      <c r="E393" s="5">
        <v>91</v>
      </c>
      <c r="F393" s="5">
        <v>2004</v>
      </c>
      <c r="G393" s="5">
        <v>3</v>
      </c>
      <c r="H393" s="7">
        <v>38069</v>
      </c>
      <c r="I393" s="5">
        <v>1472</v>
      </c>
      <c r="J393" s="5" t="s">
        <v>110</v>
      </c>
      <c r="K393" s="5" t="s">
        <v>8</v>
      </c>
      <c r="L393" s="14" t="s">
        <v>10</v>
      </c>
    </row>
    <row r="394" spans="1:12" ht="12.75">
      <c r="A394" s="5" t="s">
        <v>24</v>
      </c>
      <c r="B394" s="5">
        <v>172</v>
      </c>
      <c r="C394" s="5">
        <v>3</v>
      </c>
      <c r="D394" s="6">
        <v>8</v>
      </c>
      <c r="E394" s="5">
        <v>94</v>
      </c>
      <c r="F394" s="5">
        <v>2004</v>
      </c>
      <c r="G394" s="5">
        <v>3</v>
      </c>
      <c r="H394" s="7">
        <v>38069</v>
      </c>
      <c r="I394" s="5">
        <v>1472</v>
      </c>
      <c r="J394" s="5" t="s">
        <v>110</v>
      </c>
      <c r="K394" s="5" t="s">
        <v>8</v>
      </c>
      <c r="L394" s="14" t="s">
        <v>10</v>
      </c>
    </row>
    <row r="395" spans="1:12" ht="12.75">
      <c r="A395" s="5" t="s">
        <v>24</v>
      </c>
      <c r="B395" s="5">
        <v>173</v>
      </c>
      <c r="C395" s="5">
        <v>3</v>
      </c>
      <c r="D395" s="6">
        <v>4</v>
      </c>
      <c r="E395" s="5">
        <v>97</v>
      </c>
      <c r="F395" s="5">
        <v>2004</v>
      </c>
      <c r="G395" s="5">
        <v>3</v>
      </c>
      <c r="H395" s="7">
        <v>38069</v>
      </c>
      <c r="I395" s="5">
        <v>1472</v>
      </c>
      <c r="J395" s="5" t="s">
        <v>110</v>
      </c>
      <c r="K395" s="5" t="s">
        <v>8</v>
      </c>
      <c r="L395" s="14" t="s">
        <v>10</v>
      </c>
    </row>
    <row r="396" spans="1:12" ht="12.75">
      <c r="A396" s="5" t="s">
        <v>24</v>
      </c>
      <c r="B396" s="5">
        <v>194</v>
      </c>
      <c r="C396" s="5">
        <v>13</v>
      </c>
      <c r="D396" s="6">
        <v>7</v>
      </c>
      <c r="E396" s="5">
        <v>77</v>
      </c>
      <c r="F396" s="5">
        <v>2004</v>
      </c>
      <c r="G396" s="5">
        <v>4</v>
      </c>
      <c r="H396" s="7">
        <v>38085</v>
      </c>
      <c r="I396" s="5">
        <v>1527</v>
      </c>
      <c r="J396" s="5" t="s">
        <v>110</v>
      </c>
      <c r="K396" s="5" t="s">
        <v>8</v>
      </c>
      <c r="L396" s="14" t="s">
        <v>10</v>
      </c>
    </row>
    <row r="397" spans="1:12" ht="12.75">
      <c r="A397" s="5" t="s">
        <v>24</v>
      </c>
      <c r="B397" s="5">
        <v>195</v>
      </c>
      <c r="C397" s="5">
        <v>13</v>
      </c>
      <c r="D397" s="6">
        <v>6</v>
      </c>
      <c r="E397" s="5">
        <v>83</v>
      </c>
      <c r="F397" s="5">
        <v>2004</v>
      </c>
      <c r="G397" s="5">
        <v>4</v>
      </c>
      <c r="H397" s="7">
        <v>38085</v>
      </c>
      <c r="I397" s="5">
        <v>1527</v>
      </c>
      <c r="J397" s="5" t="s">
        <v>110</v>
      </c>
      <c r="K397" s="5" t="s">
        <v>8</v>
      </c>
      <c r="L397" s="14" t="s">
        <v>10</v>
      </c>
    </row>
    <row r="398" spans="1:12" ht="12.75">
      <c r="A398" s="5" t="s">
        <v>24</v>
      </c>
      <c r="B398" s="5">
        <v>196</v>
      </c>
      <c r="C398" s="5">
        <v>13</v>
      </c>
      <c r="D398" s="5">
        <v>1</v>
      </c>
      <c r="E398" s="5">
        <v>84</v>
      </c>
      <c r="F398" s="5">
        <v>2004</v>
      </c>
      <c r="G398" s="5">
        <v>4</v>
      </c>
      <c r="H398" s="7">
        <v>38085</v>
      </c>
      <c r="I398" s="5">
        <v>1527</v>
      </c>
      <c r="J398" s="5" t="s">
        <v>110</v>
      </c>
      <c r="K398" s="5" t="s">
        <v>8</v>
      </c>
      <c r="L398" s="14" t="s">
        <v>10</v>
      </c>
    </row>
    <row r="399" spans="1:12" ht="12.75">
      <c r="A399" s="5" t="s">
        <v>24</v>
      </c>
      <c r="B399" s="5">
        <v>197</v>
      </c>
      <c r="C399" s="5">
        <v>13</v>
      </c>
      <c r="D399" s="6">
        <v>5</v>
      </c>
      <c r="E399" s="5">
        <v>84</v>
      </c>
      <c r="F399" s="5">
        <v>2004</v>
      </c>
      <c r="G399" s="5">
        <v>4</v>
      </c>
      <c r="H399" s="7">
        <v>38085</v>
      </c>
      <c r="I399" s="5">
        <v>1527</v>
      </c>
      <c r="J399" s="5" t="s">
        <v>110</v>
      </c>
      <c r="K399" s="5" t="s">
        <v>8</v>
      </c>
      <c r="L399" s="14" t="s">
        <v>10</v>
      </c>
    </row>
    <row r="400" spans="1:12" ht="12.75">
      <c r="A400" s="5" t="s">
        <v>24</v>
      </c>
      <c r="B400" s="5">
        <v>198</v>
      </c>
      <c r="C400" s="5">
        <v>13</v>
      </c>
      <c r="D400" s="6">
        <v>4</v>
      </c>
      <c r="E400" s="5">
        <v>85</v>
      </c>
      <c r="F400" s="5">
        <v>2004</v>
      </c>
      <c r="G400" s="5">
        <v>4</v>
      </c>
      <c r="H400" s="7">
        <v>38085</v>
      </c>
      <c r="I400" s="5">
        <v>1527</v>
      </c>
      <c r="J400" s="5" t="s">
        <v>110</v>
      </c>
      <c r="K400" s="5" t="s">
        <v>8</v>
      </c>
      <c r="L400" s="14" t="s">
        <v>10</v>
      </c>
    </row>
    <row r="401" spans="1:12" ht="12.75">
      <c r="A401" s="5" t="s">
        <v>24</v>
      </c>
      <c r="B401" s="5">
        <v>199</v>
      </c>
      <c r="C401" s="5">
        <v>13</v>
      </c>
      <c r="D401" s="6">
        <v>8</v>
      </c>
      <c r="E401" s="5">
        <v>86</v>
      </c>
      <c r="F401" s="5">
        <v>2004</v>
      </c>
      <c r="G401" s="5">
        <v>4</v>
      </c>
      <c r="H401" s="7">
        <v>38085</v>
      </c>
      <c r="I401" s="5">
        <v>1527</v>
      </c>
      <c r="J401" s="5" t="s">
        <v>110</v>
      </c>
      <c r="K401" s="5" t="s">
        <v>8</v>
      </c>
      <c r="L401" s="14" t="s">
        <v>10</v>
      </c>
    </row>
    <row r="402" spans="1:12" ht="12.75">
      <c r="A402" s="5" t="s">
        <v>24</v>
      </c>
      <c r="B402" s="5">
        <v>200</v>
      </c>
      <c r="C402" s="5">
        <v>13</v>
      </c>
      <c r="D402" s="6">
        <v>9</v>
      </c>
      <c r="E402" s="5">
        <v>89</v>
      </c>
      <c r="F402" s="5">
        <v>2004</v>
      </c>
      <c r="G402" s="5">
        <v>4</v>
      </c>
      <c r="H402" s="7">
        <v>38085</v>
      </c>
      <c r="I402" s="5">
        <v>1527</v>
      </c>
      <c r="J402" s="5" t="s">
        <v>110</v>
      </c>
      <c r="K402" s="5" t="s">
        <v>8</v>
      </c>
      <c r="L402" s="14" t="s">
        <v>10</v>
      </c>
    </row>
    <row r="403" spans="1:12" ht="12.75">
      <c r="A403" s="5" t="s">
        <v>24</v>
      </c>
      <c r="B403" s="5">
        <v>201</v>
      </c>
      <c r="C403" s="5">
        <v>13</v>
      </c>
      <c r="D403" s="6">
        <v>10</v>
      </c>
      <c r="E403" s="5">
        <v>91</v>
      </c>
      <c r="F403" s="5">
        <v>2004</v>
      </c>
      <c r="G403" s="5">
        <v>4</v>
      </c>
      <c r="H403" s="7">
        <v>38085</v>
      </c>
      <c r="I403" s="5">
        <v>1527</v>
      </c>
      <c r="J403" s="5" t="s">
        <v>110</v>
      </c>
      <c r="K403" s="5" t="s">
        <v>8</v>
      </c>
      <c r="L403" s="14" t="s">
        <v>10</v>
      </c>
    </row>
    <row r="404" spans="1:12" ht="12.75">
      <c r="A404" s="5" t="s">
        <v>24</v>
      </c>
      <c r="B404" s="5">
        <v>202</v>
      </c>
      <c r="C404" s="5">
        <v>13</v>
      </c>
      <c r="D404" s="6">
        <v>2</v>
      </c>
      <c r="E404" s="5">
        <v>95</v>
      </c>
      <c r="F404" s="5">
        <v>2004</v>
      </c>
      <c r="G404" s="5">
        <v>4</v>
      </c>
      <c r="H404" s="7">
        <v>38085</v>
      </c>
      <c r="I404" s="5">
        <v>1527</v>
      </c>
      <c r="J404" s="5" t="s">
        <v>110</v>
      </c>
      <c r="K404" s="5" t="s">
        <v>8</v>
      </c>
      <c r="L404" s="14" t="s">
        <v>10</v>
      </c>
    </row>
    <row r="405" spans="1:12" ht="12.75">
      <c r="A405" s="5" t="s">
        <v>24</v>
      </c>
      <c r="B405" s="5">
        <v>203</v>
      </c>
      <c r="C405" s="5">
        <v>13</v>
      </c>
      <c r="D405" s="6">
        <v>3</v>
      </c>
      <c r="E405" s="5">
        <v>95</v>
      </c>
      <c r="F405" s="5">
        <v>2004</v>
      </c>
      <c r="G405" s="5">
        <v>4</v>
      </c>
      <c r="H405" s="7">
        <v>38085</v>
      </c>
      <c r="I405" s="5">
        <v>1527</v>
      </c>
      <c r="J405" s="5" t="s">
        <v>110</v>
      </c>
      <c r="K405" s="5" t="s">
        <v>8</v>
      </c>
      <c r="L405" s="14" t="s">
        <v>10</v>
      </c>
    </row>
    <row r="406" spans="1:12" ht="12.75">
      <c r="A406" s="5" t="s">
        <v>24</v>
      </c>
      <c r="B406" s="5">
        <v>56</v>
      </c>
      <c r="C406" s="5">
        <v>25</v>
      </c>
      <c r="D406" s="6">
        <v>7</v>
      </c>
      <c r="E406" s="5">
        <v>80</v>
      </c>
      <c r="F406" s="5">
        <v>2004</v>
      </c>
      <c r="G406" s="5">
        <v>2</v>
      </c>
      <c r="H406" s="7">
        <v>38028</v>
      </c>
      <c r="I406" s="5">
        <v>1548</v>
      </c>
      <c r="J406" s="5" t="s">
        <v>13</v>
      </c>
      <c r="K406" s="5" t="s">
        <v>8</v>
      </c>
      <c r="L406" s="14" t="s">
        <v>10</v>
      </c>
    </row>
    <row r="407" spans="1:12" ht="12.75">
      <c r="A407" s="5" t="s">
        <v>24</v>
      </c>
      <c r="B407" s="5">
        <v>62</v>
      </c>
      <c r="C407" s="5">
        <v>25</v>
      </c>
      <c r="D407" s="6">
        <v>8</v>
      </c>
      <c r="E407" s="5">
        <v>84</v>
      </c>
      <c r="F407" s="5">
        <v>2004</v>
      </c>
      <c r="G407" s="5">
        <v>2</v>
      </c>
      <c r="H407" s="7">
        <v>38028</v>
      </c>
      <c r="I407" s="5">
        <v>1548</v>
      </c>
      <c r="J407" s="5" t="s">
        <v>13</v>
      </c>
      <c r="K407" s="5" t="s">
        <v>8</v>
      </c>
      <c r="L407" s="14" t="s">
        <v>10</v>
      </c>
    </row>
    <row r="408" spans="1:12" ht="12.75">
      <c r="A408" s="5" t="s">
        <v>24</v>
      </c>
      <c r="B408" s="5">
        <v>66</v>
      </c>
      <c r="C408" s="5">
        <v>25</v>
      </c>
      <c r="D408" s="6">
        <v>4</v>
      </c>
      <c r="E408" s="5">
        <v>87</v>
      </c>
      <c r="F408" s="5">
        <v>2004</v>
      </c>
      <c r="G408" s="5">
        <v>2</v>
      </c>
      <c r="H408" s="7">
        <v>38028</v>
      </c>
      <c r="I408" s="5">
        <v>1548</v>
      </c>
      <c r="J408" s="5" t="s">
        <v>13</v>
      </c>
      <c r="K408" s="5" t="s">
        <v>8</v>
      </c>
      <c r="L408" s="14" t="s">
        <v>10</v>
      </c>
    </row>
    <row r="409" spans="1:12" ht="12.75">
      <c r="A409" s="5" t="s">
        <v>24</v>
      </c>
      <c r="B409" s="5">
        <v>14</v>
      </c>
      <c r="C409" s="5">
        <v>7</v>
      </c>
      <c r="D409" s="6">
        <v>4</v>
      </c>
      <c r="E409" s="5">
        <v>89</v>
      </c>
      <c r="F409" s="5">
        <v>2004</v>
      </c>
      <c r="G409" s="5">
        <v>2</v>
      </c>
      <c r="H409" s="7">
        <v>38020</v>
      </c>
      <c r="I409" s="5">
        <v>2026</v>
      </c>
      <c r="J409" s="5" t="s">
        <v>110</v>
      </c>
      <c r="K409" s="5" t="s">
        <v>8</v>
      </c>
      <c r="L409" s="14" t="s">
        <v>9</v>
      </c>
    </row>
    <row r="410" spans="1:12" ht="12.75">
      <c r="A410" s="5" t="s">
        <v>24</v>
      </c>
      <c r="B410" s="5">
        <v>15</v>
      </c>
      <c r="C410" s="5">
        <v>7</v>
      </c>
      <c r="D410" s="6">
        <v>6</v>
      </c>
      <c r="E410" s="5">
        <v>80</v>
      </c>
      <c r="F410" s="5">
        <v>2004</v>
      </c>
      <c r="G410" s="5">
        <v>2</v>
      </c>
      <c r="H410" s="7">
        <v>38020</v>
      </c>
      <c r="I410" s="5">
        <v>2026</v>
      </c>
      <c r="J410" s="5" t="s">
        <v>110</v>
      </c>
      <c r="K410" s="5" t="s">
        <v>8</v>
      </c>
      <c r="L410" s="14" t="s">
        <v>10</v>
      </c>
    </row>
    <row r="411" spans="1:12" ht="12.75">
      <c r="A411" s="5" t="s">
        <v>24</v>
      </c>
      <c r="B411" s="5">
        <v>16</v>
      </c>
      <c r="C411" s="5">
        <v>7</v>
      </c>
      <c r="D411" s="6">
        <v>3</v>
      </c>
      <c r="E411" s="5">
        <v>83</v>
      </c>
      <c r="F411" s="5">
        <v>2004</v>
      </c>
      <c r="G411" s="5">
        <v>2</v>
      </c>
      <c r="H411" s="7">
        <v>38020</v>
      </c>
      <c r="I411" s="5">
        <v>2026</v>
      </c>
      <c r="J411" s="5" t="s">
        <v>110</v>
      </c>
      <c r="K411" s="5" t="s">
        <v>8</v>
      </c>
      <c r="L411" s="14" t="s">
        <v>10</v>
      </c>
    </row>
    <row r="412" spans="1:12" ht="12.75">
      <c r="A412" s="5" t="s">
        <v>24</v>
      </c>
      <c r="B412" s="5">
        <v>18</v>
      </c>
      <c r="C412" s="5">
        <v>7</v>
      </c>
      <c r="D412" s="6">
        <v>2</v>
      </c>
      <c r="E412" s="5">
        <v>85</v>
      </c>
      <c r="F412" s="5">
        <v>2004</v>
      </c>
      <c r="G412" s="5">
        <v>2</v>
      </c>
      <c r="H412" s="7">
        <v>38020</v>
      </c>
      <c r="I412" s="5">
        <v>2026</v>
      </c>
      <c r="J412" s="5" t="s">
        <v>110</v>
      </c>
      <c r="K412" s="5" t="s">
        <v>8</v>
      </c>
      <c r="L412" s="14" t="s">
        <v>10</v>
      </c>
    </row>
    <row r="413" spans="1:12" ht="12.75">
      <c r="A413" s="5" t="s">
        <v>24</v>
      </c>
      <c r="B413" s="5">
        <v>25</v>
      </c>
      <c r="C413" s="5">
        <v>7</v>
      </c>
      <c r="D413" s="6">
        <v>7</v>
      </c>
      <c r="E413" s="5">
        <v>90</v>
      </c>
      <c r="F413" s="5">
        <v>2004</v>
      </c>
      <c r="G413" s="5">
        <v>2</v>
      </c>
      <c r="H413" s="7">
        <v>38020</v>
      </c>
      <c r="I413" s="5">
        <v>2026</v>
      </c>
      <c r="J413" s="5" t="s">
        <v>110</v>
      </c>
      <c r="K413" s="5" t="s">
        <v>8</v>
      </c>
      <c r="L413" s="14" t="s">
        <v>10</v>
      </c>
    </row>
    <row r="414" spans="1:12" ht="12.75">
      <c r="A414" s="5" t="s">
        <v>24</v>
      </c>
      <c r="B414" s="5">
        <v>26</v>
      </c>
      <c r="C414" s="5">
        <v>7</v>
      </c>
      <c r="D414" s="6">
        <v>8</v>
      </c>
      <c r="E414" s="5">
        <v>92</v>
      </c>
      <c r="F414" s="5">
        <v>2004</v>
      </c>
      <c r="G414" s="5">
        <v>2</v>
      </c>
      <c r="H414" s="7">
        <v>38020</v>
      </c>
      <c r="I414" s="5">
        <v>2026</v>
      </c>
      <c r="J414" s="5" t="s">
        <v>110</v>
      </c>
      <c r="K414" s="5" t="s">
        <v>8</v>
      </c>
      <c r="L414" s="14" t="s">
        <v>10</v>
      </c>
    </row>
    <row r="415" spans="1:12" ht="12.75">
      <c r="A415" s="5" t="s">
        <v>24</v>
      </c>
      <c r="B415" s="5">
        <v>29</v>
      </c>
      <c r="C415" s="5">
        <v>7</v>
      </c>
      <c r="D415" s="6">
        <v>5</v>
      </c>
      <c r="E415" s="5">
        <v>95</v>
      </c>
      <c r="F415" s="5">
        <v>2004</v>
      </c>
      <c r="G415" s="5">
        <v>2</v>
      </c>
      <c r="H415" s="7">
        <v>38020</v>
      </c>
      <c r="I415" s="5">
        <v>2026</v>
      </c>
      <c r="J415" s="5" t="s">
        <v>110</v>
      </c>
      <c r="K415" s="5" t="s">
        <v>8</v>
      </c>
      <c r="L415" s="14" t="s">
        <v>10</v>
      </c>
    </row>
    <row r="416" spans="1:12" ht="12.75">
      <c r="A416" s="5" t="s">
        <v>24</v>
      </c>
      <c r="B416" s="5">
        <v>30</v>
      </c>
      <c r="C416" s="5">
        <v>7</v>
      </c>
      <c r="D416" s="6">
        <v>10</v>
      </c>
      <c r="E416" s="5">
        <v>98</v>
      </c>
      <c r="F416" s="5">
        <v>2004</v>
      </c>
      <c r="G416" s="5">
        <v>2</v>
      </c>
      <c r="H416" s="7">
        <v>38020</v>
      </c>
      <c r="I416" s="5">
        <v>2026</v>
      </c>
      <c r="J416" s="5" t="s">
        <v>110</v>
      </c>
      <c r="K416" s="5" t="s">
        <v>8</v>
      </c>
      <c r="L416" s="14" t="s">
        <v>10</v>
      </c>
    </row>
    <row r="417" spans="1:12" ht="12.75">
      <c r="A417" s="5" t="s">
        <v>24</v>
      </c>
      <c r="B417" s="5">
        <v>31</v>
      </c>
      <c r="C417" s="5">
        <v>7</v>
      </c>
      <c r="D417" s="5">
        <v>1</v>
      </c>
      <c r="E417" s="5">
        <v>100</v>
      </c>
      <c r="F417" s="5">
        <v>2004</v>
      </c>
      <c r="G417" s="5">
        <v>2</v>
      </c>
      <c r="H417" s="7">
        <v>38020</v>
      </c>
      <c r="I417" s="5">
        <v>2026</v>
      </c>
      <c r="J417" s="5" t="s">
        <v>110</v>
      </c>
      <c r="K417" s="5" t="s">
        <v>8</v>
      </c>
      <c r="L417" s="14" t="s">
        <v>10</v>
      </c>
    </row>
    <row r="418" spans="1:12" ht="12.75">
      <c r="A418" s="5" t="s">
        <v>24</v>
      </c>
      <c r="B418" s="5">
        <v>32</v>
      </c>
      <c r="C418" s="5">
        <v>7</v>
      </c>
      <c r="D418" s="6">
        <v>9</v>
      </c>
      <c r="E418" s="5">
        <v>100</v>
      </c>
      <c r="F418" s="5">
        <v>2004</v>
      </c>
      <c r="G418" s="5">
        <v>2</v>
      </c>
      <c r="H418" s="7">
        <v>38020</v>
      </c>
      <c r="I418" s="5">
        <v>2026</v>
      </c>
      <c r="J418" s="5" t="s">
        <v>110</v>
      </c>
      <c r="K418" s="5" t="s">
        <v>8</v>
      </c>
      <c r="L418" s="14" t="s">
        <v>10</v>
      </c>
    </row>
    <row r="419" spans="1:12" ht="12.75">
      <c r="A419" s="5" t="s">
        <v>24</v>
      </c>
      <c r="B419" s="5">
        <v>53</v>
      </c>
      <c r="C419" s="5">
        <v>15</v>
      </c>
      <c r="D419" s="6">
        <v>2</v>
      </c>
      <c r="E419" s="5">
        <v>90</v>
      </c>
      <c r="F419" s="5">
        <v>2004</v>
      </c>
      <c r="G419" s="5">
        <v>2</v>
      </c>
      <c r="H419" s="7">
        <v>38028</v>
      </c>
      <c r="I419" s="5">
        <v>3021</v>
      </c>
      <c r="J419" s="5" t="s">
        <v>110</v>
      </c>
      <c r="K419" s="5" t="s">
        <v>8</v>
      </c>
      <c r="L419" s="14" t="s">
        <v>9</v>
      </c>
    </row>
    <row r="420" spans="1:12" ht="12.75">
      <c r="A420" s="5" t="s">
        <v>24</v>
      </c>
      <c r="B420" s="5">
        <v>57</v>
      </c>
      <c r="C420" s="5">
        <v>15</v>
      </c>
      <c r="D420" s="6">
        <v>3</v>
      </c>
      <c r="E420" s="5">
        <v>83</v>
      </c>
      <c r="F420" s="5">
        <v>2004</v>
      </c>
      <c r="G420" s="5">
        <v>2</v>
      </c>
      <c r="H420" s="7">
        <v>38028</v>
      </c>
      <c r="I420" s="5">
        <v>3021</v>
      </c>
      <c r="J420" s="5" t="s">
        <v>110</v>
      </c>
      <c r="K420" s="5" t="s">
        <v>8</v>
      </c>
      <c r="L420" s="14" t="s">
        <v>10</v>
      </c>
    </row>
    <row r="421" spans="1:12" ht="12.75">
      <c r="A421" s="5" t="s">
        <v>24</v>
      </c>
      <c r="B421" s="5">
        <v>63</v>
      </c>
      <c r="C421" s="5">
        <v>15</v>
      </c>
      <c r="D421" s="6">
        <v>9</v>
      </c>
      <c r="E421" s="5">
        <v>86</v>
      </c>
      <c r="F421" s="5">
        <v>2004</v>
      </c>
      <c r="G421" s="5">
        <v>2</v>
      </c>
      <c r="H421" s="7">
        <v>38028</v>
      </c>
      <c r="I421" s="5">
        <v>3021</v>
      </c>
      <c r="J421" s="5" t="s">
        <v>110</v>
      </c>
      <c r="K421" s="5" t="s">
        <v>8</v>
      </c>
      <c r="L421" s="14" t="s">
        <v>10</v>
      </c>
    </row>
    <row r="422" spans="1:12" ht="12.75">
      <c r="A422" s="5" t="s">
        <v>24</v>
      </c>
      <c r="B422" s="5">
        <v>64</v>
      </c>
      <c r="C422" s="5">
        <v>15</v>
      </c>
      <c r="D422" s="6">
        <v>7</v>
      </c>
      <c r="E422" s="5">
        <v>87</v>
      </c>
      <c r="F422" s="5">
        <v>2004</v>
      </c>
      <c r="G422" s="5">
        <v>2</v>
      </c>
      <c r="H422" s="7">
        <v>38028</v>
      </c>
      <c r="I422" s="5">
        <v>3021</v>
      </c>
      <c r="J422" s="5" t="s">
        <v>110</v>
      </c>
      <c r="K422" s="5" t="s">
        <v>8</v>
      </c>
      <c r="L422" s="14" t="s">
        <v>10</v>
      </c>
    </row>
    <row r="423" spans="1:12" ht="12.75">
      <c r="A423" s="5" t="s">
        <v>24</v>
      </c>
      <c r="B423" s="5">
        <v>68</v>
      </c>
      <c r="C423" s="5">
        <v>15</v>
      </c>
      <c r="D423" s="6">
        <v>8</v>
      </c>
      <c r="E423" s="5">
        <v>89</v>
      </c>
      <c r="F423" s="5">
        <v>2004</v>
      </c>
      <c r="G423" s="5">
        <v>2</v>
      </c>
      <c r="H423" s="7">
        <v>38028</v>
      </c>
      <c r="I423" s="5">
        <v>3021</v>
      </c>
      <c r="J423" s="5" t="s">
        <v>110</v>
      </c>
      <c r="K423" s="5" t="s">
        <v>8</v>
      </c>
      <c r="L423" s="14" t="s">
        <v>10</v>
      </c>
    </row>
    <row r="424" spans="1:12" ht="12.75">
      <c r="A424" s="5" t="s">
        <v>24</v>
      </c>
      <c r="B424" s="5">
        <v>69</v>
      </c>
      <c r="C424" s="5">
        <v>15</v>
      </c>
      <c r="D424" s="6">
        <v>10</v>
      </c>
      <c r="E424" s="5">
        <v>89</v>
      </c>
      <c r="F424" s="5">
        <v>2004</v>
      </c>
      <c r="G424" s="5">
        <v>2</v>
      </c>
      <c r="H424" s="7">
        <v>38028</v>
      </c>
      <c r="I424" s="5">
        <v>3021</v>
      </c>
      <c r="J424" s="5" t="s">
        <v>110</v>
      </c>
      <c r="K424" s="5" t="s">
        <v>8</v>
      </c>
      <c r="L424" s="14" t="s">
        <v>10</v>
      </c>
    </row>
    <row r="425" spans="1:12" ht="12.75">
      <c r="A425" s="5" t="s">
        <v>24</v>
      </c>
      <c r="B425" s="5">
        <v>70</v>
      </c>
      <c r="C425" s="5">
        <v>15</v>
      </c>
      <c r="D425" s="5">
        <v>1</v>
      </c>
      <c r="E425" s="5">
        <v>91</v>
      </c>
      <c r="F425" s="5">
        <v>2004</v>
      </c>
      <c r="G425" s="5">
        <v>2</v>
      </c>
      <c r="H425" s="7">
        <v>38028</v>
      </c>
      <c r="I425" s="5">
        <v>3021</v>
      </c>
      <c r="J425" s="5" t="s">
        <v>110</v>
      </c>
      <c r="K425" s="5" t="s">
        <v>8</v>
      </c>
      <c r="L425" s="14" t="s">
        <v>10</v>
      </c>
    </row>
    <row r="426" spans="1:12" ht="12.75">
      <c r="A426" s="5" t="s">
        <v>24</v>
      </c>
      <c r="B426" s="5">
        <v>72</v>
      </c>
      <c r="C426" s="5">
        <v>15</v>
      </c>
      <c r="D426" s="6">
        <v>5</v>
      </c>
      <c r="E426" s="5">
        <v>92</v>
      </c>
      <c r="F426" s="5">
        <v>2004</v>
      </c>
      <c r="G426" s="5">
        <v>2</v>
      </c>
      <c r="H426" s="7">
        <v>38028</v>
      </c>
      <c r="I426" s="5">
        <v>3021</v>
      </c>
      <c r="J426" s="5" t="s">
        <v>110</v>
      </c>
      <c r="K426" s="5" t="s">
        <v>8</v>
      </c>
      <c r="L426" s="14" t="s">
        <v>10</v>
      </c>
    </row>
    <row r="427" spans="1:12" ht="12.75">
      <c r="A427" s="5" t="s">
        <v>24</v>
      </c>
      <c r="B427" s="5">
        <v>73</v>
      </c>
      <c r="C427" s="5">
        <v>15</v>
      </c>
      <c r="D427" s="6">
        <v>6</v>
      </c>
      <c r="E427" s="5">
        <v>92</v>
      </c>
      <c r="F427" s="5">
        <v>2004</v>
      </c>
      <c r="G427" s="5">
        <v>2</v>
      </c>
      <c r="H427" s="7">
        <v>38028</v>
      </c>
      <c r="I427" s="5">
        <v>3021</v>
      </c>
      <c r="J427" s="5" t="s">
        <v>110</v>
      </c>
      <c r="K427" s="5" t="s">
        <v>8</v>
      </c>
      <c r="L427" s="14" t="s">
        <v>10</v>
      </c>
    </row>
    <row r="428" spans="1:12" ht="12.75">
      <c r="A428" s="5" t="s">
        <v>24</v>
      </c>
      <c r="B428" s="5">
        <v>77</v>
      </c>
      <c r="C428" s="5">
        <v>15</v>
      </c>
      <c r="D428" s="6">
        <v>4</v>
      </c>
      <c r="E428" s="5">
        <v>99</v>
      </c>
      <c r="F428" s="5">
        <v>2004</v>
      </c>
      <c r="G428" s="5">
        <v>2</v>
      </c>
      <c r="H428" s="7">
        <v>38028</v>
      </c>
      <c r="I428" s="5">
        <v>3021</v>
      </c>
      <c r="J428" s="5" t="s">
        <v>110</v>
      </c>
      <c r="K428" s="5" t="s">
        <v>8</v>
      </c>
      <c r="L428" s="14" t="s">
        <v>10</v>
      </c>
    </row>
    <row r="429" spans="1:12" ht="12.75">
      <c r="A429" s="5" t="s">
        <v>24</v>
      </c>
      <c r="B429" s="5">
        <v>88</v>
      </c>
      <c r="C429" s="5">
        <v>8</v>
      </c>
      <c r="D429" s="5">
        <v>1</v>
      </c>
      <c r="E429" s="5">
        <v>84</v>
      </c>
      <c r="F429" s="5">
        <v>2004</v>
      </c>
      <c r="G429" s="5">
        <v>2</v>
      </c>
      <c r="H429" s="7">
        <v>38034</v>
      </c>
      <c r="I429" s="5" t="s">
        <v>14</v>
      </c>
      <c r="J429" s="5" t="s">
        <v>14</v>
      </c>
      <c r="K429" s="5" t="s">
        <v>12</v>
      </c>
      <c r="L429" s="14" t="s">
        <v>10</v>
      </c>
    </row>
    <row r="430" spans="4:8" ht="12.75">
      <c r="D430" s="6"/>
      <c r="H430" s="7"/>
    </row>
    <row r="431" spans="4:8" ht="12.75">
      <c r="D431" s="6"/>
      <c r="H431" s="7"/>
    </row>
    <row r="432" spans="4:8" ht="12.75">
      <c r="D432" s="6"/>
      <c r="H432" s="7"/>
    </row>
    <row r="433" spans="4:8" ht="12.75">
      <c r="D433" s="6"/>
      <c r="H433" s="7"/>
    </row>
    <row r="434" spans="4:8" ht="12.75">
      <c r="D434" s="6"/>
      <c r="H434" s="7"/>
    </row>
    <row r="435" spans="4:12" ht="12.75">
      <c r="D435" s="6"/>
      <c r="H435" s="7"/>
      <c r="L435" s="5"/>
    </row>
    <row r="436" spans="4:12" ht="12.75">
      <c r="D436" s="6"/>
      <c r="H436" s="7"/>
      <c r="L436" s="5"/>
    </row>
    <row r="437" spans="4:12" ht="12.75">
      <c r="D437" s="6"/>
      <c r="H437" s="7"/>
      <c r="L437" s="5"/>
    </row>
    <row r="438" spans="8:12" ht="12.75">
      <c r="H438" s="7"/>
      <c r="L438" s="5"/>
    </row>
  </sheetData>
  <sheetProtection/>
  <printOptions/>
  <pageMargins left="0.75" right="0.75" top="1" bottom="1" header="0" footer="0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9">
      <selection activeCell="A5" sqref="A5"/>
    </sheetView>
  </sheetViews>
  <sheetFormatPr defaultColWidth="8.8515625" defaultRowHeight="12.75"/>
  <cols>
    <col min="1" max="1" width="8.8515625" style="0" customWidth="1"/>
    <col min="2" max="2" width="11.8515625" style="0" bestFit="1" customWidth="1"/>
    <col min="3" max="3" width="10.421875" style="0" bestFit="1" customWidth="1"/>
    <col min="4" max="4" width="11.140625" style="0" bestFit="1" customWidth="1"/>
    <col min="5" max="6" width="8.8515625" style="0" customWidth="1"/>
    <col min="7" max="7" width="12.421875" style="5" bestFit="1" customWidth="1"/>
    <col min="8" max="8" width="6.421875" style="5" customWidth="1"/>
    <col min="9" max="9" width="9.28125" style="5" customWidth="1"/>
  </cols>
  <sheetData>
    <row r="1" spans="1:7" ht="12.75">
      <c r="A1" t="s">
        <v>30</v>
      </c>
      <c r="G1" s="22" t="s">
        <v>34</v>
      </c>
    </row>
    <row r="3" spans="1:15" ht="13.5" thickBot="1">
      <c r="A3" s="19"/>
      <c r="B3" s="20" t="s">
        <v>28</v>
      </c>
      <c r="C3" s="20" t="s">
        <v>27</v>
      </c>
      <c r="D3" s="20" t="s">
        <v>29</v>
      </c>
      <c r="E3" s="25" t="s">
        <v>33</v>
      </c>
      <c r="G3" s="33"/>
      <c r="H3" s="34">
        <v>2002</v>
      </c>
      <c r="I3" s="34"/>
      <c r="J3" s="34">
        <v>2003</v>
      </c>
      <c r="K3" s="34"/>
      <c r="L3" s="34">
        <v>2004</v>
      </c>
      <c r="M3" s="34"/>
      <c r="N3" s="34" t="s">
        <v>33</v>
      </c>
      <c r="O3" s="34"/>
    </row>
    <row r="4" spans="1:15" ht="15" thickBot="1" thickTop="1">
      <c r="A4" s="5" t="s">
        <v>24</v>
      </c>
      <c r="B4" s="14">
        <v>21</v>
      </c>
      <c r="C4" s="14">
        <v>210</v>
      </c>
      <c r="D4" s="15">
        <v>2</v>
      </c>
      <c r="E4" s="15">
        <f>SUM(B4:D4)</f>
        <v>233</v>
      </c>
      <c r="G4" s="35" t="s">
        <v>17</v>
      </c>
      <c r="H4" s="36" t="s">
        <v>26</v>
      </c>
      <c r="I4" s="37" t="s">
        <v>32</v>
      </c>
      <c r="J4" s="36" t="s">
        <v>26</v>
      </c>
      <c r="K4" s="37" t="s">
        <v>32</v>
      </c>
      <c r="L4" s="36" t="s">
        <v>26</v>
      </c>
      <c r="M4" s="37" t="s">
        <v>32</v>
      </c>
      <c r="N4" s="36" t="s">
        <v>26</v>
      </c>
      <c r="O4" s="37" t="s">
        <v>32</v>
      </c>
    </row>
    <row r="5" spans="1:15" ht="13.5" thickTop="1">
      <c r="A5" s="5" t="s">
        <v>32</v>
      </c>
      <c r="B5" s="23">
        <f>B4/233*100</f>
        <v>9.012875536480687</v>
      </c>
      <c r="C5" s="23">
        <f>C4/233*100</f>
        <v>90.12875536480686</v>
      </c>
      <c r="D5" s="23">
        <f>D4/233*100</f>
        <v>0.8583690987124464</v>
      </c>
      <c r="E5" s="39">
        <f>SUM(B5:D5)</f>
        <v>100</v>
      </c>
      <c r="G5" s="28" t="s">
        <v>28</v>
      </c>
      <c r="H5" s="29">
        <v>16</v>
      </c>
      <c r="I5" s="31">
        <f>H5/59*100</f>
        <v>27.11864406779661</v>
      </c>
      <c r="J5" s="5">
        <v>35</v>
      </c>
      <c r="K5" s="31">
        <f>J5/150*100</f>
        <v>23.333333333333332</v>
      </c>
      <c r="L5" s="14">
        <v>20</v>
      </c>
      <c r="M5" s="31">
        <f>L5/228*100</f>
        <v>8.771929824561402</v>
      </c>
      <c r="N5" s="29">
        <f>H5+J5+L5</f>
        <v>71</v>
      </c>
      <c r="O5" s="23">
        <f>N5/437*100</f>
        <v>16.247139588100687</v>
      </c>
    </row>
    <row r="6" spans="1:15" ht="12.75">
      <c r="A6" s="29" t="s">
        <v>25</v>
      </c>
      <c r="B6" s="29">
        <v>50</v>
      </c>
      <c r="C6" s="29">
        <v>147</v>
      </c>
      <c r="D6" s="29">
        <v>7</v>
      </c>
      <c r="E6" s="29">
        <f>SUM(B6:D6)</f>
        <v>204</v>
      </c>
      <c r="G6" s="28" t="s">
        <v>27</v>
      </c>
      <c r="H6" s="29">
        <v>43</v>
      </c>
      <c r="I6" s="31">
        <f>H6/59*100</f>
        <v>72.88135593220339</v>
      </c>
      <c r="J6" s="5">
        <v>108</v>
      </c>
      <c r="K6" s="31">
        <f>J6/150*100</f>
        <v>72</v>
      </c>
      <c r="L6" s="14">
        <v>206</v>
      </c>
      <c r="M6" s="31">
        <f>L6/228*100</f>
        <v>90.35087719298247</v>
      </c>
      <c r="N6" s="29">
        <f>H6+J6+L6</f>
        <v>357</v>
      </c>
      <c r="O6" s="23">
        <f>N6/437*100</f>
        <v>81.6933638443936</v>
      </c>
    </row>
    <row r="7" spans="1:15" ht="12.75">
      <c r="A7" s="38" t="s">
        <v>32</v>
      </c>
      <c r="B7" s="24">
        <f>B6/204*100</f>
        <v>24.509803921568626</v>
      </c>
      <c r="C7" s="24">
        <f>C6/204*100</f>
        <v>72.05882352941177</v>
      </c>
      <c r="D7" s="24">
        <f>D6/204*100</f>
        <v>3.431372549019608</v>
      </c>
      <c r="E7" s="24">
        <f>SUM(B7:D7)</f>
        <v>100</v>
      </c>
      <c r="G7" s="28" t="s">
        <v>29</v>
      </c>
      <c r="H7" s="32">
        <v>0</v>
      </c>
      <c r="I7" s="31">
        <f>H7/59*100</f>
        <v>0</v>
      </c>
      <c r="J7" s="5">
        <v>7</v>
      </c>
      <c r="K7" s="31">
        <f>J7/150*100</f>
        <v>4.666666666666667</v>
      </c>
      <c r="L7" s="15">
        <v>2</v>
      </c>
      <c r="M7" s="31">
        <f>L7/228*100</f>
        <v>0.8771929824561403</v>
      </c>
      <c r="N7" s="29">
        <f>H7+J7+L7</f>
        <v>9</v>
      </c>
      <c r="O7" s="23">
        <f>N7/437*100</f>
        <v>2.059496567505721</v>
      </c>
    </row>
    <row r="8" spans="7:15" ht="12.75">
      <c r="G8" s="30" t="s">
        <v>35</v>
      </c>
      <c r="H8" s="21">
        <f>SUM(H5:H7)</f>
        <v>59</v>
      </c>
      <c r="I8" s="24">
        <f aca="true" t="shared" si="0" ref="I8:O8">SUM(I5:I7)</f>
        <v>100</v>
      </c>
      <c r="J8" s="21">
        <f t="shared" si="0"/>
        <v>150</v>
      </c>
      <c r="K8" s="24">
        <f t="shared" si="0"/>
        <v>100</v>
      </c>
      <c r="L8" s="21">
        <f t="shared" si="0"/>
        <v>228</v>
      </c>
      <c r="M8" s="24">
        <f t="shared" si="0"/>
        <v>100</v>
      </c>
      <c r="N8" s="21">
        <f t="shared" si="0"/>
        <v>437</v>
      </c>
      <c r="O8" s="24">
        <f t="shared" si="0"/>
        <v>100.00000000000001</v>
      </c>
    </row>
    <row r="9" spans="1:10" ht="12.75">
      <c r="A9" t="s">
        <v>31</v>
      </c>
      <c r="B9" s="2"/>
      <c r="G9" s="29"/>
      <c r="H9" s="29"/>
      <c r="I9" s="29"/>
      <c r="J9" s="27"/>
    </row>
    <row r="10" ht="12.75">
      <c r="B10" s="18"/>
    </row>
    <row r="11" spans="2:14" ht="12.75">
      <c r="B11" s="18"/>
      <c r="M11" s="17"/>
      <c r="N11" s="5"/>
    </row>
    <row r="12" spans="1:14" ht="12.75">
      <c r="A12" t="s">
        <v>53</v>
      </c>
      <c r="M12" s="2"/>
      <c r="N12" s="5"/>
    </row>
    <row r="13" ht="12.75">
      <c r="M13" s="2"/>
    </row>
    <row r="14" spans="1:13" ht="13.5" thickBot="1">
      <c r="A14" s="26"/>
      <c r="B14" s="41" t="s">
        <v>28</v>
      </c>
      <c r="C14" s="19" t="s">
        <v>32</v>
      </c>
      <c r="D14" s="41" t="s">
        <v>27</v>
      </c>
      <c r="E14" s="19" t="s">
        <v>32</v>
      </c>
      <c r="F14" s="41" t="s">
        <v>29</v>
      </c>
      <c r="G14" s="19" t="s">
        <v>32</v>
      </c>
      <c r="H14" s="19" t="s">
        <v>33</v>
      </c>
      <c r="I14" s="19" t="s">
        <v>32</v>
      </c>
      <c r="M14" s="2"/>
    </row>
    <row r="15" spans="1:13" ht="13.5" thickTop="1">
      <c r="A15" s="40" t="s">
        <v>37</v>
      </c>
      <c r="B15" s="5">
        <v>4</v>
      </c>
      <c r="C15" s="23">
        <f aca="true" t="shared" si="1" ref="C15:C26">B15/H15*100</f>
        <v>30.76923076923077</v>
      </c>
      <c r="D15" s="5">
        <v>9</v>
      </c>
      <c r="E15" s="23">
        <f aca="true" t="shared" si="2" ref="E15:E26">D15/H15*100</f>
        <v>69.23076923076923</v>
      </c>
      <c r="F15" s="5">
        <v>0</v>
      </c>
      <c r="G15" s="23">
        <f aca="true" t="shared" si="3" ref="G15:G26">F15/H15*100</f>
        <v>0</v>
      </c>
      <c r="H15" s="5">
        <f aca="true" t="shared" si="4" ref="H15:H26">B15+D15+F15</f>
        <v>13</v>
      </c>
      <c r="I15" s="23">
        <f aca="true" t="shared" si="5" ref="I15:I26">C15+E15+G15</f>
        <v>100</v>
      </c>
      <c r="M15" s="2"/>
    </row>
    <row r="16" spans="1:13" ht="12.75">
      <c r="A16" s="40" t="s">
        <v>36</v>
      </c>
      <c r="B16" s="5">
        <v>1</v>
      </c>
      <c r="C16" s="23">
        <f t="shared" si="1"/>
        <v>25</v>
      </c>
      <c r="D16" s="5">
        <v>3</v>
      </c>
      <c r="E16" s="23">
        <f t="shared" si="2"/>
        <v>75</v>
      </c>
      <c r="F16" s="5">
        <v>0</v>
      </c>
      <c r="G16" s="23">
        <f t="shared" si="3"/>
        <v>0</v>
      </c>
      <c r="H16" s="5">
        <f t="shared" si="4"/>
        <v>4</v>
      </c>
      <c r="I16" s="23">
        <f t="shared" si="5"/>
        <v>100</v>
      </c>
      <c r="M16" s="2"/>
    </row>
    <row r="17" spans="1:13" ht="12.75">
      <c r="A17" s="40" t="s">
        <v>38</v>
      </c>
      <c r="B17" s="5">
        <v>1</v>
      </c>
      <c r="C17" s="23">
        <f t="shared" si="1"/>
        <v>33.33333333333333</v>
      </c>
      <c r="D17" s="5">
        <v>2</v>
      </c>
      <c r="E17" s="23">
        <f t="shared" si="2"/>
        <v>66.66666666666666</v>
      </c>
      <c r="F17" s="5">
        <v>0</v>
      </c>
      <c r="G17" s="23">
        <f t="shared" si="3"/>
        <v>0</v>
      </c>
      <c r="H17" s="5">
        <f t="shared" si="4"/>
        <v>3</v>
      </c>
      <c r="I17" s="23">
        <f t="shared" si="5"/>
        <v>99.99999999999999</v>
      </c>
      <c r="M17" s="2"/>
    </row>
    <row r="18" spans="1:13" ht="12.75">
      <c r="A18" s="40" t="s">
        <v>39</v>
      </c>
      <c r="B18" s="5">
        <v>10</v>
      </c>
      <c r="C18" s="23">
        <f t="shared" si="1"/>
        <v>25.64102564102564</v>
      </c>
      <c r="D18" s="5">
        <v>29</v>
      </c>
      <c r="E18" s="23">
        <f t="shared" si="2"/>
        <v>74.35897435897436</v>
      </c>
      <c r="F18" s="5">
        <v>0</v>
      </c>
      <c r="G18" s="23">
        <f t="shared" si="3"/>
        <v>0</v>
      </c>
      <c r="H18" s="5">
        <f t="shared" si="4"/>
        <v>39</v>
      </c>
      <c r="I18" s="23">
        <f t="shared" si="5"/>
        <v>100</v>
      </c>
      <c r="M18" s="2"/>
    </row>
    <row r="19" spans="1:14" ht="12.75">
      <c r="A19" s="40" t="s">
        <v>40</v>
      </c>
      <c r="B19" s="5">
        <v>9</v>
      </c>
      <c r="C19" s="23">
        <f t="shared" si="1"/>
        <v>40.909090909090914</v>
      </c>
      <c r="D19" s="5">
        <v>13</v>
      </c>
      <c r="E19" s="23">
        <f t="shared" si="2"/>
        <v>59.09090909090909</v>
      </c>
      <c r="F19" s="5">
        <v>0</v>
      </c>
      <c r="G19" s="23">
        <f t="shared" si="3"/>
        <v>0</v>
      </c>
      <c r="H19" s="5">
        <f t="shared" si="4"/>
        <v>22</v>
      </c>
      <c r="I19" s="23">
        <f t="shared" si="5"/>
        <v>100</v>
      </c>
      <c r="M19" s="2"/>
      <c r="N19" s="15"/>
    </row>
    <row r="20" spans="1:9" ht="12.75">
      <c r="A20" s="40" t="s">
        <v>41</v>
      </c>
      <c r="B20" s="5">
        <v>20</v>
      </c>
      <c r="C20" s="23">
        <f t="shared" si="1"/>
        <v>18.181818181818183</v>
      </c>
      <c r="D20" s="5">
        <v>83</v>
      </c>
      <c r="E20" s="23">
        <f t="shared" si="2"/>
        <v>75.45454545454545</v>
      </c>
      <c r="F20" s="5">
        <v>7</v>
      </c>
      <c r="G20" s="23">
        <f t="shared" si="3"/>
        <v>6.363636363636363</v>
      </c>
      <c r="H20" s="5">
        <f t="shared" si="4"/>
        <v>110</v>
      </c>
      <c r="I20" s="23">
        <f t="shared" si="5"/>
        <v>100</v>
      </c>
    </row>
    <row r="21" spans="1:9" ht="12.75">
      <c r="A21" s="40" t="s">
        <v>43</v>
      </c>
      <c r="B21" s="5">
        <v>5</v>
      </c>
      <c r="C21" s="23">
        <f t="shared" si="1"/>
        <v>38.46153846153847</v>
      </c>
      <c r="D21" s="5">
        <v>8</v>
      </c>
      <c r="E21" s="23">
        <f t="shared" si="2"/>
        <v>61.53846153846154</v>
      </c>
      <c r="F21" s="5">
        <v>0</v>
      </c>
      <c r="G21" s="23">
        <f t="shared" si="3"/>
        <v>0</v>
      </c>
      <c r="H21" s="5">
        <f t="shared" si="4"/>
        <v>13</v>
      </c>
      <c r="I21" s="23">
        <f t="shared" si="5"/>
        <v>100</v>
      </c>
    </row>
    <row r="22" spans="1:9" ht="12.75">
      <c r="A22" s="40" t="s">
        <v>44</v>
      </c>
      <c r="B22" s="5">
        <v>1</v>
      </c>
      <c r="C22" s="23">
        <f t="shared" si="1"/>
        <v>20</v>
      </c>
      <c r="D22" s="5">
        <v>4</v>
      </c>
      <c r="E22" s="23">
        <f t="shared" si="2"/>
        <v>80</v>
      </c>
      <c r="F22" s="5">
        <v>0</v>
      </c>
      <c r="G22" s="23">
        <f t="shared" si="3"/>
        <v>0</v>
      </c>
      <c r="H22" s="5">
        <f t="shared" si="4"/>
        <v>5</v>
      </c>
      <c r="I22" s="23">
        <f t="shared" si="5"/>
        <v>100</v>
      </c>
    </row>
    <row r="23" spans="1:9" ht="12.75">
      <c r="A23" s="40" t="s">
        <v>45</v>
      </c>
      <c r="B23" s="5">
        <v>12</v>
      </c>
      <c r="C23" s="23">
        <f t="shared" si="1"/>
        <v>12</v>
      </c>
      <c r="D23" s="5">
        <v>87</v>
      </c>
      <c r="E23" s="23">
        <f t="shared" si="2"/>
        <v>87</v>
      </c>
      <c r="F23" s="5">
        <v>1</v>
      </c>
      <c r="G23" s="23">
        <f t="shared" si="3"/>
        <v>1</v>
      </c>
      <c r="H23" s="5">
        <f t="shared" si="4"/>
        <v>100</v>
      </c>
      <c r="I23" s="23">
        <f t="shared" si="5"/>
        <v>100</v>
      </c>
    </row>
    <row r="24" spans="1:9" ht="12.75">
      <c r="A24" s="40" t="s">
        <v>46</v>
      </c>
      <c r="B24" s="5">
        <v>5</v>
      </c>
      <c r="C24" s="23">
        <f t="shared" si="1"/>
        <v>5.681818181818182</v>
      </c>
      <c r="D24" s="5">
        <v>82</v>
      </c>
      <c r="E24" s="23">
        <f t="shared" si="2"/>
        <v>93.18181818181817</v>
      </c>
      <c r="F24" s="5">
        <v>1</v>
      </c>
      <c r="G24" s="23">
        <f t="shared" si="3"/>
        <v>1.1363636363636365</v>
      </c>
      <c r="H24" s="5">
        <f t="shared" si="4"/>
        <v>88</v>
      </c>
      <c r="I24" s="23">
        <f t="shared" si="5"/>
        <v>100</v>
      </c>
    </row>
    <row r="25" spans="1:9" ht="12.75">
      <c r="A25" s="40" t="s">
        <v>42</v>
      </c>
      <c r="B25" s="5">
        <v>3</v>
      </c>
      <c r="C25" s="23">
        <f t="shared" si="1"/>
        <v>7.5</v>
      </c>
      <c r="D25" s="5">
        <v>37</v>
      </c>
      <c r="E25" s="23">
        <f t="shared" si="2"/>
        <v>92.5</v>
      </c>
      <c r="F25" s="5">
        <v>0</v>
      </c>
      <c r="G25" s="23">
        <f t="shared" si="3"/>
        <v>0</v>
      </c>
      <c r="H25" s="5">
        <f t="shared" si="4"/>
        <v>40</v>
      </c>
      <c r="I25" s="23">
        <f t="shared" si="5"/>
        <v>100</v>
      </c>
    </row>
    <row r="26" spans="1:9" ht="12.75">
      <c r="A26" s="42" t="s">
        <v>33</v>
      </c>
      <c r="B26" s="21">
        <f>SUM(B15:B25)</f>
        <v>71</v>
      </c>
      <c r="C26" s="24">
        <f t="shared" si="1"/>
        <v>16.247139588100687</v>
      </c>
      <c r="D26" s="21">
        <f>SUM(D15:D25)</f>
        <v>357</v>
      </c>
      <c r="E26" s="24">
        <f t="shared" si="2"/>
        <v>81.6933638443936</v>
      </c>
      <c r="F26" s="21">
        <f>SUM(F15:F25)</f>
        <v>9</v>
      </c>
      <c r="G26" s="24">
        <f t="shared" si="3"/>
        <v>2.059496567505721</v>
      </c>
      <c r="H26" s="21">
        <f t="shared" si="4"/>
        <v>437</v>
      </c>
      <c r="I26" s="24">
        <f t="shared" si="5"/>
        <v>100.00000000000001</v>
      </c>
    </row>
    <row r="28" ht="12.75">
      <c r="A28" s="45" t="s">
        <v>54</v>
      </c>
    </row>
    <row r="30" spans="1:9" ht="13.5" thickBot="1">
      <c r="A30" s="19"/>
      <c r="B30" s="20" t="s">
        <v>28</v>
      </c>
      <c r="C30" s="19" t="s">
        <v>32</v>
      </c>
      <c r="D30" s="20" t="s">
        <v>27</v>
      </c>
      <c r="E30" s="19" t="s">
        <v>32</v>
      </c>
      <c r="F30" s="20" t="s">
        <v>29</v>
      </c>
      <c r="G30" s="19" t="s">
        <v>32</v>
      </c>
      <c r="H30" s="20" t="s">
        <v>33</v>
      </c>
      <c r="I30" s="19" t="s">
        <v>32</v>
      </c>
    </row>
    <row r="31" spans="1:9" ht="13.5" thickTop="1">
      <c r="A31" s="5" t="s">
        <v>47</v>
      </c>
      <c r="B31" s="5">
        <v>13</v>
      </c>
      <c r="C31" s="23">
        <f>B31/H31*100</f>
        <v>37.142857142857146</v>
      </c>
      <c r="D31" s="5">
        <v>22</v>
      </c>
      <c r="E31" s="23">
        <f>D31/H31*100</f>
        <v>62.857142857142854</v>
      </c>
      <c r="F31" s="5">
        <v>0</v>
      </c>
      <c r="G31" s="23">
        <f>F31/H31*100</f>
        <v>0</v>
      </c>
      <c r="H31" s="5">
        <f>SUM(B31+D31+F31)</f>
        <v>35</v>
      </c>
      <c r="I31" s="23">
        <f>C31+E31+G31</f>
        <v>100</v>
      </c>
    </row>
    <row r="32" spans="1:9" ht="12.75">
      <c r="A32" s="5" t="s">
        <v>51</v>
      </c>
      <c r="B32" s="14">
        <v>13</v>
      </c>
      <c r="C32" s="23">
        <f>B32/H32*100</f>
        <v>12.5</v>
      </c>
      <c r="D32" s="14">
        <v>90</v>
      </c>
      <c r="E32" s="23">
        <f>D32/H32*100</f>
        <v>86.53846153846155</v>
      </c>
      <c r="F32" s="14">
        <v>1</v>
      </c>
      <c r="G32" s="23">
        <f>F32/H32*100</f>
        <v>0.9615384615384616</v>
      </c>
      <c r="H32" s="5">
        <f>SUM(B32+D32+F32)</f>
        <v>104</v>
      </c>
      <c r="I32" s="23">
        <f>C32+E32+G32</f>
        <v>100.00000000000001</v>
      </c>
    </row>
    <row r="33" spans="1:9" ht="12.75">
      <c r="A33" s="14" t="s">
        <v>48</v>
      </c>
      <c r="B33" s="14">
        <v>25</v>
      </c>
      <c r="C33" s="23">
        <f>B33/H33*100</f>
        <v>12.626262626262626</v>
      </c>
      <c r="D33" s="5">
        <v>165</v>
      </c>
      <c r="E33" s="23">
        <f>D33/H33*100</f>
        <v>83.33333333333334</v>
      </c>
      <c r="F33" s="15">
        <v>8</v>
      </c>
      <c r="G33" s="23">
        <f>F33/H33*100</f>
        <v>4.040404040404041</v>
      </c>
      <c r="H33" s="5">
        <f>SUM(B33+D33+F33)</f>
        <v>198</v>
      </c>
      <c r="I33" s="23">
        <f>C33+E33+G33</f>
        <v>100.00000000000001</v>
      </c>
    </row>
    <row r="34" spans="1:9" ht="12.75">
      <c r="A34" s="5" t="s">
        <v>49</v>
      </c>
      <c r="B34" s="14">
        <v>8</v>
      </c>
      <c r="C34" s="23">
        <f>B34/H34*100</f>
        <v>15.09433962264151</v>
      </c>
      <c r="D34" s="14">
        <v>45</v>
      </c>
      <c r="E34" s="23">
        <f>D34/H34*100</f>
        <v>84.90566037735849</v>
      </c>
      <c r="F34" s="5">
        <v>0</v>
      </c>
      <c r="G34" s="23">
        <f>F34/H34*100</f>
        <v>0</v>
      </c>
      <c r="H34" s="5">
        <f>SUM(B34+D34+F34)</f>
        <v>53</v>
      </c>
      <c r="I34" s="23">
        <f>C34+E34+G34</f>
        <v>100</v>
      </c>
    </row>
    <row r="35" spans="1:9" ht="12.75">
      <c r="A35" s="21" t="s">
        <v>50</v>
      </c>
      <c r="B35" s="46">
        <v>11</v>
      </c>
      <c r="C35" s="24">
        <f>B35/H35*100</f>
        <v>25</v>
      </c>
      <c r="D35" s="46">
        <v>33</v>
      </c>
      <c r="E35" s="24">
        <f>D35/H35*100</f>
        <v>75</v>
      </c>
      <c r="F35" s="21">
        <v>0</v>
      </c>
      <c r="G35" s="24">
        <f>F35/H35*100</f>
        <v>0</v>
      </c>
      <c r="H35" s="21">
        <f>SUM(B35+D35+F35)</f>
        <v>44</v>
      </c>
      <c r="I35" s="24">
        <f>C35+E35+G35</f>
        <v>100</v>
      </c>
    </row>
    <row r="36" spans="1:9" ht="12.75">
      <c r="A36" s="5"/>
      <c r="B36" s="5"/>
      <c r="C36" s="5"/>
      <c r="D36" s="5"/>
      <c r="E36" s="5"/>
      <c r="F36" s="5"/>
      <c r="I36"/>
    </row>
    <row r="37" spans="1:9" ht="12.75">
      <c r="A37" s="22" t="s">
        <v>52</v>
      </c>
      <c r="G37"/>
      <c r="H37"/>
      <c r="I37"/>
    </row>
    <row r="38" spans="7:9" ht="12.75">
      <c r="G38"/>
      <c r="H38"/>
      <c r="I38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C40" sqref="C40:C41"/>
    </sheetView>
  </sheetViews>
  <sheetFormatPr defaultColWidth="8.8515625" defaultRowHeight="12.75"/>
  <sheetData>
    <row r="1" spans="2:4" ht="12.75">
      <c r="B1" s="43" t="s">
        <v>28</v>
      </c>
      <c r="C1" s="43" t="s">
        <v>27</v>
      </c>
      <c r="D1" s="43" t="s">
        <v>29</v>
      </c>
    </row>
    <row r="2" spans="1:4" ht="12.75">
      <c r="A2" t="s">
        <v>37</v>
      </c>
      <c r="B2">
        <v>30.76923076923077</v>
      </c>
      <c r="C2">
        <v>69.23076923076923</v>
      </c>
      <c r="D2">
        <v>0</v>
      </c>
    </row>
    <row r="3" spans="1:4" ht="12.75">
      <c r="A3" t="s">
        <v>36</v>
      </c>
      <c r="B3">
        <v>25</v>
      </c>
      <c r="C3">
        <v>75</v>
      </c>
      <c r="D3">
        <v>0</v>
      </c>
    </row>
    <row r="4" spans="1:4" ht="12.75">
      <c r="A4" t="s">
        <v>38</v>
      </c>
      <c r="B4">
        <v>33.33333333333333</v>
      </c>
      <c r="C4">
        <v>66.66666666666666</v>
      </c>
      <c r="D4">
        <v>0</v>
      </c>
    </row>
    <row r="5" spans="1:4" ht="12.75">
      <c r="A5" t="s">
        <v>39</v>
      </c>
      <c r="B5">
        <v>25.64102564102564</v>
      </c>
      <c r="C5">
        <v>74.35897435897436</v>
      </c>
      <c r="D5">
        <v>0</v>
      </c>
    </row>
    <row r="6" spans="1:4" ht="12.75">
      <c r="A6" t="s">
        <v>40</v>
      </c>
      <c r="B6">
        <v>40.909090909090914</v>
      </c>
      <c r="C6">
        <v>59.09090909090909</v>
      </c>
      <c r="D6">
        <v>0</v>
      </c>
    </row>
    <row r="7" spans="1:4" ht="12.75">
      <c r="A7" t="s">
        <v>41</v>
      </c>
      <c r="B7">
        <v>18.181818181818183</v>
      </c>
      <c r="C7">
        <v>75.45454545454545</v>
      </c>
      <c r="D7">
        <v>6.363636363636363</v>
      </c>
    </row>
    <row r="8" spans="1:4" ht="12.75">
      <c r="A8" t="s">
        <v>43</v>
      </c>
      <c r="B8">
        <v>38.46153846153847</v>
      </c>
      <c r="C8">
        <v>61.53846153846154</v>
      </c>
      <c r="D8">
        <v>0</v>
      </c>
    </row>
    <row r="9" spans="1:4" ht="12.75">
      <c r="A9" t="s">
        <v>44</v>
      </c>
      <c r="B9">
        <v>20</v>
      </c>
      <c r="C9">
        <v>80</v>
      </c>
      <c r="D9">
        <v>0</v>
      </c>
    </row>
    <row r="10" spans="1:4" ht="12.75">
      <c r="A10" t="s">
        <v>45</v>
      </c>
      <c r="B10">
        <v>12</v>
      </c>
      <c r="C10">
        <v>87</v>
      </c>
      <c r="D10">
        <v>1</v>
      </c>
    </row>
    <row r="11" spans="1:4" ht="12.75">
      <c r="A11" t="s">
        <v>46</v>
      </c>
      <c r="B11">
        <v>5.681818181818182</v>
      </c>
      <c r="C11">
        <v>93.18181818181817</v>
      </c>
      <c r="D11">
        <v>1.1363636363636365</v>
      </c>
    </row>
    <row r="12" spans="1:4" ht="12.75">
      <c r="A12" t="s">
        <v>42</v>
      </c>
      <c r="B12">
        <v>7.5</v>
      </c>
      <c r="C12">
        <v>92.5</v>
      </c>
      <c r="D12">
        <v>0</v>
      </c>
    </row>
    <row r="13" spans="1:4" ht="12.75">
      <c r="A13" t="s">
        <v>33</v>
      </c>
      <c r="B13">
        <v>16.247139588100687</v>
      </c>
      <c r="C13">
        <v>81.6933638443936</v>
      </c>
      <c r="D13">
        <v>2.059496567505721</v>
      </c>
    </row>
    <row r="28" spans="1:4" ht="12.75">
      <c r="A28" t="s">
        <v>21</v>
      </c>
      <c r="B28" s="43" t="s">
        <v>28</v>
      </c>
      <c r="C28" s="43" t="s">
        <v>27</v>
      </c>
      <c r="D28" s="43" t="s">
        <v>29</v>
      </c>
    </row>
    <row r="29" spans="1:4" ht="12.75">
      <c r="A29" t="s">
        <v>37</v>
      </c>
      <c r="B29">
        <f>30.7692307692308</f>
        <v>30.7692307692308</v>
      </c>
      <c r="C29">
        <v>69.23076923076923</v>
      </c>
      <c r="D29">
        <v>0</v>
      </c>
    </row>
    <row r="30" spans="1:4" ht="12.75">
      <c r="A30" t="s">
        <v>40</v>
      </c>
      <c r="B30">
        <v>40.909090909090914</v>
      </c>
      <c r="C30">
        <v>59.09090909090909</v>
      </c>
      <c r="D30">
        <v>0</v>
      </c>
    </row>
    <row r="31" spans="1:4" ht="12.75">
      <c r="A31" t="s">
        <v>36</v>
      </c>
      <c r="B31">
        <v>25</v>
      </c>
      <c r="C31">
        <v>75</v>
      </c>
      <c r="D31">
        <v>0</v>
      </c>
    </row>
    <row r="32" spans="1:4" ht="12.75">
      <c r="A32" t="s">
        <v>45</v>
      </c>
      <c r="B32">
        <v>12</v>
      </c>
      <c r="C32">
        <v>87</v>
      </c>
      <c r="D32">
        <v>1</v>
      </c>
    </row>
    <row r="33" spans="1:4" ht="12.75">
      <c r="A33" t="s">
        <v>41</v>
      </c>
      <c r="B33">
        <v>18.181818181818183</v>
      </c>
      <c r="C33">
        <v>75.45454545454545</v>
      </c>
      <c r="D33">
        <v>6.363636363636363</v>
      </c>
    </row>
    <row r="34" spans="1:4" ht="12.75">
      <c r="A34" t="s">
        <v>46</v>
      </c>
      <c r="B34">
        <v>5.681818181818182</v>
      </c>
      <c r="C34">
        <v>93.18181818181817</v>
      </c>
      <c r="D34">
        <v>1.1363636363636365</v>
      </c>
    </row>
    <row r="35" spans="1:4" ht="12.75">
      <c r="A35" t="s">
        <v>43</v>
      </c>
      <c r="B35">
        <v>38.46153846153847</v>
      </c>
      <c r="C35">
        <v>61.53846153846154</v>
      </c>
      <c r="D35">
        <v>0</v>
      </c>
    </row>
    <row r="36" spans="1:4" ht="12.75">
      <c r="A36" t="s">
        <v>42</v>
      </c>
      <c r="B36">
        <v>7.5</v>
      </c>
      <c r="C36">
        <v>92.5</v>
      </c>
      <c r="D36">
        <v>0</v>
      </c>
    </row>
    <row r="37" spans="1:4" ht="12.75">
      <c r="A37" t="s">
        <v>38</v>
      </c>
      <c r="B37">
        <v>33.33333333333333</v>
      </c>
      <c r="C37">
        <v>66.66666666666666</v>
      </c>
      <c r="D37">
        <v>0</v>
      </c>
    </row>
    <row r="38" spans="1:4" ht="12.75">
      <c r="A38" t="s">
        <v>39</v>
      </c>
      <c r="B38">
        <v>25.64102564102564</v>
      </c>
      <c r="C38">
        <v>74.35897435897436</v>
      </c>
      <c r="D38">
        <v>0</v>
      </c>
    </row>
    <row r="39" spans="1:4" ht="12.75">
      <c r="A39" t="s">
        <v>44</v>
      </c>
      <c r="B39">
        <v>20</v>
      </c>
      <c r="C39">
        <v>80</v>
      </c>
      <c r="D39">
        <v>0</v>
      </c>
    </row>
    <row r="40" spans="1:3" ht="12.75">
      <c r="A40" t="s">
        <v>101</v>
      </c>
      <c r="B40">
        <f>STDEV(B29:B39)</f>
        <v>11.956044127732081</v>
      </c>
      <c r="C40">
        <f>STDEV(C29:C39)</f>
        <v>11.558922007796776</v>
      </c>
    </row>
    <row r="41" spans="1:3" ht="12.75">
      <c r="A41" t="s">
        <v>100</v>
      </c>
      <c r="B41">
        <f>AVERAGE(B29:B39)</f>
        <v>23.407077770714135</v>
      </c>
      <c r="C41">
        <f>AVERAGE(C29:C39)</f>
        <v>75.82019495655858</v>
      </c>
    </row>
    <row r="51" spans="1:9" ht="12.75">
      <c r="A51" s="5"/>
      <c r="B51" s="44"/>
      <c r="C51" s="5"/>
      <c r="D51" s="44"/>
      <c r="E51" s="5"/>
      <c r="F51" s="44"/>
      <c r="G51" s="5"/>
      <c r="H51" s="44"/>
      <c r="I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48"/>
      <c r="B53" s="49" t="s">
        <v>28</v>
      </c>
      <c r="C53" s="49" t="s">
        <v>27</v>
      </c>
      <c r="D53" s="49" t="s">
        <v>29</v>
      </c>
      <c r="H53" s="5"/>
    </row>
    <row r="54" spans="1:8" ht="12.75">
      <c r="A54" s="48" t="s">
        <v>50</v>
      </c>
      <c r="B54" s="48">
        <v>25</v>
      </c>
      <c r="C54" s="48">
        <v>75</v>
      </c>
      <c r="D54" s="48">
        <v>0</v>
      </c>
      <c r="F54" s="15"/>
      <c r="H54" s="5"/>
    </row>
    <row r="55" spans="1:8" ht="12.75">
      <c r="A55" s="49" t="s">
        <v>47</v>
      </c>
      <c r="B55" s="48">
        <v>37.142857142857146</v>
      </c>
      <c r="C55" s="48">
        <v>62.857142857142854</v>
      </c>
      <c r="D55" s="48">
        <v>0</v>
      </c>
      <c r="F55" s="5"/>
      <c r="H55" s="5"/>
    </row>
    <row r="56" spans="1:8" ht="12.75">
      <c r="A56" s="48" t="s">
        <v>51</v>
      </c>
      <c r="B56" s="48">
        <v>12.5</v>
      </c>
      <c r="C56" s="48">
        <v>86.53846153846155</v>
      </c>
      <c r="D56" s="48">
        <v>0.9615384615384616</v>
      </c>
      <c r="F56" s="5"/>
      <c r="H56" s="5"/>
    </row>
    <row r="57" spans="1:8" ht="12.75">
      <c r="A57" s="48" t="s">
        <v>48</v>
      </c>
      <c r="B57" s="48">
        <v>12.626262626262626</v>
      </c>
      <c r="C57" s="48">
        <v>83.33333333333334</v>
      </c>
      <c r="D57" s="48">
        <v>4.040404040404041</v>
      </c>
      <c r="F57" s="5"/>
      <c r="H57" s="5"/>
    </row>
    <row r="58" spans="1:4" ht="12.75">
      <c r="A58" s="48" t="s">
        <v>49</v>
      </c>
      <c r="B58" s="48">
        <v>15.09433962264151</v>
      </c>
      <c r="C58" s="48">
        <v>84.90566037735849</v>
      </c>
      <c r="D58" s="48">
        <v>0</v>
      </c>
    </row>
    <row r="60" ht="12.75">
      <c r="A60" t="s">
        <v>52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7"/>
  <sheetViews>
    <sheetView zoomScalePageLayoutView="0" workbookViewId="0" topLeftCell="A60">
      <selection activeCell="C13" sqref="C13:C36"/>
    </sheetView>
  </sheetViews>
  <sheetFormatPr defaultColWidth="9.140625" defaultRowHeight="12.75"/>
  <cols>
    <col min="1" max="1" width="12.421875" style="5" customWidth="1"/>
    <col min="2" max="2" width="12.421875" style="5" bestFit="1" customWidth="1"/>
    <col min="3" max="3" width="11.140625" style="5" bestFit="1" customWidth="1"/>
    <col min="4" max="16384" width="9.140625" style="5" customWidth="1"/>
  </cols>
  <sheetData>
    <row r="2" ht="12.75">
      <c r="A2" s="22" t="s">
        <v>59</v>
      </c>
    </row>
    <row r="4" spans="1:10" ht="12.75">
      <c r="A4" s="34"/>
      <c r="B4" s="34"/>
      <c r="C4" s="53" t="s">
        <v>28</v>
      </c>
      <c r="D4" s="34"/>
      <c r="E4" s="34"/>
      <c r="F4" s="53" t="s">
        <v>27</v>
      </c>
      <c r="G4" s="34"/>
      <c r="H4" s="34"/>
      <c r="I4" s="53" t="s">
        <v>29</v>
      </c>
      <c r="J4" s="34"/>
    </row>
    <row r="5" spans="1:10" ht="13.5" thickBot="1">
      <c r="A5" s="37" t="s">
        <v>22</v>
      </c>
      <c r="B5" s="37" t="s">
        <v>26</v>
      </c>
      <c r="C5" s="37" t="s">
        <v>55</v>
      </c>
      <c r="D5" s="37" t="s">
        <v>56</v>
      </c>
      <c r="E5" s="37" t="s">
        <v>26</v>
      </c>
      <c r="F5" s="37" t="s">
        <v>55</v>
      </c>
      <c r="G5" s="37" t="s">
        <v>56</v>
      </c>
      <c r="H5" s="37" t="s">
        <v>26</v>
      </c>
      <c r="I5" s="37" t="s">
        <v>55</v>
      </c>
      <c r="J5" s="37" t="s">
        <v>56</v>
      </c>
    </row>
    <row r="6" spans="1:10" ht="13.5" thickTop="1">
      <c r="A6" s="50">
        <v>2002</v>
      </c>
      <c r="B6" s="5">
        <v>16</v>
      </c>
      <c r="C6" s="23">
        <v>87.5</v>
      </c>
      <c r="D6" s="23">
        <v>4.760952285695233</v>
      </c>
      <c r="E6" s="5">
        <v>43</v>
      </c>
      <c r="F6" s="23">
        <v>85.86046511627907</v>
      </c>
      <c r="G6" s="23">
        <v>5.239871842075207</v>
      </c>
      <c r="H6" s="5">
        <v>0</v>
      </c>
      <c r="I6" s="52" t="s">
        <v>57</v>
      </c>
      <c r="J6" s="52" t="s">
        <v>57</v>
      </c>
    </row>
    <row r="7" spans="1:10" ht="12.75">
      <c r="A7" s="14">
        <v>2003</v>
      </c>
      <c r="B7" s="5">
        <v>33</v>
      </c>
      <c r="C7" s="23">
        <v>88.84848484848484</v>
      </c>
      <c r="D7" s="23">
        <v>6.0162343502872275</v>
      </c>
      <c r="E7" s="5">
        <v>107</v>
      </c>
      <c r="F7" s="23">
        <v>85.04672897196262</v>
      </c>
      <c r="G7" s="23">
        <v>5.3577367398016245</v>
      </c>
      <c r="H7" s="5">
        <v>6</v>
      </c>
      <c r="I7" s="23">
        <v>95.16666666666667</v>
      </c>
      <c r="J7" s="23">
        <v>6.585337247754829</v>
      </c>
    </row>
    <row r="8" spans="1:10" ht="12.75">
      <c r="A8" s="14">
        <v>2004</v>
      </c>
      <c r="B8" s="5">
        <v>20</v>
      </c>
      <c r="C8" s="23">
        <v>94.05</v>
      </c>
      <c r="D8" s="23">
        <v>4.936171540139668</v>
      </c>
      <c r="E8" s="5">
        <v>201</v>
      </c>
      <c r="F8" s="23">
        <v>88.81592039800995</v>
      </c>
      <c r="G8" s="23">
        <v>5.846447235170428</v>
      </c>
      <c r="H8" s="5">
        <v>2</v>
      </c>
      <c r="I8" s="23">
        <v>86</v>
      </c>
      <c r="J8" s="23">
        <v>5.656854249492381</v>
      </c>
    </row>
    <row r="9" spans="1:10" ht="12.75">
      <c r="A9" s="21" t="s">
        <v>58</v>
      </c>
      <c r="B9" s="21">
        <f>SUM(B6:B8)</f>
        <v>69</v>
      </c>
      <c r="C9" s="24">
        <v>90.04347826086956</v>
      </c>
      <c r="D9" s="24">
        <v>5.98142906052879</v>
      </c>
      <c r="E9" s="21">
        <f>SUM(E6:E8)</f>
        <v>351</v>
      </c>
      <c r="F9" s="24">
        <v>87.3048433048433</v>
      </c>
      <c r="G9" s="24">
        <v>5.886153671694681</v>
      </c>
      <c r="H9" s="21">
        <f>SUM(H6:H8)</f>
        <v>8</v>
      </c>
      <c r="I9" s="24">
        <v>92.875</v>
      </c>
      <c r="J9" s="24">
        <v>7.31803057034961</v>
      </c>
    </row>
    <row r="12" spans="1:6" ht="13.5" thickBot="1">
      <c r="A12" s="55" t="s">
        <v>17</v>
      </c>
      <c r="B12" s="56" t="s">
        <v>97</v>
      </c>
      <c r="C12" s="56" t="s">
        <v>2</v>
      </c>
      <c r="D12" s="55" t="s">
        <v>26</v>
      </c>
      <c r="E12" s="25" t="s">
        <v>96</v>
      </c>
      <c r="F12" s="19" t="s">
        <v>98</v>
      </c>
    </row>
    <row r="13" spans="1:7" ht="13.5" thickTop="1">
      <c r="A13" s="5" t="s">
        <v>28</v>
      </c>
      <c r="B13" s="17" t="s">
        <v>60</v>
      </c>
      <c r="C13" s="17">
        <v>79</v>
      </c>
      <c r="D13" s="5">
        <v>3</v>
      </c>
      <c r="E13">
        <f>D13/69</f>
        <v>0.043478260869565216</v>
      </c>
      <c r="F13"/>
      <c r="G13" s="29"/>
    </row>
    <row r="14" spans="1:6" ht="12.75">
      <c r="A14" s="5" t="s">
        <v>28</v>
      </c>
      <c r="B14" s="17" t="s">
        <v>61</v>
      </c>
      <c r="C14" s="17">
        <v>80</v>
      </c>
      <c r="D14" s="5">
        <v>1</v>
      </c>
      <c r="E14">
        <f aca="true" t="shared" si="0" ref="E14:E36">D14/69</f>
        <v>0.014492753623188406</v>
      </c>
      <c r="F14"/>
    </row>
    <row r="15" spans="1:8" ht="12.75">
      <c r="A15" s="5" t="s">
        <v>28</v>
      </c>
      <c r="B15" s="17" t="s">
        <v>62</v>
      </c>
      <c r="C15" s="17">
        <v>81</v>
      </c>
      <c r="D15" s="5">
        <v>1</v>
      </c>
      <c r="E15">
        <f t="shared" si="0"/>
        <v>0.014492753623188406</v>
      </c>
      <c r="F15"/>
      <c r="H15" s="51"/>
    </row>
    <row r="16" spans="1:10" ht="12.75">
      <c r="A16" s="5" t="s">
        <v>28</v>
      </c>
      <c r="B16" s="2" t="s">
        <v>63</v>
      </c>
      <c r="C16" s="2">
        <v>82</v>
      </c>
      <c r="D16" s="5">
        <v>3</v>
      </c>
      <c r="E16">
        <f t="shared" si="0"/>
        <v>0.043478260869565216</v>
      </c>
      <c r="F16"/>
      <c r="J16" s="3"/>
    </row>
    <row r="17" spans="1:10" ht="12.75">
      <c r="A17" s="5" t="s">
        <v>28</v>
      </c>
      <c r="B17" s="17" t="s">
        <v>64</v>
      </c>
      <c r="C17" s="17">
        <v>83</v>
      </c>
      <c r="D17" s="5">
        <v>2</v>
      </c>
      <c r="E17">
        <f t="shared" si="0"/>
        <v>0.028985507246376812</v>
      </c>
      <c r="F17"/>
      <c r="J17" s="3"/>
    </row>
    <row r="18" spans="1:10" ht="12.75">
      <c r="A18" s="5" t="s">
        <v>28</v>
      </c>
      <c r="B18" s="2" t="s">
        <v>65</v>
      </c>
      <c r="C18" s="2">
        <v>85</v>
      </c>
      <c r="D18" s="5">
        <v>6</v>
      </c>
      <c r="E18">
        <f t="shared" si="0"/>
        <v>0.08695652173913043</v>
      </c>
      <c r="F18"/>
      <c r="J18" s="2"/>
    </row>
    <row r="19" spans="1:10" ht="12.75">
      <c r="A19" s="5" t="s">
        <v>28</v>
      </c>
      <c r="B19" s="2" t="s">
        <v>66</v>
      </c>
      <c r="C19" s="2">
        <v>86</v>
      </c>
      <c r="D19" s="5">
        <v>4</v>
      </c>
      <c r="E19">
        <f t="shared" si="0"/>
        <v>0.057971014492753624</v>
      </c>
      <c r="F19"/>
      <c r="J19" s="2"/>
    </row>
    <row r="20" spans="1:10" ht="12.75">
      <c r="A20" s="5" t="s">
        <v>28</v>
      </c>
      <c r="B20" s="17" t="s">
        <v>67</v>
      </c>
      <c r="C20" s="17">
        <v>87</v>
      </c>
      <c r="D20" s="5">
        <v>2</v>
      </c>
      <c r="E20">
        <f t="shared" si="0"/>
        <v>0.028985507246376812</v>
      </c>
      <c r="F20"/>
      <c r="J20" s="1"/>
    </row>
    <row r="21" spans="1:10" ht="12.75">
      <c r="A21" s="5" t="s">
        <v>28</v>
      </c>
      <c r="B21" s="17" t="s">
        <v>68</v>
      </c>
      <c r="C21" s="17">
        <v>88</v>
      </c>
      <c r="D21" s="5">
        <v>6</v>
      </c>
      <c r="E21">
        <f t="shared" si="0"/>
        <v>0.08695652173913043</v>
      </c>
      <c r="F21" s="7"/>
      <c r="J21" s="1"/>
    </row>
    <row r="22" spans="1:6" ht="12.75">
      <c r="A22" s="5" t="s">
        <v>28</v>
      </c>
      <c r="B22" s="17" t="s">
        <v>69</v>
      </c>
      <c r="C22" s="17">
        <v>89</v>
      </c>
      <c r="D22" s="5">
        <v>3</v>
      </c>
      <c r="E22">
        <f t="shared" si="0"/>
        <v>0.043478260869565216</v>
      </c>
      <c r="F22" s="7"/>
    </row>
    <row r="23" spans="1:6" ht="12.75">
      <c r="A23" s="5" t="s">
        <v>28</v>
      </c>
      <c r="B23" s="17" t="s">
        <v>70</v>
      </c>
      <c r="C23" s="17">
        <v>90</v>
      </c>
      <c r="D23" s="5">
        <v>12</v>
      </c>
      <c r="E23">
        <f t="shared" si="0"/>
        <v>0.17391304347826086</v>
      </c>
      <c r="F23" s="7"/>
    </row>
    <row r="24" spans="1:6" ht="12.75">
      <c r="A24" s="5" t="s">
        <v>28</v>
      </c>
      <c r="B24" s="2" t="s">
        <v>71</v>
      </c>
      <c r="C24" s="2">
        <v>91</v>
      </c>
      <c r="D24" s="5">
        <v>2</v>
      </c>
      <c r="E24">
        <f t="shared" si="0"/>
        <v>0.028985507246376812</v>
      </c>
      <c r="F24" s="7"/>
    </row>
    <row r="25" spans="1:6" ht="12.75">
      <c r="A25" s="5" t="s">
        <v>28</v>
      </c>
      <c r="B25" s="17" t="s">
        <v>72</v>
      </c>
      <c r="C25" s="17">
        <v>92</v>
      </c>
      <c r="D25" s="5">
        <v>2</v>
      </c>
      <c r="E25">
        <f t="shared" si="0"/>
        <v>0.028985507246376812</v>
      </c>
      <c r="F25" s="7"/>
    </row>
    <row r="26" spans="1:6" ht="12.75">
      <c r="A26" s="5" t="s">
        <v>28</v>
      </c>
      <c r="B26" s="17" t="s">
        <v>73</v>
      </c>
      <c r="C26" s="17">
        <v>93</v>
      </c>
      <c r="D26" s="5">
        <v>3</v>
      </c>
      <c r="E26">
        <f t="shared" si="0"/>
        <v>0.043478260869565216</v>
      </c>
      <c r="F26" s="7"/>
    </row>
    <row r="27" spans="1:6" ht="12.75">
      <c r="A27" s="5" t="s">
        <v>28</v>
      </c>
      <c r="B27" s="2" t="s">
        <v>74</v>
      </c>
      <c r="C27" s="2">
        <v>94</v>
      </c>
      <c r="D27" s="5">
        <v>1</v>
      </c>
      <c r="E27">
        <f t="shared" si="0"/>
        <v>0.014492753623188406</v>
      </c>
      <c r="F27" s="7"/>
    </row>
    <row r="28" spans="1:6" ht="12.75">
      <c r="A28" s="5" t="s">
        <v>28</v>
      </c>
      <c r="B28" s="2" t="s">
        <v>75</v>
      </c>
      <c r="C28" s="2">
        <v>95</v>
      </c>
      <c r="D28" s="5">
        <v>6</v>
      </c>
      <c r="E28">
        <f t="shared" si="0"/>
        <v>0.08695652173913043</v>
      </c>
      <c r="F28" s="7"/>
    </row>
    <row r="29" spans="1:6" ht="12.75">
      <c r="A29" s="5" t="s">
        <v>28</v>
      </c>
      <c r="B29" s="17" t="s">
        <v>76</v>
      </c>
      <c r="C29" s="17">
        <v>96</v>
      </c>
      <c r="D29" s="5">
        <v>2</v>
      </c>
      <c r="E29">
        <f t="shared" si="0"/>
        <v>0.028985507246376812</v>
      </c>
      <c r="F29"/>
    </row>
    <row r="30" spans="1:6" ht="12.75">
      <c r="A30" s="5" t="s">
        <v>28</v>
      </c>
      <c r="B30" s="17" t="s">
        <v>77</v>
      </c>
      <c r="C30" s="17">
        <v>97</v>
      </c>
      <c r="D30" s="5">
        <v>3</v>
      </c>
      <c r="E30">
        <f t="shared" si="0"/>
        <v>0.043478260869565216</v>
      </c>
      <c r="F30"/>
    </row>
    <row r="31" spans="1:6" ht="12.75">
      <c r="A31" s="5" t="s">
        <v>28</v>
      </c>
      <c r="B31" s="2" t="s">
        <v>78</v>
      </c>
      <c r="C31" s="2">
        <v>98</v>
      </c>
      <c r="D31" s="5">
        <v>1</v>
      </c>
      <c r="E31">
        <f t="shared" si="0"/>
        <v>0.014492753623188406</v>
      </c>
      <c r="F31"/>
    </row>
    <row r="32" spans="1:6" ht="12.75">
      <c r="A32" s="5" t="s">
        <v>28</v>
      </c>
      <c r="B32" s="17" t="s">
        <v>79</v>
      </c>
      <c r="C32" s="17">
        <v>99</v>
      </c>
      <c r="D32" s="5">
        <v>1</v>
      </c>
      <c r="E32">
        <f t="shared" si="0"/>
        <v>0.014492753623188406</v>
      </c>
      <c r="F32"/>
    </row>
    <row r="33" spans="1:6" ht="12.75">
      <c r="A33" s="5" t="s">
        <v>28</v>
      </c>
      <c r="B33" s="17" t="s">
        <v>80</v>
      </c>
      <c r="C33" s="17">
        <v>100</v>
      </c>
      <c r="D33" s="5">
        <v>2</v>
      </c>
      <c r="E33">
        <f t="shared" si="0"/>
        <v>0.028985507246376812</v>
      </c>
      <c r="F33"/>
    </row>
    <row r="34" spans="1:6" ht="12.75">
      <c r="A34" s="5" t="s">
        <v>28</v>
      </c>
      <c r="B34" s="17" t="s">
        <v>81</v>
      </c>
      <c r="C34" s="17">
        <v>101</v>
      </c>
      <c r="D34" s="5">
        <v>1</v>
      </c>
      <c r="E34">
        <f t="shared" si="0"/>
        <v>0.014492753623188406</v>
      </c>
      <c r="F34"/>
    </row>
    <row r="35" spans="1:6" ht="12.75">
      <c r="A35" s="5" t="s">
        <v>28</v>
      </c>
      <c r="B35" s="17" t="s">
        <v>82</v>
      </c>
      <c r="C35" s="17">
        <v>104</v>
      </c>
      <c r="D35" s="5">
        <v>1</v>
      </c>
      <c r="E35">
        <f t="shared" si="0"/>
        <v>0.014492753623188406</v>
      </c>
      <c r="F35"/>
    </row>
    <row r="36" spans="1:6" ht="12.75">
      <c r="A36" s="21" t="s">
        <v>28</v>
      </c>
      <c r="B36" s="57" t="s">
        <v>83</v>
      </c>
      <c r="C36" s="57">
        <v>106</v>
      </c>
      <c r="D36" s="21">
        <v>1</v>
      </c>
      <c r="E36" s="47">
        <f t="shared" si="0"/>
        <v>0.014492753623188406</v>
      </c>
      <c r="F36" s="47">
        <f>SUM(D13:D36)</f>
        <v>69</v>
      </c>
    </row>
    <row r="37" spans="1:6" ht="12.75">
      <c r="A37" s="5" t="s">
        <v>27</v>
      </c>
      <c r="B37" s="2" t="s">
        <v>84</v>
      </c>
      <c r="C37" s="2">
        <v>71</v>
      </c>
      <c r="D37" s="5">
        <v>1</v>
      </c>
      <c r="E37">
        <f>D37/350</f>
        <v>0.002857142857142857</v>
      </c>
      <c r="F37"/>
    </row>
    <row r="38" spans="1:6" ht="12.75">
      <c r="A38" s="5" t="s">
        <v>27</v>
      </c>
      <c r="B38" s="17" t="s">
        <v>85</v>
      </c>
      <c r="C38" s="17">
        <v>72</v>
      </c>
      <c r="D38" s="5">
        <v>1</v>
      </c>
      <c r="E38">
        <f aca="true" t="shared" si="1" ref="E38:E70">D38/350</f>
        <v>0.002857142857142857</v>
      </c>
      <c r="F38"/>
    </row>
    <row r="39" spans="1:6" ht="12.75">
      <c r="A39" s="5" t="s">
        <v>27</v>
      </c>
      <c r="B39" s="17" t="s">
        <v>86</v>
      </c>
      <c r="C39" s="17">
        <v>73</v>
      </c>
      <c r="D39" s="5">
        <v>1</v>
      </c>
      <c r="E39">
        <f t="shared" si="1"/>
        <v>0.002857142857142857</v>
      </c>
      <c r="F39"/>
    </row>
    <row r="40" spans="1:6" ht="12.75">
      <c r="A40" s="5" t="s">
        <v>27</v>
      </c>
      <c r="B40" s="2" t="s">
        <v>87</v>
      </c>
      <c r="C40" s="2">
        <v>74</v>
      </c>
      <c r="D40" s="5">
        <v>2</v>
      </c>
      <c r="E40">
        <f t="shared" si="1"/>
        <v>0.005714285714285714</v>
      </c>
      <c r="F40"/>
    </row>
    <row r="41" spans="1:6" ht="12.75">
      <c r="A41" s="5" t="s">
        <v>27</v>
      </c>
      <c r="B41" s="17" t="s">
        <v>88</v>
      </c>
      <c r="C41" s="17">
        <v>75</v>
      </c>
      <c r="D41" s="5">
        <v>1</v>
      </c>
      <c r="E41">
        <f t="shared" si="1"/>
        <v>0.002857142857142857</v>
      </c>
      <c r="F41"/>
    </row>
    <row r="42" spans="1:6" ht="12.75">
      <c r="A42" s="5" t="s">
        <v>27</v>
      </c>
      <c r="B42" s="17" t="s">
        <v>89</v>
      </c>
      <c r="C42" s="17">
        <v>76</v>
      </c>
      <c r="D42" s="5">
        <v>4</v>
      </c>
      <c r="E42">
        <f t="shared" si="1"/>
        <v>0.011428571428571429</v>
      </c>
      <c r="F42"/>
    </row>
    <row r="43" spans="1:6" ht="12.75">
      <c r="A43" s="5" t="s">
        <v>27</v>
      </c>
      <c r="B43" s="17" t="s">
        <v>90</v>
      </c>
      <c r="C43" s="17">
        <v>77</v>
      </c>
      <c r="D43" s="5">
        <v>4</v>
      </c>
      <c r="E43">
        <f t="shared" si="1"/>
        <v>0.011428571428571429</v>
      </c>
      <c r="F43"/>
    </row>
    <row r="44" spans="1:6" ht="12.75">
      <c r="A44" s="5" t="s">
        <v>27</v>
      </c>
      <c r="B44" s="17" t="s">
        <v>91</v>
      </c>
      <c r="C44" s="17">
        <v>78</v>
      </c>
      <c r="D44" s="5">
        <v>5</v>
      </c>
      <c r="E44">
        <f t="shared" si="1"/>
        <v>0.014285714285714285</v>
      </c>
      <c r="F44"/>
    </row>
    <row r="45" spans="1:6" ht="12.75">
      <c r="A45" s="5" t="s">
        <v>27</v>
      </c>
      <c r="B45" s="17" t="s">
        <v>60</v>
      </c>
      <c r="C45" s="17">
        <v>79</v>
      </c>
      <c r="D45" s="5">
        <v>8</v>
      </c>
      <c r="E45">
        <f t="shared" si="1"/>
        <v>0.022857142857142857</v>
      </c>
      <c r="F45"/>
    </row>
    <row r="46" spans="1:6" ht="12.75">
      <c r="A46" s="5" t="s">
        <v>27</v>
      </c>
      <c r="B46" s="17" t="s">
        <v>61</v>
      </c>
      <c r="C46" s="17">
        <v>80</v>
      </c>
      <c r="D46" s="5">
        <v>21</v>
      </c>
      <c r="E46">
        <f t="shared" si="1"/>
        <v>0.06</v>
      </c>
      <c r="F46"/>
    </row>
    <row r="47" spans="1:6" ht="12.75">
      <c r="A47" s="5" t="s">
        <v>27</v>
      </c>
      <c r="B47" s="17" t="s">
        <v>62</v>
      </c>
      <c r="C47" s="17">
        <v>81</v>
      </c>
      <c r="D47" s="5">
        <v>8</v>
      </c>
      <c r="E47">
        <f t="shared" si="1"/>
        <v>0.022857142857142857</v>
      </c>
      <c r="F47"/>
    </row>
    <row r="48" spans="1:6" ht="12.75">
      <c r="A48" s="5" t="s">
        <v>27</v>
      </c>
      <c r="B48" s="17" t="s">
        <v>63</v>
      </c>
      <c r="C48" s="17">
        <v>82</v>
      </c>
      <c r="D48" s="5">
        <v>16</v>
      </c>
      <c r="E48">
        <f t="shared" si="1"/>
        <v>0.045714285714285714</v>
      </c>
      <c r="F48"/>
    </row>
    <row r="49" spans="1:6" ht="12.75">
      <c r="A49" s="5" t="s">
        <v>27</v>
      </c>
      <c r="B49" s="17" t="s">
        <v>64</v>
      </c>
      <c r="C49" s="17">
        <v>83</v>
      </c>
      <c r="D49" s="5">
        <v>14</v>
      </c>
      <c r="E49">
        <f t="shared" si="1"/>
        <v>0.04</v>
      </c>
      <c r="F49"/>
    </row>
    <row r="50" spans="1:6" ht="12.75">
      <c r="A50" s="5" t="s">
        <v>27</v>
      </c>
      <c r="B50" s="17" t="s">
        <v>92</v>
      </c>
      <c r="C50" s="17">
        <v>84</v>
      </c>
      <c r="D50" s="5">
        <v>29</v>
      </c>
      <c r="E50">
        <f t="shared" si="1"/>
        <v>0.08285714285714285</v>
      </c>
      <c r="F50"/>
    </row>
    <row r="51" spans="1:6" ht="12.75">
      <c r="A51" s="5" t="s">
        <v>27</v>
      </c>
      <c r="B51" s="17" t="s">
        <v>65</v>
      </c>
      <c r="C51" s="17">
        <v>85</v>
      </c>
      <c r="D51" s="5">
        <v>16</v>
      </c>
      <c r="E51">
        <f t="shared" si="1"/>
        <v>0.045714285714285714</v>
      </c>
      <c r="F51"/>
    </row>
    <row r="52" spans="1:6" ht="12.75">
      <c r="A52" s="5" t="s">
        <v>27</v>
      </c>
      <c r="B52" s="17" t="s">
        <v>66</v>
      </c>
      <c r="C52" s="17">
        <v>86</v>
      </c>
      <c r="D52" s="5">
        <v>27</v>
      </c>
      <c r="E52">
        <f t="shared" si="1"/>
        <v>0.07714285714285714</v>
      </c>
      <c r="F52"/>
    </row>
    <row r="53" spans="1:6" ht="12.75">
      <c r="A53" s="5" t="s">
        <v>27</v>
      </c>
      <c r="B53" s="17" t="s">
        <v>67</v>
      </c>
      <c r="C53" s="17">
        <v>87</v>
      </c>
      <c r="D53" s="5">
        <v>28</v>
      </c>
      <c r="E53">
        <f t="shared" si="1"/>
        <v>0.08</v>
      </c>
      <c r="F53"/>
    </row>
    <row r="54" spans="1:6" ht="12.75">
      <c r="A54" s="5" t="s">
        <v>27</v>
      </c>
      <c r="B54" s="17" t="s">
        <v>68</v>
      </c>
      <c r="C54" s="17">
        <v>88</v>
      </c>
      <c r="D54" s="5">
        <v>23</v>
      </c>
      <c r="E54">
        <f t="shared" si="1"/>
        <v>0.06571428571428571</v>
      </c>
      <c r="F54"/>
    </row>
    <row r="55" spans="1:6" ht="12.75">
      <c r="A55" s="5" t="s">
        <v>27</v>
      </c>
      <c r="B55" s="17" t="s">
        <v>69</v>
      </c>
      <c r="C55" s="17">
        <v>89</v>
      </c>
      <c r="D55" s="5">
        <v>21</v>
      </c>
      <c r="E55">
        <f t="shared" si="1"/>
        <v>0.06</v>
      </c>
      <c r="F55"/>
    </row>
    <row r="56" spans="1:6" ht="12.75">
      <c r="A56" s="5" t="s">
        <v>27</v>
      </c>
      <c r="B56" s="2" t="s">
        <v>70</v>
      </c>
      <c r="C56" s="2">
        <v>90</v>
      </c>
      <c r="D56" s="5">
        <v>23</v>
      </c>
      <c r="E56">
        <f t="shared" si="1"/>
        <v>0.06571428571428571</v>
      </c>
      <c r="F56"/>
    </row>
    <row r="57" spans="1:6" ht="12.75">
      <c r="A57" s="5" t="s">
        <v>27</v>
      </c>
      <c r="B57" s="17" t="s">
        <v>71</v>
      </c>
      <c r="C57" s="17">
        <v>91</v>
      </c>
      <c r="D57" s="5">
        <v>21</v>
      </c>
      <c r="E57">
        <f t="shared" si="1"/>
        <v>0.06</v>
      </c>
      <c r="F57"/>
    </row>
    <row r="58" spans="1:6" ht="12.75">
      <c r="A58" s="5" t="s">
        <v>27</v>
      </c>
      <c r="B58" s="17" t="s">
        <v>72</v>
      </c>
      <c r="C58" s="17">
        <v>92</v>
      </c>
      <c r="D58" s="5">
        <v>12</v>
      </c>
      <c r="E58">
        <f t="shared" si="1"/>
        <v>0.03428571428571429</v>
      </c>
      <c r="F58"/>
    </row>
    <row r="59" spans="1:6" ht="12.75">
      <c r="A59" s="5" t="s">
        <v>27</v>
      </c>
      <c r="B59" s="17" t="s">
        <v>73</v>
      </c>
      <c r="C59" s="17">
        <v>93</v>
      </c>
      <c r="D59" s="5">
        <v>16</v>
      </c>
      <c r="E59">
        <f t="shared" si="1"/>
        <v>0.045714285714285714</v>
      </c>
      <c r="F59"/>
    </row>
    <row r="60" spans="1:6" ht="12.75">
      <c r="A60" s="5" t="s">
        <v>27</v>
      </c>
      <c r="B60" s="17" t="s">
        <v>74</v>
      </c>
      <c r="C60" s="17">
        <v>94</v>
      </c>
      <c r="D60" s="5">
        <v>9</v>
      </c>
      <c r="E60">
        <f t="shared" si="1"/>
        <v>0.025714285714285714</v>
      </c>
      <c r="F60"/>
    </row>
    <row r="61" spans="1:6" ht="12.75">
      <c r="A61" s="5" t="s">
        <v>27</v>
      </c>
      <c r="B61" s="17" t="s">
        <v>75</v>
      </c>
      <c r="C61" s="17">
        <v>95</v>
      </c>
      <c r="D61" s="5">
        <v>12</v>
      </c>
      <c r="E61">
        <f t="shared" si="1"/>
        <v>0.03428571428571429</v>
      </c>
      <c r="F61"/>
    </row>
    <row r="62" spans="1:6" ht="12.75">
      <c r="A62" s="5" t="s">
        <v>27</v>
      </c>
      <c r="B62" s="2" t="s">
        <v>76</v>
      </c>
      <c r="C62" s="2">
        <v>96</v>
      </c>
      <c r="D62" s="5">
        <v>5</v>
      </c>
      <c r="E62">
        <f t="shared" si="1"/>
        <v>0.014285714285714285</v>
      </c>
      <c r="F62"/>
    </row>
    <row r="63" spans="1:6" ht="12.75">
      <c r="A63" s="5" t="s">
        <v>27</v>
      </c>
      <c r="B63" s="17" t="s">
        <v>77</v>
      </c>
      <c r="C63" s="17">
        <v>97</v>
      </c>
      <c r="D63" s="5">
        <v>5</v>
      </c>
      <c r="E63">
        <f t="shared" si="1"/>
        <v>0.014285714285714285</v>
      </c>
      <c r="F63"/>
    </row>
    <row r="64" spans="1:6" ht="12.75">
      <c r="A64" s="5" t="s">
        <v>27</v>
      </c>
      <c r="B64" s="17" t="s">
        <v>78</v>
      </c>
      <c r="C64" s="17">
        <v>98</v>
      </c>
      <c r="D64" s="5">
        <v>2</v>
      </c>
      <c r="E64">
        <f t="shared" si="1"/>
        <v>0.005714285714285714</v>
      </c>
      <c r="F64"/>
    </row>
    <row r="65" spans="1:6" ht="12.75">
      <c r="A65" s="5" t="s">
        <v>27</v>
      </c>
      <c r="B65" s="17" t="s">
        <v>79</v>
      </c>
      <c r="C65" s="17">
        <v>99</v>
      </c>
      <c r="D65" s="5">
        <v>7</v>
      </c>
      <c r="E65">
        <f t="shared" si="1"/>
        <v>0.02</v>
      </c>
      <c r="F65"/>
    </row>
    <row r="66" spans="1:6" ht="12.75">
      <c r="A66" s="5" t="s">
        <v>27</v>
      </c>
      <c r="B66" s="17" t="s">
        <v>80</v>
      </c>
      <c r="C66" s="17">
        <v>100</v>
      </c>
      <c r="D66" s="5">
        <v>4</v>
      </c>
      <c r="E66">
        <f t="shared" si="1"/>
        <v>0.011428571428571429</v>
      </c>
      <c r="F66"/>
    </row>
    <row r="67" spans="1:6" ht="12.75">
      <c r="A67" s="5" t="s">
        <v>27</v>
      </c>
      <c r="B67" s="17" t="s">
        <v>81</v>
      </c>
      <c r="C67" s="17">
        <v>101</v>
      </c>
      <c r="D67" s="5">
        <v>1</v>
      </c>
      <c r="E67">
        <f t="shared" si="1"/>
        <v>0.002857142857142857</v>
      </c>
      <c r="F67"/>
    </row>
    <row r="68" spans="1:6" ht="12.75">
      <c r="A68" s="5" t="s">
        <v>27</v>
      </c>
      <c r="B68" s="17" t="s">
        <v>93</v>
      </c>
      <c r="C68" s="17">
        <v>103</v>
      </c>
      <c r="D68" s="5">
        <v>1</v>
      </c>
      <c r="E68">
        <f t="shared" si="1"/>
        <v>0.002857142857142857</v>
      </c>
      <c r="F68"/>
    </row>
    <row r="69" spans="1:6" ht="12.75">
      <c r="A69" s="5" t="s">
        <v>27</v>
      </c>
      <c r="B69" s="17" t="s">
        <v>94</v>
      </c>
      <c r="C69" s="17">
        <v>107</v>
      </c>
      <c r="D69" s="5">
        <v>1</v>
      </c>
      <c r="E69">
        <f t="shared" si="1"/>
        <v>0.002857142857142857</v>
      </c>
      <c r="F69"/>
    </row>
    <row r="70" spans="1:6" ht="12.75">
      <c r="A70" s="21" t="s">
        <v>27</v>
      </c>
      <c r="B70" s="58" t="s">
        <v>95</v>
      </c>
      <c r="C70" s="58">
        <v>109</v>
      </c>
      <c r="D70" s="21">
        <v>1</v>
      </c>
      <c r="E70" s="47">
        <f t="shared" si="1"/>
        <v>0.002857142857142857</v>
      </c>
      <c r="F70" s="47">
        <f>SUM(D37:D70)</f>
        <v>350</v>
      </c>
    </row>
    <row r="71" spans="1:6" ht="12.75">
      <c r="A71" s="5" t="s">
        <v>29</v>
      </c>
      <c r="B71" s="17" t="s">
        <v>63</v>
      </c>
      <c r="C71" s="17">
        <v>82</v>
      </c>
      <c r="D71" s="5">
        <v>1</v>
      </c>
      <c r="E71">
        <f>D71/9</f>
        <v>0.1111111111111111</v>
      </c>
      <c r="F71"/>
    </row>
    <row r="72" spans="1:6" ht="12.75">
      <c r="A72" s="5" t="s">
        <v>29</v>
      </c>
      <c r="B72" s="17" t="s">
        <v>92</v>
      </c>
      <c r="C72" s="17">
        <v>84</v>
      </c>
      <c r="D72" s="5">
        <v>1</v>
      </c>
      <c r="E72">
        <f aca="true" t="shared" si="2" ref="E72:E77">D72/9</f>
        <v>0.1111111111111111</v>
      </c>
      <c r="F72"/>
    </row>
    <row r="73" spans="1:6" ht="12.75">
      <c r="A73" s="5" t="s">
        <v>29</v>
      </c>
      <c r="B73" s="17" t="s">
        <v>69</v>
      </c>
      <c r="C73" s="17">
        <v>89</v>
      </c>
      <c r="D73" s="5">
        <v>1</v>
      </c>
      <c r="E73">
        <f t="shared" si="2"/>
        <v>0.1111111111111111</v>
      </c>
      <c r="F73"/>
    </row>
    <row r="74" spans="1:6" ht="12.75">
      <c r="A74" s="5" t="s">
        <v>29</v>
      </c>
      <c r="B74" s="17" t="s">
        <v>70</v>
      </c>
      <c r="C74" s="17">
        <v>90</v>
      </c>
      <c r="D74" s="5">
        <v>1</v>
      </c>
      <c r="E74">
        <f t="shared" si="2"/>
        <v>0.1111111111111111</v>
      </c>
      <c r="F74"/>
    </row>
    <row r="75" spans="1:6" ht="12.75">
      <c r="A75" s="5" t="s">
        <v>29</v>
      </c>
      <c r="B75" s="17" t="s">
        <v>71</v>
      </c>
      <c r="C75" s="17">
        <v>91</v>
      </c>
      <c r="D75" s="5">
        <v>1</v>
      </c>
      <c r="E75">
        <f t="shared" si="2"/>
        <v>0.1111111111111111</v>
      </c>
      <c r="F75"/>
    </row>
    <row r="76" spans="1:6" ht="12.75">
      <c r="A76" s="5" t="s">
        <v>29</v>
      </c>
      <c r="B76" s="17" t="s">
        <v>77</v>
      </c>
      <c r="C76" s="17">
        <v>97</v>
      </c>
      <c r="D76" s="5">
        <v>2</v>
      </c>
      <c r="E76">
        <f t="shared" si="2"/>
        <v>0.2222222222222222</v>
      </c>
      <c r="F76"/>
    </row>
    <row r="77" spans="1:6" ht="12.75">
      <c r="A77" s="21" t="s">
        <v>29</v>
      </c>
      <c r="B77" s="57" t="s">
        <v>81</v>
      </c>
      <c r="C77" s="57">
        <v>101</v>
      </c>
      <c r="D77" s="21">
        <v>2</v>
      </c>
      <c r="E77" s="47">
        <f t="shared" si="2"/>
        <v>0.2222222222222222</v>
      </c>
      <c r="F77" s="47">
        <f>SUM(D71:D77)</f>
        <v>9</v>
      </c>
    </row>
  </sheetData>
  <sheetProtection/>
  <printOptions/>
  <pageMargins left="0.75" right="0.75" top="1" bottom="1" header="0" footer="0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Y39" sqref="Y39"/>
    </sheetView>
  </sheetViews>
  <sheetFormatPr defaultColWidth="9.140625" defaultRowHeight="12.75"/>
  <cols>
    <col min="1" max="1" width="5.28125" style="5" bestFit="1" customWidth="1"/>
    <col min="2" max="2" width="10.421875" style="5" bestFit="1" customWidth="1"/>
    <col min="3" max="3" width="11.8515625" style="5" bestFit="1" customWidth="1"/>
    <col min="4" max="4" width="8.421875" style="5" bestFit="1" customWidth="1"/>
    <col min="5" max="16384" width="9.140625" style="5" customWidth="1"/>
  </cols>
  <sheetData>
    <row r="1" spans="1:4" ht="12.75">
      <c r="A1" s="44" t="s">
        <v>2</v>
      </c>
      <c r="B1" s="5" t="s">
        <v>27</v>
      </c>
      <c r="C1" s="5" t="s">
        <v>28</v>
      </c>
      <c r="D1" s="5" t="s">
        <v>29</v>
      </c>
    </row>
    <row r="2" spans="1:4" ht="12.75">
      <c r="A2" s="2">
        <v>71</v>
      </c>
      <c r="B2" s="54">
        <v>0.002857142857142857</v>
      </c>
      <c r="C2" s="54">
        <v>0</v>
      </c>
      <c r="D2" s="54">
        <v>0</v>
      </c>
    </row>
    <row r="3" spans="1:4" ht="12.75">
      <c r="A3" s="17">
        <v>72</v>
      </c>
      <c r="B3" s="54">
        <v>0.002857142857142857</v>
      </c>
      <c r="C3" s="54">
        <v>0</v>
      </c>
      <c r="D3" s="54">
        <v>0</v>
      </c>
    </row>
    <row r="4" spans="1:4" ht="13.5" customHeight="1">
      <c r="A4" s="17">
        <v>73</v>
      </c>
      <c r="B4" s="54">
        <v>0.002857142857142857</v>
      </c>
      <c r="C4" s="54">
        <v>0</v>
      </c>
      <c r="D4" s="54">
        <v>0</v>
      </c>
    </row>
    <row r="5" spans="1:4" ht="12.75">
      <c r="A5" s="2">
        <v>74</v>
      </c>
      <c r="B5" s="54">
        <v>0.005714285714285714</v>
      </c>
      <c r="C5" s="54">
        <v>0</v>
      </c>
      <c r="D5" s="54">
        <v>0</v>
      </c>
    </row>
    <row r="6" spans="1:4" ht="12.75">
      <c r="A6" s="17">
        <v>75</v>
      </c>
      <c r="B6" s="54">
        <v>0.002857142857142857</v>
      </c>
      <c r="C6" s="54">
        <v>0</v>
      </c>
      <c r="D6" s="54">
        <v>0</v>
      </c>
    </row>
    <row r="7" spans="1:4" ht="12.75">
      <c r="A7" s="17">
        <v>76</v>
      </c>
      <c r="B7" s="54">
        <v>0.011428571428571429</v>
      </c>
      <c r="C7" s="54">
        <v>0</v>
      </c>
      <c r="D7" s="54">
        <v>0</v>
      </c>
    </row>
    <row r="8" spans="1:4" ht="12.75">
      <c r="A8" s="17">
        <v>77</v>
      </c>
      <c r="B8" s="54">
        <v>0.011428571428571429</v>
      </c>
      <c r="C8" s="54">
        <v>0</v>
      </c>
      <c r="D8" s="54">
        <v>0</v>
      </c>
    </row>
    <row r="9" spans="1:4" ht="12.75">
      <c r="A9" s="17">
        <v>78</v>
      </c>
      <c r="B9" s="54">
        <v>0.014285714285714285</v>
      </c>
      <c r="C9" s="54">
        <v>0</v>
      </c>
      <c r="D9" s="54">
        <v>0</v>
      </c>
    </row>
    <row r="10" spans="1:4" ht="12.75">
      <c r="A10" s="17">
        <v>79</v>
      </c>
      <c r="B10" s="54">
        <v>0.022857142857142857</v>
      </c>
      <c r="C10" s="54">
        <v>0.043478260869565216</v>
      </c>
      <c r="D10" s="54">
        <v>0</v>
      </c>
    </row>
    <row r="11" spans="1:4" ht="12.75">
      <c r="A11" s="17">
        <v>80</v>
      </c>
      <c r="B11" s="54">
        <v>0.06</v>
      </c>
      <c r="C11" s="54">
        <v>0.014492753623188406</v>
      </c>
      <c r="D11" s="54">
        <v>0</v>
      </c>
    </row>
    <row r="12" spans="1:4" ht="12.75">
      <c r="A12" s="17">
        <v>81</v>
      </c>
      <c r="B12" s="54">
        <v>0.022857142857142857</v>
      </c>
      <c r="C12" s="54">
        <v>0.014492753623188406</v>
      </c>
      <c r="D12" s="54">
        <v>0</v>
      </c>
    </row>
    <row r="13" spans="1:4" ht="12.75">
      <c r="A13" s="17">
        <v>82</v>
      </c>
      <c r="B13" s="54">
        <v>0.045714285714285714</v>
      </c>
      <c r="C13" s="54">
        <v>0.043478260869565216</v>
      </c>
      <c r="D13" s="54">
        <v>0.1111111111111111</v>
      </c>
    </row>
    <row r="14" spans="1:4" ht="12.75">
      <c r="A14" s="17">
        <v>83</v>
      </c>
      <c r="B14" s="54">
        <v>0.04</v>
      </c>
      <c r="C14" s="54">
        <v>0.028985507246376812</v>
      </c>
      <c r="D14" s="54">
        <v>0</v>
      </c>
    </row>
    <row r="15" spans="1:4" ht="12.75">
      <c r="A15" s="17">
        <v>84</v>
      </c>
      <c r="B15" s="54">
        <v>0.08285714285714285</v>
      </c>
      <c r="C15" s="54">
        <v>0</v>
      </c>
      <c r="D15" s="54">
        <v>0.1111111111111111</v>
      </c>
    </row>
    <row r="16" spans="1:4" ht="12.75">
      <c r="A16" s="17">
        <v>85</v>
      </c>
      <c r="B16" s="54">
        <v>0.045714285714285714</v>
      </c>
      <c r="C16" s="54">
        <v>0.08695652173913043</v>
      </c>
      <c r="D16" s="54">
        <v>0</v>
      </c>
    </row>
    <row r="17" spans="1:4" ht="12.75">
      <c r="A17" s="17">
        <v>86</v>
      </c>
      <c r="B17" s="54">
        <v>0.07714285714285714</v>
      </c>
      <c r="C17" s="54">
        <v>0.057971014492753624</v>
      </c>
      <c r="D17" s="54">
        <v>0</v>
      </c>
    </row>
    <row r="18" spans="1:4" ht="12.75">
      <c r="A18" s="17">
        <v>87</v>
      </c>
      <c r="B18" s="54">
        <v>0.08</v>
      </c>
      <c r="C18" s="54">
        <v>0.028985507246376812</v>
      </c>
      <c r="D18" s="54">
        <v>0</v>
      </c>
    </row>
    <row r="19" spans="1:4" ht="12.75">
      <c r="A19" s="17">
        <v>88</v>
      </c>
      <c r="B19" s="54">
        <v>0.06571428571428571</v>
      </c>
      <c r="C19" s="54">
        <v>0.08695652173913043</v>
      </c>
      <c r="D19" s="54">
        <v>0</v>
      </c>
    </row>
    <row r="20" spans="1:4" ht="12.75">
      <c r="A20" s="17">
        <v>89</v>
      </c>
      <c r="B20" s="54">
        <v>0.06</v>
      </c>
      <c r="C20" s="54">
        <v>0.043478260869565216</v>
      </c>
      <c r="D20" s="54">
        <v>0.1111111111111111</v>
      </c>
    </row>
    <row r="21" spans="1:4" ht="12.75">
      <c r="A21" s="2">
        <v>90</v>
      </c>
      <c r="B21" s="54">
        <v>0.06571428571428571</v>
      </c>
      <c r="C21" s="54">
        <v>0.17391304347826086</v>
      </c>
      <c r="D21" s="54">
        <v>0.1111111111111111</v>
      </c>
    </row>
    <row r="22" spans="1:4" ht="12.75">
      <c r="A22" s="17">
        <v>91</v>
      </c>
      <c r="B22" s="54">
        <v>0.06</v>
      </c>
      <c r="C22" s="54">
        <v>0.028985507246376812</v>
      </c>
      <c r="D22" s="54">
        <v>0.1111111111111111</v>
      </c>
    </row>
    <row r="23" spans="1:4" ht="12.75">
      <c r="A23" s="17">
        <v>92</v>
      </c>
      <c r="B23" s="54">
        <v>0.03428571428571429</v>
      </c>
      <c r="C23" s="54">
        <v>0.028985507246376812</v>
      </c>
      <c r="D23" s="54">
        <v>0</v>
      </c>
    </row>
    <row r="24" spans="1:4" ht="12.75">
      <c r="A24" s="17">
        <v>93</v>
      </c>
      <c r="B24" s="54">
        <v>0.045714285714285714</v>
      </c>
      <c r="C24" s="54">
        <v>0.043478260869565216</v>
      </c>
      <c r="D24" s="54">
        <v>0</v>
      </c>
    </row>
    <row r="25" spans="1:4" ht="12.75">
      <c r="A25" s="17">
        <v>94</v>
      </c>
      <c r="B25" s="54">
        <v>0.025714285714285714</v>
      </c>
      <c r="C25" s="54">
        <v>0.014492753623188406</v>
      </c>
      <c r="D25" s="54">
        <v>0</v>
      </c>
    </row>
    <row r="26" spans="1:4" ht="12.75">
      <c r="A26" s="17">
        <v>95</v>
      </c>
      <c r="B26" s="54">
        <v>0.03428571428571429</v>
      </c>
      <c r="C26" s="54">
        <v>0.08695652173913043</v>
      </c>
      <c r="D26" s="54">
        <v>0</v>
      </c>
    </row>
    <row r="27" spans="1:4" ht="12.75">
      <c r="A27" s="2">
        <v>96</v>
      </c>
      <c r="B27" s="54">
        <v>0.014285714285714285</v>
      </c>
      <c r="C27" s="54">
        <v>0.028985507246376812</v>
      </c>
      <c r="D27" s="54">
        <v>0</v>
      </c>
    </row>
    <row r="28" spans="1:4" ht="12.75">
      <c r="A28" s="17">
        <v>97</v>
      </c>
      <c r="B28" s="54">
        <v>0.014285714285714285</v>
      </c>
      <c r="C28" s="54">
        <v>0.043478260869565216</v>
      </c>
      <c r="D28" s="54">
        <v>0.2222222222222222</v>
      </c>
    </row>
    <row r="29" spans="1:4" ht="12.75">
      <c r="A29" s="17">
        <v>98</v>
      </c>
      <c r="B29" s="54">
        <v>0.005714285714285714</v>
      </c>
      <c r="C29" s="54">
        <v>0.014492753623188406</v>
      </c>
      <c r="D29" s="54">
        <v>0</v>
      </c>
    </row>
    <row r="30" spans="1:4" ht="12.75">
      <c r="A30" s="17">
        <v>99</v>
      </c>
      <c r="B30" s="54">
        <v>0.02</v>
      </c>
      <c r="C30" s="54">
        <v>0.014492753623188406</v>
      </c>
      <c r="D30" s="54">
        <v>0</v>
      </c>
    </row>
    <row r="31" spans="1:10" ht="12.75">
      <c r="A31" s="17">
        <v>100</v>
      </c>
      <c r="B31" s="54">
        <v>0.011428571428571429</v>
      </c>
      <c r="C31" s="54">
        <v>0.028985507246376812</v>
      </c>
      <c r="D31" s="54">
        <v>0</v>
      </c>
      <c r="J31" s="5" t="s">
        <v>99</v>
      </c>
    </row>
    <row r="32" spans="1:4" ht="12.75">
      <c r="A32" s="17">
        <v>101</v>
      </c>
      <c r="B32" s="54">
        <v>0.002857142857142857</v>
      </c>
      <c r="C32" s="54">
        <v>0.014492753623188406</v>
      </c>
      <c r="D32" s="54">
        <v>0.2222222222222222</v>
      </c>
    </row>
    <row r="33" spans="1:4" ht="12.75">
      <c r="A33" s="17">
        <v>103</v>
      </c>
      <c r="B33" s="54">
        <v>0.002857142857142857</v>
      </c>
      <c r="C33" s="54">
        <v>0</v>
      </c>
      <c r="D33" s="54">
        <v>0</v>
      </c>
    </row>
    <row r="34" spans="1:4" ht="12.75">
      <c r="A34" s="17">
        <v>104</v>
      </c>
      <c r="B34" s="54">
        <v>0</v>
      </c>
      <c r="C34" s="54">
        <v>0.014492753623188406</v>
      </c>
      <c r="D34" s="54">
        <v>0</v>
      </c>
    </row>
    <row r="35" spans="1:4" ht="12.75">
      <c r="A35" s="17">
        <v>106</v>
      </c>
      <c r="B35" s="54">
        <v>0</v>
      </c>
      <c r="C35" s="54">
        <v>0.014492753623188406</v>
      </c>
      <c r="D35" s="54">
        <v>0</v>
      </c>
    </row>
    <row r="36" spans="1:4" ht="12.75">
      <c r="A36" s="17">
        <v>107</v>
      </c>
      <c r="B36" s="54">
        <v>0.002857142857142857</v>
      </c>
      <c r="C36" s="54">
        <v>0</v>
      </c>
      <c r="D36" s="54">
        <v>0</v>
      </c>
    </row>
    <row r="37" spans="1:4" ht="12.75">
      <c r="A37" s="2">
        <v>109</v>
      </c>
      <c r="B37" s="54">
        <v>0.002857142857142857</v>
      </c>
      <c r="C37" s="54">
        <v>0</v>
      </c>
      <c r="D37" s="54">
        <v>0</v>
      </c>
    </row>
  </sheetData>
  <sheetProtection/>
  <printOptions/>
  <pageMargins left="0.75" right="0.75" top="1" bottom="1" header="0" footer="0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jpinto</dc:creator>
  <cp:keywords/>
  <dc:description/>
  <cp:lastModifiedBy>Microsoft Office User</cp:lastModifiedBy>
  <dcterms:created xsi:type="dcterms:W3CDTF">2005-07-06T10:32:02Z</dcterms:created>
  <dcterms:modified xsi:type="dcterms:W3CDTF">2017-01-11T19:54:58Z</dcterms:modified>
  <cp:category/>
  <cp:version/>
  <cp:contentType/>
  <cp:contentStatus/>
</cp:coreProperties>
</file>