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2735" windowHeight="56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C14" i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G16" i="1"/>
  <c r="H16" i="1"/>
  <c r="I16" i="1"/>
  <c r="C17" i="1"/>
  <c r="D17" i="1"/>
  <c r="E17" i="1"/>
  <c r="F17" i="1"/>
  <c r="G17" i="1"/>
  <c r="H17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  <c r="B17" i="1"/>
  <c r="B14" i="1"/>
  <c r="B15" i="1"/>
  <c r="B16" i="1"/>
  <c r="B18" i="1"/>
  <c r="B19" i="1"/>
  <c r="I22" i="1" l="1"/>
  <c r="I21" i="1"/>
  <c r="H21" i="1"/>
  <c r="G21" i="1"/>
  <c r="F21" i="1"/>
  <c r="E21" i="1"/>
  <c r="D21" i="1"/>
  <c r="C21" i="1"/>
  <c r="B20" i="1"/>
  <c r="I20" i="1"/>
  <c r="H20" i="1"/>
  <c r="G20" i="1"/>
  <c r="F20" i="1"/>
  <c r="E20" i="1"/>
  <c r="D20" i="1"/>
  <c r="C20" i="1"/>
  <c r="B21" i="1"/>
  <c r="C22" i="1"/>
  <c r="D22" i="1"/>
  <c r="E22" i="1"/>
  <c r="F22" i="1"/>
  <c r="G22" i="1"/>
  <c r="H22" i="1"/>
</calcChain>
</file>

<file path=xl/sharedStrings.xml><?xml version="1.0" encoding="utf-8"?>
<sst xmlns="http://schemas.openxmlformats.org/spreadsheetml/2006/main" count="10" uniqueCount="8">
  <si>
    <t>一氧化氮合成酶相对活力=（RFU已刺激-RFU空白）/（RFU未刺激-RFU空白）</t>
    <phoneticPr fontId="2" type="noConversion"/>
  </si>
  <si>
    <t>空白</t>
    <phoneticPr fontId="2" type="noConversion"/>
  </si>
  <si>
    <t>average</t>
    <phoneticPr fontId="2" type="noConversion"/>
  </si>
  <si>
    <t>stdev</t>
    <phoneticPr fontId="2" type="noConversion"/>
  </si>
  <si>
    <t>ttest</t>
    <phoneticPr fontId="2" type="noConversion"/>
  </si>
  <si>
    <t>2013.4.28-TE(1ug/ml)-96孔板</t>
    <phoneticPr fontId="2" type="noConversion"/>
  </si>
  <si>
    <t>Time (min)</t>
    <phoneticPr fontId="2" type="noConversion"/>
  </si>
  <si>
    <t>反应液 孵育3h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</si>
</sst>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66142559435992"/>
          <c:y val="4.5204178537511873E-2"/>
          <c:w val="0.81169274694620508"/>
          <c:h val="0.77963912630579302"/>
        </c:manualLayout>
      </c:layout>
      <c:barChart>
        <c:barDir val="col"/>
        <c:grouping val="clustered"/>
        <c:varyColors val="0"/>
        <c:ser>
          <c:idx val="1"/>
          <c:order val="0"/>
          <c:tx>
            <c:v>一氧化氮合成酶相对活力</c:v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Sheet1!$B$21:$I$21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0.17500018099561407</c:v>
                  </c:pt>
                  <c:pt idx="2">
                    <c:v>0.10524526991667821</c:v>
                  </c:pt>
                  <c:pt idx="3">
                    <c:v>0.10058309751691977</c:v>
                  </c:pt>
                  <c:pt idx="4">
                    <c:v>6.3503604471717906E-2</c:v>
                  </c:pt>
                  <c:pt idx="5">
                    <c:v>0.10461585430403063</c:v>
                  </c:pt>
                  <c:pt idx="6">
                    <c:v>8.1989808301814376E-2</c:v>
                  </c:pt>
                  <c:pt idx="7">
                    <c:v>0.18644149241127242</c:v>
                  </c:pt>
                </c:numCache>
              </c:numRef>
            </c:plus>
            <c:minus>
              <c:numRef>
                <c:f>Sheet1!$B$21:$I$21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0.17500018099561407</c:v>
                  </c:pt>
                  <c:pt idx="2">
                    <c:v>0.10524526991667821</c:v>
                  </c:pt>
                  <c:pt idx="3">
                    <c:v>0.10058309751691977</c:v>
                  </c:pt>
                  <c:pt idx="4">
                    <c:v>6.3503604471717906E-2</c:v>
                  </c:pt>
                  <c:pt idx="5">
                    <c:v>0.10461585430403063</c:v>
                  </c:pt>
                  <c:pt idx="6">
                    <c:v>8.1989808301814376E-2</c:v>
                  </c:pt>
                  <c:pt idx="7">
                    <c:v>0.18644149241127242</c:v>
                  </c:pt>
                </c:numCache>
              </c:numRef>
            </c:minus>
          </c:errBars>
          <c:cat>
            <c:numRef>
              <c:f>Sheet1!$B$13:$I$13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120</c:v>
                </c:pt>
                <c:pt idx="7">
                  <c:v>180</c:v>
                </c:pt>
              </c:numCache>
            </c:numRef>
          </c:cat>
          <c:val>
            <c:numRef>
              <c:f>Sheet1!$B$20:$I$20</c:f>
              <c:numCache>
                <c:formatCode>General</c:formatCode>
                <c:ptCount val="8"/>
                <c:pt idx="0">
                  <c:v>1</c:v>
                </c:pt>
                <c:pt idx="1">
                  <c:v>1.1449335278453343</c:v>
                </c:pt>
                <c:pt idx="2">
                  <c:v>1.2115472145404729</c:v>
                </c:pt>
                <c:pt idx="3">
                  <c:v>1.289288283446381</c:v>
                </c:pt>
                <c:pt idx="4">
                  <c:v>1.3791179472806536</c:v>
                </c:pt>
                <c:pt idx="5">
                  <c:v>1.4827310454264513</c:v>
                </c:pt>
                <c:pt idx="6">
                  <c:v>1.5357495545660695</c:v>
                </c:pt>
                <c:pt idx="7">
                  <c:v>1.5267271758884713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6784"/>
        <c:axId val="198248704"/>
      </c:barChart>
      <c:catAx>
        <c:axId val="1982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="1" i="0" baseline="0"/>
                  <a:t>Time (min)</a:t>
                </a:r>
                <a:endParaRPr lang="zh-CN" sz="1400" b="1" i="0" baseline="0"/>
              </a:p>
            </c:rich>
          </c:tx>
          <c:layout>
            <c:manualLayout>
              <c:xMode val="edge"/>
              <c:yMode val="edge"/>
              <c:x val="0.47003955198669473"/>
              <c:y val="0.924654832347140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8248704"/>
        <c:crosses val="autoZero"/>
        <c:auto val="1"/>
        <c:lblAlgn val="ctr"/>
        <c:lblOffset val="100"/>
        <c:noMultiLvlLbl val="0"/>
      </c:catAx>
      <c:valAx>
        <c:axId val="198248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b="1" i="0" baseline="0"/>
                  <a:t>Relative activity of eNOS</a:t>
                </a:r>
                <a:endParaRPr lang="zh-CN" sz="1400" b="1" i="0" baseline="0"/>
              </a:p>
            </c:rich>
          </c:tx>
          <c:layout>
            <c:manualLayout>
              <c:xMode val="edge"/>
              <c:yMode val="edge"/>
              <c:x val="5.2805280528052806E-3"/>
              <c:y val="0.116469272701859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82467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23</xdr:row>
      <xdr:rowOff>161925</xdr:rowOff>
    </xdr:from>
    <xdr:to>
      <xdr:col>8</xdr:col>
      <xdr:colOff>552450</xdr:colOff>
      <xdr:row>43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257175</xdr:colOff>
      <xdr:row>27</xdr:row>
      <xdr:rowOff>66675</xdr:rowOff>
    </xdr:from>
    <xdr:ext cx="364202" cy="298800"/>
    <xdr:sp macro="" textlink="">
      <xdr:nvSpPr>
        <xdr:cNvPr id="3" name="TextBox 2"/>
        <xdr:cNvSpPr txBox="1"/>
      </xdr:nvSpPr>
      <xdr:spPr>
        <a:xfrm>
          <a:off x="3000375" y="469582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5</xdr:col>
      <xdr:colOff>57150</xdr:colOff>
      <xdr:row>26</xdr:row>
      <xdr:rowOff>104775</xdr:rowOff>
    </xdr:from>
    <xdr:ext cx="364202" cy="298800"/>
    <xdr:sp macro="" textlink="">
      <xdr:nvSpPr>
        <xdr:cNvPr id="4" name="TextBox 3"/>
        <xdr:cNvSpPr txBox="1"/>
      </xdr:nvSpPr>
      <xdr:spPr>
        <a:xfrm>
          <a:off x="3486150" y="45624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5</xdr:col>
      <xdr:colOff>552450</xdr:colOff>
      <xdr:row>26</xdr:row>
      <xdr:rowOff>47625</xdr:rowOff>
    </xdr:from>
    <xdr:ext cx="364202" cy="298800"/>
    <xdr:sp macro="" textlink="">
      <xdr:nvSpPr>
        <xdr:cNvPr id="5" name="TextBox 4"/>
        <xdr:cNvSpPr txBox="1"/>
      </xdr:nvSpPr>
      <xdr:spPr>
        <a:xfrm>
          <a:off x="3981450" y="450532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6</xdr:col>
      <xdr:colOff>361950</xdr:colOff>
      <xdr:row>25</xdr:row>
      <xdr:rowOff>38100</xdr:rowOff>
    </xdr:from>
    <xdr:ext cx="364202" cy="298800"/>
    <xdr:sp macro="" textlink="">
      <xdr:nvSpPr>
        <xdr:cNvPr id="6" name="TextBox 5"/>
        <xdr:cNvSpPr txBox="1"/>
      </xdr:nvSpPr>
      <xdr:spPr>
        <a:xfrm>
          <a:off x="4476750" y="4324350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180975</xdr:colOff>
      <xdr:row>25</xdr:row>
      <xdr:rowOff>0</xdr:rowOff>
    </xdr:from>
    <xdr:ext cx="364202" cy="298800"/>
    <xdr:sp macro="" textlink="">
      <xdr:nvSpPr>
        <xdr:cNvPr id="7" name="TextBox 6"/>
        <xdr:cNvSpPr txBox="1"/>
      </xdr:nvSpPr>
      <xdr:spPr>
        <a:xfrm>
          <a:off x="4981575" y="4286250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666750</xdr:colOff>
      <xdr:row>24</xdr:row>
      <xdr:rowOff>9525</xdr:rowOff>
    </xdr:from>
    <xdr:ext cx="364202" cy="298800"/>
    <xdr:sp macro="" textlink="">
      <xdr:nvSpPr>
        <xdr:cNvPr id="8" name="TextBox 7"/>
        <xdr:cNvSpPr txBox="1"/>
      </xdr:nvSpPr>
      <xdr:spPr>
        <a:xfrm>
          <a:off x="5467350" y="412432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2" sqref="A22:I22"/>
    </sheetView>
  </sheetViews>
  <sheetFormatPr defaultRowHeight="13.5" x14ac:dyDescent="0.15"/>
  <sheetData>
    <row r="1" spans="1:10" x14ac:dyDescent="0.15">
      <c r="A1" t="s">
        <v>5</v>
      </c>
    </row>
    <row r="2" spans="1:10" x14ac:dyDescent="0.15">
      <c r="A2" t="s">
        <v>7</v>
      </c>
    </row>
    <row r="3" spans="1:10" s="1" customFormat="1" x14ac:dyDescent="0.15">
      <c r="A3" s="1" t="s">
        <v>6</v>
      </c>
      <c r="B3" s="1">
        <v>0</v>
      </c>
      <c r="C3" s="1">
        <v>5</v>
      </c>
      <c r="D3" s="1">
        <v>15</v>
      </c>
      <c r="E3" s="1">
        <v>30</v>
      </c>
      <c r="F3" s="1">
        <v>45</v>
      </c>
      <c r="G3" s="1">
        <v>60</v>
      </c>
      <c r="H3" s="1">
        <v>120</v>
      </c>
      <c r="I3" s="1">
        <v>180</v>
      </c>
      <c r="J3" s="1" t="s">
        <v>1</v>
      </c>
    </row>
    <row r="4" spans="1:10" x14ac:dyDescent="0.15">
      <c r="B4">
        <v>555</v>
      </c>
      <c r="C4">
        <v>627</v>
      </c>
      <c r="D4">
        <v>643</v>
      </c>
      <c r="E4">
        <v>697</v>
      </c>
      <c r="F4">
        <v>747</v>
      </c>
      <c r="G4">
        <v>767</v>
      </c>
      <c r="H4">
        <v>780</v>
      </c>
      <c r="I4">
        <v>753</v>
      </c>
      <c r="J4">
        <v>3</v>
      </c>
    </row>
    <row r="5" spans="1:10" x14ac:dyDescent="0.15">
      <c r="B5">
        <v>550</v>
      </c>
      <c r="C5">
        <v>583</v>
      </c>
      <c r="D5">
        <v>691</v>
      </c>
      <c r="E5">
        <v>701</v>
      </c>
      <c r="F5">
        <v>713</v>
      </c>
      <c r="G5">
        <v>849</v>
      </c>
      <c r="H5">
        <v>823</v>
      </c>
      <c r="I5">
        <v>822</v>
      </c>
    </row>
    <row r="6" spans="1:10" x14ac:dyDescent="0.15">
      <c r="B6">
        <v>544</v>
      </c>
      <c r="C6">
        <v>649</v>
      </c>
      <c r="D6">
        <v>626</v>
      </c>
      <c r="E6">
        <v>712</v>
      </c>
      <c r="F6">
        <v>733</v>
      </c>
      <c r="G6">
        <v>874</v>
      </c>
      <c r="H6">
        <v>859</v>
      </c>
      <c r="I6">
        <v>769</v>
      </c>
    </row>
    <row r="7" spans="1:10" x14ac:dyDescent="0.15">
      <c r="B7">
        <v>460</v>
      </c>
      <c r="C7">
        <v>537</v>
      </c>
      <c r="D7">
        <v>642</v>
      </c>
      <c r="E7">
        <v>678</v>
      </c>
      <c r="F7">
        <v>678</v>
      </c>
      <c r="G7">
        <v>624</v>
      </c>
      <c r="H7">
        <v>726</v>
      </c>
      <c r="I7">
        <v>688</v>
      </c>
    </row>
    <row r="8" spans="1:10" x14ac:dyDescent="0.15">
      <c r="B8">
        <v>518</v>
      </c>
      <c r="C8">
        <v>462</v>
      </c>
      <c r="D8">
        <v>621</v>
      </c>
      <c r="E8">
        <v>631</v>
      </c>
      <c r="F8">
        <v>737</v>
      </c>
      <c r="G8">
        <v>809</v>
      </c>
      <c r="H8">
        <v>778</v>
      </c>
      <c r="I8">
        <v>776</v>
      </c>
    </row>
    <row r="9" spans="1:10" x14ac:dyDescent="0.15">
      <c r="B9">
        <v>443</v>
      </c>
      <c r="C9">
        <v>630</v>
      </c>
      <c r="D9">
        <v>488</v>
      </c>
      <c r="E9">
        <v>529</v>
      </c>
      <c r="F9">
        <v>609</v>
      </c>
      <c r="G9">
        <v>633</v>
      </c>
      <c r="H9">
        <v>724</v>
      </c>
      <c r="I9">
        <v>834</v>
      </c>
    </row>
    <row r="12" spans="1:10" x14ac:dyDescent="0.15">
      <c r="A12" t="s">
        <v>0</v>
      </c>
    </row>
    <row r="13" spans="1:10" s="1" customFormat="1" x14ac:dyDescent="0.15">
      <c r="A13" s="1" t="s">
        <v>6</v>
      </c>
      <c r="B13" s="1">
        <v>0</v>
      </c>
      <c r="C13" s="1">
        <v>5</v>
      </c>
      <c r="D13" s="1">
        <v>15</v>
      </c>
      <c r="E13" s="1">
        <v>30</v>
      </c>
      <c r="F13" s="1">
        <v>45</v>
      </c>
      <c r="G13" s="1">
        <v>60</v>
      </c>
      <c r="H13" s="1">
        <v>120</v>
      </c>
      <c r="I13" s="1">
        <v>180</v>
      </c>
      <c r="J13" s="1" t="s">
        <v>1</v>
      </c>
    </row>
    <row r="14" spans="1:10" x14ac:dyDescent="0.15">
      <c r="B14">
        <f>(B4-$J$4)/($B$4-$J$4)</f>
        <v>1</v>
      </c>
      <c r="C14">
        <f t="shared" ref="C14:I14" si="0">(C4-$J$4)/($B$4-$J$4)</f>
        <v>1.1304347826086956</v>
      </c>
      <c r="D14">
        <f t="shared" si="0"/>
        <v>1.1594202898550725</v>
      </c>
      <c r="E14">
        <f t="shared" si="0"/>
        <v>1.2572463768115942</v>
      </c>
      <c r="F14">
        <f t="shared" si="0"/>
        <v>1.3478260869565217</v>
      </c>
      <c r="G14">
        <f t="shared" si="0"/>
        <v>1.3840579710144927</v>
      </c>
      <c r="H14">
        <f t="shared" si="0"/>
        <v>1.4076086956521738</v>
      </c>
      <c r="I14">
        <f t="shared" si="0"/>
        <v>1.3586956521739131</v>
      </c>
    </row>
    <row r="15" spans="1:10" x14ac:dyDescent="0.15">
      <c r="B15">
        <f>(B5-$J$4)/($B$5-$J$4)</f>
        <v>1</v>
      </c>
      <c r="C15">
        <f t="shared" ref="C15:I15" si="1">(C5-$J$4)/($B$5-$J$4)</f>
        <v>1.0603290676416819</v>
      </c>
      <c r="D15">
        <f t="shared" si="1"/>
        <v>1.2577696526508226</v>
      </c>
      <c r="E15">
        <f t="shared" si="1"/>
        <v>1.2760511882998171</v>
      </c>
      <c r="F15">
        <f t="shared" si="1"/>
        <v>1.2979890310786106</v>
      </c>
      <c r="G15">
        <f t="shared" si="1"/>
        <v>1.546617915904936</v>
      </c>
      <c r="H15">
        <f t="shared" si="1"/>
        <v>1.4990859232175502</v>
      </c>
      <c r="I15">
        <f t="shared" si="1"/>
        <v>1.4972577696526508</v>
      </c>
    </row>
    <row r="16" spans="1:10" x14ac:dyDescent="0.15">
      <c r="B16">
        <f>(B6-$J$4)/($B$6-$J$4)</f>
        <v>1</v>
      </c>
      <c r="C16">
        <f t="shared" ref="C16:I16" si="2">(C6-$J$4)/($B$6-$J$4)</f>
        <v>1.1940850277264325</v>
      </c>
      <c r="D16">
        <f t="shared" si="2"/>
        <v>1.1515711645101663</v>
      </c>
      <c r="E16">
        <f t="shared" si="2"/>
        <v>1.310536044362292</v>
      </c>
      <c r="F16">
        <f>(F6-$J$4)/($B$6-$J$4)</f>
        <v>1.3493530499075785</v>
      </c>
      <c r="G16">
        <f t="shared" si="2"/>
        <v>1.6099815157116451</v>
      </c>
      <c r="H16">
        <f t="shared" si="2"/>
        <v>1.5822550831792976</v>
      </c>
      <c r="I16">
        <f t="shared" si="2"/>
        <v>1.4158964879852125</v>
      </c>
    </row>
    <row r="17" spans="1:9" x14ac:dyDescent="0.15">
      <c r="B17">
        <f>(B7-$J$4)/($B$7-$J$4)</f>
        <v>1</v>
      </c>
      <c r="C17">
        <f t="shared" ref="C17:I17" si="3">(C7-$J$4)/($B$7-$J$4)</f>
        <v>1.1684901531728664</v>
      </c>
      <c r="D17">
        <f t="shared" si="3"/>
        <v>1.3982494529540481</v>
      </c>
      <c r="E17">
        <f t="shared" si="3"/>
        <v>1.4770240700218817</v>
      </c>
      <c r="F17">
        <f t="shared" si="3"/>
        <v>1.4770240700218817</v>
      </c>
      <c r="G17">
        <f t="shared" si="3"/>
        <v>1.3588621444201312</v>
      </c>
      <c r="H17">
        <f t="shared" si="3"/>
        <v>1.5820568927789935</v>
      </c>
      <c r="I17">
        <f t="shared" si="3"/>
        <v>1.4989059080962801</v>
      </c>
    </row>
    <row r="18" spans="1:9" x14ac:dyDescent="0.15">
      <c r="B18">
        <f>(B8-$J$4)/($B$8-$J$4)</f>
        <v>1</v>
      </c>
      <c r="C18">
        <f t="shared" ref="C18:I18" si="4">(C8-$J$4)/($B$8-$J$4)</f>
        <v>0.89126213592233006</v>
      </c>
      <c r="D18">
        <f t="shared" si="4"/>
        <v>1.2</v>
      </c>
      <c r="E18">
        <f t="shared" si="4"/>
        <v>1.2194174757281553</v>
      </c>
      <c r="F18">
        <f t="shared" si="4"/>
        <v>1.4252427184466019</v>
      </c>
      <c r="G18">
        <f t="shared" si="4"/>
        <v>1.5650485436893204</v>
      </c>
      <c r="H18">
        <f t="shared" si="4"/>
        <v>1.5048543689320388</v>
      </c>
      <c r="I18">
        <f t="shared" si="4"/>
        <v>1.5009708737864078</v>
      </c>
    </row>
    <row r="19" spans="1:9" x14ac:dyDescent="0.15">
      <c r="B19">
        <f>(B9-$J$4)/($B$9-$J$4)</f>
        <v>1</v>
      </c>
      <c r="C19">
        <f t="shared" ref="C19:I19" si="5">(C9-$J$4)/($B$9-$J$4)</f>
        <v>1.425</v>
      </c>
      <c r="D19">
        <f t="shared" si="5"/>
        <v>1.1022727272727273</v>
      </c>
      <c r="E19">
        <f t="shared" si="5"/>
        <v>1.1954545454545455</v>
      </c>
      <c r="F19">
        <f t="shared" si="5"/>
        <v>1.3772727272727272</v>
      </c>
      <c r="G19">
        <f t="shared" si="5"/>
        <v>1.4318181818181819</v>
      </c>
      <c r="H19">
        <f t="shared" si="5"/>
        <v>1.6386363636363637</v>
      </c>
      <c r="I19">
        <f t="shared" si="5"/>
        <v>1.8886363636363637</v>
      </c>
    </row>
    <row r="20" spans="1:9" x14ac:dyDescent="0.15">
      <c r="A20" t="s">
        <v>2</v>
      </c>
      <c r="B20">
        <f>AVERAGE(B14:B19)</f>
        <v>1</v>
      </c>
      <c r="C20">
        <f t="shared" ref="C20:I20" si="6">AVERAGE(C14:C19)</f>
        <v>1.1449335278453343</v>
      </c>
      <c r="D20">
        <f t="shared" si="6"/>
        <v>1.2115472145404729</v>
      </c>
      <c r="E20">
        <f t="shared" si="6"/>
        <v>1.289288283446381</v>
      </c>
      <c r="F20">
        <f t="shared" si="6"/>
        <v>1.3791179472806536</v>
      </c>
      <c r="G20">
        <f t="shared" si="6"/>
        <v>1.4827310454264513</v>
      </c>
      <c r="H20">
        <f t="shared" si="6"/>
        <v>1.5357495545660695</v>
      </c>
      <c r="I20">
        <f t="shared" si="6"/>
        <v>1.5267271758884713</v>
      </c>
    </row>
    <row r="21" spans="1:9" x14ac:dyDescent="0.15">
      <c r="A21" t="s">
        <v>3</v>
      </c>
      <c r="B21">
        <f>STDEV(B14:B19)</f>
        <v>0</v>
      </c>
      <c r="C21">
        <f t="shared" ref="C21:I21" si="7">STDEV(C14:C19)</f>
        <v>0.17500018099561407</v>
      </c>
      <c r="D21">
        <f t="shared" si="7"/>
        <v>0.10524526991667821</v>
      </c>
      <c r="E21">
        <f t="shared" si="7"/>
        <v>0.10058309751691977</v>
      </c>
      <c r="F21">
        <f t="shared" si="7"/>
        <v>6.3503604471717906E-2</v>
      </c>
      <c r="G21">
        <f t="shared" si="7"/>
        <v>0.10461585430403063</v>
      </c>
      <c r="H21">
        <f t="shared" si="7"/>
        <v>8.1989808301814376E-2</v>
      </c>
      <c r="I21">
        <f t="shared" si="7"/>
        <v>0.18644149241127242</v>
      </c>
    </row>
    <row r="22" spans="1:9" x14ac:dyDescent="0.15">
      <c r="A22" s="2" t="s">
        <v>4</v>
      </c>
      <c r="B22" s="2"/>
      <c r="C22" s="2">
        <f>TTEST(B14:B19,C14:C19,2,2)</f>
        <v>6.99628557564132E-2</v>
      </c>
      <c r="D22" s="2">
        <f>TTEST(B14:B19,D14:D19,2,2)</f>
        <v>6.0165776056649641E-4</v>
      </c>
      <c r="E22" s="2">
        <f>TTEST(B14:B19,E14:E19,2,2)</f>
        <v>3.519696395069883E-5</v>
      </c>
      <c r="F22" s="2">
        <f>TTEST(B14:B19,F14:F19,2,2)</f>
        <v>4.4626129737427873E-8</v>
      </c>
      <c r="G22" s="2">
        <f>TTEST(B14:B19,G14:G19,2,2)</f>
        <v>5.1190022029838925E-7</v>
      </c>
      <c r="H22" s="2">
        <f>TTEST(B14:B19,H14:H19,2,2)</f>
        <v>1.8710584415367101E-8</v>
      </c>
      <c r="I22" s="2">
        <f>TTEST(B14:B19,I14:I19,2,2)</f>
        <v>4.0925345121727365E-5</v>
      </c>
    </row>
  </sheetData>
  <phoneticPr fontId="2" type="noConversion"/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blue666</cp:lastModifiedBy>
  <dcterms:created xsi:type="dcterms:W3CDTF">2013-05-03T09:34:12Z</dcterms:created>
  <dcterms:modified xsi:type="dcterms:W3CDTF">2014-03-18T11:37:52Z</dcterms:modified>
</cp:coreProperties>
</file>