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27" i="1"/>
  <c r="D27"/>
  <c r="E22"/>
  <c r="D22"/>
  <c r="B19"/>
  <c r="B27" s="1"/>
  <c r="C22" l="1"/>
  <c r="C27"/>
  <c r="B22"/>
  <c r="T2" l="1"/>
  <c r="D11" s="1"/>
  <c r="S2"/>
  <c r="D10" s="1"/>
</calcChain>
</file>

<file path=xl/sharedStrings.xml><?xml version="1.0" encoding="utf-8"?>
<sst xmlns="http://schemas.openxmlformats.org/spreadsheetml/2006/main" count="33" uniqueCount="29">
  <si>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</si>
  <si>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</si>
  <si>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</si>
  <si>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</si>
  <si>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</si>
  <si>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</si>
  <si>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</si>
  <si>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</si>
  <si>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</si>
  <si>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</si>
  <si>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Please, fill in the fields of this form in order to calculate the body fat percentage and the fat mass index</t>
  </si>
  <si>
    <t>Male gender</t>
  </si>
  <si>
    <t>Weight (kg)</t>
  </si>
  <si>
    <t>Height (m)</t>
  </si>
  <si>
    <t>Age (years)</t>
  </si>
  <si>
    <t>BMI</t>
  </si>
  <si>
    <t>BMI2</t>
  </si>
  <si>
    <t>Model 1</t>
  </si>
  <si>
    <t>Intercept</t>
  </si>
  <si>
    <t>BMI_2</t>
  </si>
  <si>
    <t>BMI_Male_1</t>
  </si>
  <si>
    <t>Age_Male1</t>
  </si>
  <si>
    <t>Age_Male2</t>
  </si>
  <si>
    <t>BMI_1</t>
  </si>
  <si>
    <t>Fat</t>
  </si>
  <si>
    <t>FMI</t>
  </si>
  <si>
    <t>1 if male gender and 0 otherwise</t>
  </si>
  <si>
    <t>Body fat (%)</t>
  </si>
  <si>
    <r>
      <t>Fat mass index (kg/m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</si>
</sst>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/>
    <xf numFmtId="2" fontId="1" fillId="0" borderId="2" xfId="0" applyNumberFormat="1" applyFont="1" applyBorder="1"/>
    <xf numFmtId="0" fontId="2" fillId="0" borderId="1" xfId="0" applyFont="1" applyBorder="1" applyAlignment="1"/>
    <xf numFmtId="0" fontId="2" fillId="0" borderId="3" xfId="0" applyFont="1" applyBorder="1" applyAlignment="1"/>
    <xf numFmtId="2" fontId="1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workbookViewId="0">
      <selection activeCell="H11" sqref="H11"/>
    </sheetView>
  </sheetViews>
  <sheetFormatPr baseColWidth="10" defaultRowHeight="15.75"/>
  <cols>
    <col min="1" max="1" width="12.140625" style="1" customWidth="1"/>
    <col min="2" max="2" width="11.42578125" style="1"/>
    <col min="3" max="3" width="23.140625" style="1" customWidth="1"/>
    <col min="4" max="4" width="14.42578125" style="1" customWidth="1"/>
    <col min="5" max="8" width="11.42578125" style="1"/>
    <col min="9" max="20" width="0" style="1" hidden="1" customWidth="1"/>
    <col min="21" max="16384" width="11.42578125" style="1"/>
  </cols>
  <sheetData>
    <row r="1" spans="1:20"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24</v>
      </c>
      <c r="T1" s="1" t="s">
        <v>25</v>
      </c>
    </row>
    <row r="2" spans="1:20">
      <c r="A2" s="2" t="s">
        <v>10</v>
      </c>
      <c r="B2" s="2"/>
      <c r="C2" s="2"/>
      <c r="D2" s="2"/>
      <c r="E2" s="2"/>
      <c r="F2" s="2"/>
      <c r="G2" s="2"/>
      <c r="H2" s="2"/>
      <c r="I2" s="1">
        <v>62.627394017464169</v>
      </c>
      <c r="J2" s="1">
        <v>-11245.579814423763</v>
      </c>
      <c r="K2" s="1">
        <v>-259.11359210005514</v>
      </c>
      <c r="L2" s="1">
        <v>2.30969199376948</v>
      </c>
      <c r="M2" s="1">
        <v>-0.15125923598252816</v>
      </c>
      <c r="N2" s="1">
        <v>18.654826168574623</v>
      </c>
      <c r="O2" s="1">
        <v>6.8405320478450438E-3</v>
      </c>
      <c r="P2" s="1">
        <v>-293.60104604471405</v>
      </c>
      <c r="Q2" s="1">
        <v>0.11193492871705318</v>
      </c>
      <c r="R2" s="1">
        <v>-1.7582220701449953E-2</v>
      </c>
      <c r="S2" s="1">
        <f>SUMPRODUCT(I2:M2,$A$22:$E$22)</f>
        <v>41.163081835553278</v>
      </c>
      <c r="T2" s="1">
        <f>SUMPRODUCT(N2:R2,$A$27:$E$27)</f>
        <v>10.41573429421692</v>
      </c>
    </row>
    <row r="5" spans="1:20">
      <c r="A5" s="1" t="s">
        <v>11</v>
      </c>
      <c r="B5" s="1">
        <v>1</v>
      </c>
      <c r="D5" s="2" t="s">
        <v>26</v>
      </c>
      <c r="E5" s="2"/>
      <c r="F5" s="2"/>
    </row>
    <row r="6" spans="1:20">
      <c r="A6" s="1" t="s">
        <v>12</v>
      </c>
      <c r="B6" s="1">
        <v>40.1</v>
      </c>
    </row>
    <row r="7" spans="1:20">
      <c r="A7" s="1" t="s">
        <v>13</v>
      </c>
      <c r="B7" s="1">
        <v>1.29</v>
      </c>
    </row>
    <row r="8" spans="1:20">
      <c r="A8" s="1" t="s">
        <v>14</v>
      </c>
      <c r="B8" s="1">
        <v>6.6</v>
      </c>
    </row>
    <row r="9" spans="1:20" ht="16.5" thickBot="1"/>
    <row r="10" spans="1:20">
      <c r="C10" s="6" t="s">
        <v>27</v>
      </c>
      <c r="D10" s="5">
        <f>S2</f>
        <v>41.163081835553278</v>
      </c>
    </row>
    <row r="11" spans="1:20" ht="19.5" thickBot="1">
      <c r="C11" s="7" t="s">
        <v>28</v>
      </c>
      <c r="D11" s="8">
        <f>T2</f>
        <v>10.41573429421692</v>
      </c>
      <c r="E11" s="4"/>
    </row>
    <row r="12" spans="1:20">
      <c r="C12" s="3"/>
      <c r="D12" s="3"/>
    </row>
    <row r="14" spans="1:20" hidden="1"/>
    <row r="15" spans="1:20" hidden="1">
      <c r="C15" s="2"/>
      <c r="D15" s="2"/>
    </row>
    <row r="16" spans="1:20" hidden="1">
      <c r="B16" s="3"/>
      <c r="C16" s="3"/>
      <c r="D16" s="3"/>
    </row>
    <row r="17" spans="1:5" hidden="1"/>
    <row r="18" spans="1:5" hidden="1"/>
    <row r="19" spans="1:5" hidden="1">
      <c r="A19" s="1" t="s">
        <v>15</v>
      </c>
      <c r="B19" s="1">
        <f>B6/B7^2</f>
        <v>24.097109548705003</v>
      </c>
    </row>
    <row r="20" spans="1:5" hidden="1">
      <c r="A20" s="1" t="s">
        <v>17</v>
      </c>
    </row>
    <row r="21" spans="1:5" hidden="1">
      <c r="A21" s="1" t="s">
        <v>18</v>
      </c>
      <c r="B21" s="1" t="s">
        <v>19</v>
      </c>
      <c r="C21" s="1" t="s">
        <v>20</v>
      </c>
      <c r="D21" s="1" t="s">
        <v>21</v>
      </c>
      <c r="E21" s="1" t="s">
        <v>22</v>
      </c>
    </row>
    <row r="22" spans="1:5" hidden="1">
      <c r="A22" s="1">
        <v>1</v>
      </c>
      <c r="B22" s="1">
        <f>B19^(-2)</f>
        <v>1.7221465102828966E-3</v>
      </c>
      <c r="C22" s="1">
        <f>1/B19*B5</f>
        <v>4.1498753117206987E-2</v>
      </c>
      <c r="D22" s="1">
        <f>B8*B5</f>
        <v>6.6</v>
      </c>
      <c r="E22" s="1">
        <f>B8*B8*B5</f>
        <v>43.559999999999995</v>
      </c>
    </row>
    <row r="23" spans="1:5" hidden="1"/>
    <row r="24" spans="1:5" hidden="1"/>
    <row r="25" spans="1:5" hidden="1">
      <c r="A25" s="1" t="s">
        <v>17</v>
      </c>
    </row>
    <row r="26" spans="1:5" hidden="1">
      <c r="A26" s="1" t="s">
        <v>18</v>
      </c>
      <c r="B26" s="1" t="s">
        <v>16</v>
      </c>
      <c r="C26" s="1" t="s">
        <v>23</v>
      </c>
      <c r="D26" s="1" t="s">
        <v>21</v>
      </c>
      <c r="E26" s="1" t="s">
        <v>22</v>
      </c>
    </row>
    <row r="27" spans="1:5" hidden="1">
      <c r="A27" s="1">
        <v>1</v>
      </c>
      <c r="B27" s="1">
        <f>B19^2</f>
        <v>580.67068860228983</v>
      </c>
      <c r="C27" s="1">
        <f>1/B19</f>
        <v>4.1498753117206987E-2</v>
      </c>
      <c r="D27" s="1">
        <f>B8*B5</f>
        <v>6.6</v>
      </c>
      <c r="E27" s="1">
        <f>B8*B8*B5</f>
        <v>43.559999999999995</v>
      </c>
    </row>
    <row r="28" spans="1:5" hidden="1"/>
    <row r="29" spans="1:5" hidden="1"/>
  </sheetData>
  <mergeCells count="3">
    <mergeCell ref="C15:D15"/>
    <mergeCell ref="A2:H2"/>
    <mergeCell ref="D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AntonioP-PC</dc:creator>
  <cp:lastModifiedBy>AntonioP-PC</cp:lastModifiedBy>
  <dcterms:created xsi:type="dcterms:W3CDTF">2016-11-05T09:04:28Z</dcterms:created>
  <dcterms:modified xsi:type="dcterms:W3CDTF">2016-11-05T09:31:40Z</dcterms:modified>
</cp:coreProperties>
</file>