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obey\Desktop\"/>
    </mc:Choice>
  </mc:AlternateContent>
  <bookViews>
    <workbookView xWindow="240" yWindow="60" windowWidth="20115" windowHeight="8010" firstSheet="1" activeTab="4"/>
  </bookViews>
  <sheets>
    <sheet name="Table 1" sheetId="9" r:id="rId1"/>
    <sheet name="Table 2 and 3 - Raw data" sheetId="4" r:id="rId2"/>
    <sheet name="Table 3" sheetId="5" r:id="rId3"/>
    <sheet name="Figure 1a , 1b " sheetId="2" r:id="rId4"/>
    <sheet name="Raw data Figure 1" sheetId="10" r:id="rId5"/>
  </sheets>
  <calcPr calcId="152511"/>
</workbook>
</file>

<file path=xl/calcChain.xml><?xml version="1.0" encoding="utf-8"?>
<calcChain xmlns="http://schemas.openxmlformats.org/spreadsheetml/2006/main">
  <c r="H88" i="10" l="1"/>
  <c r="G88" i="10"/>
  <c r="F88" i="10"/>
  <c r="E88" i="10"/>
  <c r="D88" i="10"/>
  <c r="C88" i="10"/>
  <c r="H89" i="10" l="1"/>
  <c r="F89" i="10"/>
  <c r="D89" i="10"/>
  <c r="I88" i="10"/>
  <c r="J88" i="10"/>
  <c r="K88" i="10"/>
  <c r="L89" i="10" s="1"/>
  <c r="L88" i="10"/>
  <c r="M88" i="10"/>
  <c r="N88" i="10"/>
  <c r="D56" i="10"/>
  <c r="D57" i="10" s="1"/>
  <c r="E56" i="10"/>
  <c r="F56" i="10"/>
  <c r="G56" i="10"/>
  <c r="H56" i="10"/>
  <c r="H57" i="10" s="1"/>
  <c r="I56" i="10"/>
  <c r="J56" i="10"/>
  <c r="J57" i="10" s="1"/>
  <c r="K56" i="10"/>
  <c r="L56" i="10"/>
  <c r="L57" i="10" s="1"/>
  <c r="M56" i="10"/>
  <c r="N56" i="10"/>
  <c r="N57" i="10" s="1"/>
  <c r="C56" i="10"/>
  <c r="F57" i="10" l="1"/>
  <c r="N89" i="10"/>
  <c r="J89" i="10"/>
  <c r="D90" i="4"/>
  <c r="I70" i="9"/>
  <c r="H70" i="9"/>
  <c r="G70" i="9"/>
  <c r="F70" i="9"/>
  <c r="E70" i="9"/>
  <c r="D70" i="9"/>
  <c r="C70" i="9"/>
  <c r="B70" i="9"/>
  <c r="J69" i="9"/>
  <c r="C69" i="9"/>
  <c r="D69" i="9"/>
  <c r="E69" i="9"/>
  <c r="F69" i="9"/>
  <c r="G69" i="9"/>
  <c r="H69" i="9"/>
  <c r="I69" i="9"/>
  <c r="B69" i="9"/>
  <c r="L12" i="5" l="1"/>
  <c r="F30" i="5" l="1"/>
  <c r="E31" i="5"/>
  <c r="F31" i="5" s="1"/>
  <c r="G30" i="5" s="1"/>
  <c r="E30" i="5"/>
  <c r="K5" i="5" l="1"/>
  <c r="L4" i="5" s="1"/>
  <c r="K6" i="5"/>
  <c r="K7" i="5"/>
  <c r="L6" i="5" s="1"/>
  <c r="K8" i="5"/>
  <c r="K9" i="5"/>
  <c r="K10" i="5"/>
  <c r="K11" i="5"/>
  <c r="L10" i="5" s="1"/>
  <c r="K12" i="5"/>
  <c r="K13" i="5"/>
  <c r="K14" i="5"/>
  <c r="K15" i="5"/>
  <c r="L14" i="5" s="1"/>
  <c r="K16" i="5"/>
  <c r="K17" i="5"/>
  <c r="K18" i="5"/>
  <c r="K19" i="5"/>
  <c r="L18" i="5" s="1"/>
  <c r="K20" i="5"/>
  <c r="K21" i="5"/>
  <c r="K22" i="5"/>
  <c r="K23" i="5"/>
  <c r="L22" i="5" s="1"/>
  <c r="K24" i="5"/>
  <c r="K25" i="5"/>
  <c r="K26" i="5"/>
  <c r="K27" i="5"/>
  <c r="L26" i="5" s="1"/>
  <c r="K28" i="5"/>
  <c r="K29" i="5"/>
  <c r="K4" i="5"/>
  <c r="F5" i="5"/>
  <c r="F6" i="5"/>
  <c r="F7" i="5"/>
  <c r="F8" i="5"/>
  <c r="F9" i="5"/>
  <c r="G8" i="5" s="1"/>
  <c r="F10" i="5"/>
  <c r="F11" i="5"/>
  <c r="F12" i="5"/>
  <c r="F13" i="5"/>
  <c r="G12" i="5" s="1"/>
  <c r="F14" i="5"/>
  <c r="F15" i="5"/>
  <c r="F16" i="5"/>
  <c r="F17" i="5"/>
  <c r="G16" i="5" s="1"/>
  <c r="F18" i="5"/>
  <c r="F19" i="5"/>
  <c r="F20" i="5"/>
  <c r="F21" i="5"/>
  <c r="G20" i="5" s="1"/>
  <c r="F22" i="5"/>
  <c r="F23" i="5"/>
  <c r="F24" i="5"/>
  <c r="F25" i="5"/>
  <c r="G24" i="5" s="1"/>
  <c r="F26" i="5"/>
  <c r="F27" i="5"/>
  <c r="F28" i="5"/>
  <c r="F29" i="5"/>
  <c r="G28" i="5" s="1"/>
  <c r="F4" i="5"/>
  <c r="X92" i="4"/>
  <c r="X93" i="4" s="1"/>
  <c r="V92" i="4"/>
  <c r="Y92" i="4"/>
  <c r="Z92" i="4"/>
  <c r="AA92" i="4"/>
  <c r="AB92" i="4"/>
  <c r="AB93" i="4" s="1"/>
  <c r="AB94" i="4" s="1"/>
  <c r="AC92" i="4"/>
  <c r="AD92" i="4"/>
  <c r="AD93" i="4" s="1"/>
  <c r="AD94" i="4" s="1"/>
  <c r="W92" i="4"/>
  <c r="W59" i="4"/>
  <c r="X59" i="4"/>
  <c r="Y59" i="4"/>
  <c r="Z59" i="4"/>
  <c r="Z60" i="4" s="1"/>
  <c r="Z61" i="4" s="1"/>
  <c r="AA59" i="4"/>
  <c r="AB59" i="4"/>
  <c r="AC59" i="4"/>
  <c r="AD59" i="4"/>
  <c r="AD60" i="4" s="1"/>
  <c r="AD61" i="4" s="1"/>
  <c r="AB60" i="4" l="1"/>
  <c r="AB61" i="4" s="1"/>
  <c r="X60" i="4"/>
  <c r="X61" i="4" s="1"/>
  <c r="Z93" i="4"/>
  <c r="Z94" i="4" s="1"/>
  <c r="G4" i="5"/>
  <c r="G26" i="5"/>
  <c r="G22" i="5"/>
  <c r="G18" i="5"/>
  <c r="G14" i="5"/>
  <c r="G10" i="5"/>
  <c r="G6" i="5"/>
  <c r="L28" i="5"/>
  <c r="L24" i="5"/>
  <c r="L20" i="5"/>
  <c r="L16" i="5"/>
  <c r="L8" i="5"/>
  <c r="E58" i="4"/>
  <c r="D57" i="4"/>
  <c r="D59" i="4" s="1"/>
  <c r="E57" i="4"/>
  <c r="F57" i="4"/>
  <c r="F59" i="4" s="1"/>
  <c r="G57" i="4"/>
  <c r="G59" i="4" s="1"/>
  <c r="H57" i="4"/>
  <c r="H59" i="4" s="1"/>
  <c r="I57" i="4"/>
  <c r="I59" i="4" s="1"/>
  <c r="J57" i="4"/>
  <c r="J59" i="4" s="1"/>
  <c r="J60" i="4" s="1"/>
  <c r="J61" i="4" s="1"/>
  <c r="K57" i="4"/>
  <c r="K59" i="4" s="1"/>
  <c r="L57" i="4"/>
  <c r="L59" i="4" s="1"/>
  <c r="M57" i="4"/>
  <c r="M59" i="4" s="1"/>
  <c r="N57" i="4"/>
  <c r="N59" i="4" s="1"/>
  <c r="N60" i="4" s="1"/>
  <c r="N61" i="4" s="1"/>
  <c r="O57" i="4"/>
  <c r="O59" i="4" s="1"/>
  <c r="P57" i="4"/>
  <c r="P59" i="4" s="1"/>
  <c r="Q57" i="4"/>
  <c r="Q59" i="4" s="1"/>
  <c r="R57" i="4"/>
  <c r="R59" i="4" s="1"/>
  <c r="R60" i="4" s="1"/>
  <c r="R61" i="4" s="1"/>
  <c r="S57" i="4"/>
  <c r="S59" i="4" s="1"/>
  <c r="T57" i="4"/>
  <c r="T59" i="4" s="1"/>
  <c r="U57" i="4"/>
  <c r="U59" i="4" s="1"/>
  <c r="V57" i="4"/>
  <c r="V59" i="4" s="1"/>
  <c r="C57" i="4"/>
  <c r="C59" i="4" s="1"/>
  <c r="C90" i="4"/>
  <c r="C92" i="4" s="1"/>
  <c r="D92" i="4"/>
  <c r="E90" i="4"/>
  <c r="E92" i="4" s="1"/>
  <c r="F92" i="4"/>
  <c r="G90" i="4"/>
  <c r="G92" i="4" s="1"/>
  <c r="H92" i="4"/>
  <c r="I90" i="4"/>
  <c r="I92" i="4" s="1"/>
  <c r="J92" i="4"/>
  <c r="K90" i="4"/>
  <c r="K92" i="4" s="1"/>
  <c r="L92" i="4"/>
  <c r="M90" i="4"/>
  <c r="M92" i="4" s="1"/>
  <c r="N92" i="4"/>
  <c r="O90" i="4"/>
  <c r="O92" i="4" s="1"/>
  <c r="P92" i="4"/>
  <c r="Q90" i="4"/>
  <c r="Q92" i="4" s="1"/>
  <c r="R92" i="4"/>
  <c r="S90" i="4"/>
  <c r="S92" i="4" s="1"/>
  <c r="T92" i="4"/>
  <c r="U90" i="4"/>
  <c r="U92" i="4" s="1"/>
  <c r="U93" i="4" s="1"/>
  <c r="U94" i="4" s="1"/>
  <c r="C93" i="4" l="1"/>
  <c r="E59" i="4"/>
  <c r="T60" i="4"/>
  <c r="T61" i="4" s="1"/>
  <c r="P60" i="4"/>
  <c r="P61" i="4" s="1"/>
  <c r="L60" i="4"/>
  <c r="L61" i="4" s="1"/>
  <c r="H60" i="4"/>
  <c r="H61" i="4" s="1"/>
  <c r="D60" i="4"/>
  <c r="D61" i="4" s="1"/>
  <c r="Q93" i="4"/>
  <c r="Q94" i="4" s="1"/>
  <c r="M93" i="4"/>
  <c r="M94" i="4" s="1"/>
  <c r="I93" i="4"/>
  <c r="I94" i="4" s="1"/>
  <c r="S93" i="4"/>
  <c r="S94" i="4" s="1"/>
  <c r="O93" i="4"/>
  <c r="O94" i="4" s="1"/>
  <c r="K93" i="4"/>
  <c r="K94" i="4" s="1"/>
  <c r="V60" i="4"/>
  <c r="V61" i="4" s="1"/>
  <c r="F60" i="4"/>
  <c r="F61" i="4" s="1"/>
  <c r="E93" i="4"/>
  <c r="E94" i="4" s="1"/>
  <c r="G93" i="4"/>
  <c r="G94" i="4" s="1"/>
  <c r="C94" i="4"/>
</calcChain>
</file>

<file path=xl/sharedStrings.xml><?xml version="1.0" encoding="utf-8"?>
<sst xmlns="http://schemas.openxmlformats.org/spreadsheetml/2006/main" count="272" uniqueCount="198">
  <si>
    <t>write</t>
  </si>
  <si>
    <t>oa</t>
  </si>
  <si>
    <t>plagiarism</t>
  </si>
  <si>
    <t>publication ethics</t>
  </si>
  <si>
    <t>RG2</t>
  </si>
  <si>
    <t>write2</t>
  </si>
  <si>
    <t>oa2</t>
  </si>
  <si>
    <t>predatory2</t>
  </si>
  <si>
    <t>mean</t>
  </si>
  <si>
    <t>rg</t>
  </si>
  <si>
    <t>predatory</t>
  </si>
  <si>
    <t>PO interaction</t>
  </si>
  <si>
    <t>NO</t>
  </si>
  <si>
    <t>YES</t>
  </si>
  <si>
    <t>SE</t>
  </si>
  <si>
    <t>N</t>
  </si>
  <si>
    <t>ID</t>
  </si>
  <si>
    <t>journalology2</t>
  </si>
  <si>
    <t>enablingOA1</t>
  </si>
  <si>
    <t>enablingOA2</t>
  </si>
  <si>
    <t>CreativeCommons1</t>
  </si>
  <si>
    <t>CreativeCommons2</t>
  </si>
  <si>
    <t>OAtrue1</t>
  </si>
  <si>
    <t>OAtrue2</t>
  </si>
  <si>
    <t>IFCalc1</t>
  </si>
  <si>
    <t>IFCalc2</t>
  </si>
  <si>
    <t>Waste1</t>
  </si>
  <si>
    <t>Waste2</t>
  </si>
  <si>
    <t>Conferences2</t>
  </si>
  <si>
    <t>Conferences1</t>
  </si>
  <si>
    <t>RG1</t>
  </si>
  <si>
    <t>Predatory1</t>
  </si>
  <si>
    <t>Predatory2</t>
  </si>
  <si>
    <t>Pubbias1</t>
  </si>
  <si>
    <t>Pubbias2</t>
  </si>
  <si>
    <t>SUM</t>
  </si>
  <si>
    <t>TOTAL N</t>
  </si>
  <si>
    <t>Total N</t>
  </si>
  <si>
    <t>Percent correct</t>
  </si>
  <si>
    <t>difference</t>
  </si>
  <si>
    <t>% difference</t>
  </si>
  <si>
    <t>Thomson Reuters1</t>
  </si>
  <si>
    <t>Thomson Reuters2</t>
  </si>
  <si>
    <t>Findingdontagree1</t>
  </si>
  <si>
    <t>Findingdontagree2</t>
  </si>
  <si>
    <t>RGuseful1</t>
  </si>
  <si>
    <t>RGuseful2</t>
  </si>
  <si>
    <t>Redundant2</t>
  </si>
  <si>
    <t>% Correct</t>
  </si>
  <si>
    <t>Interaction with publications officer</t>
  </si>
  <si>
    <t>No interaction with publications officer</t>
  </si>
  <si>
    <t>Frequency Correct</t>
  </si>
  <si>
    <t>What is Journalology?</t>
  </si>
  <si>
    <t>Enabling free access to a research publication, for instance, through an institutional repository, is often referred to as:</t>
  </si>
  <si>
    <t>What is Creative Commons?</t>
  </si>
  <si>
    <t>Which of the following is true of open access publications?</t>
  </si>
  <si>
    <t xml:space="preserve">How is a journal’s impact factor calculated? </t>
  </si>
  <si>
    <t>Approximately how much money is estimated to be wasted annually, globally, in health research?</t>
  </si>
  <si>
    <t>Roughly what percent of biomedical conference presentations are subsequently published as full length research articles?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</si>
  <si>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What are reporting guidelines? </t>
    </r>
  </si>
  <si>
    <r>
      <t xml:space="preserve">Which of the following is </t>
    </r>
    <r>
      <rPr>
        <i/>
        <sz val="11"/>
        <color theme="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true of predatory journals?</t>
    </r>
  </si>
  <si>
    <t xml:space="preserve">Which of these is not an example of publications bias?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</si>
  <si>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Which one(s) of these impact factors includes all articles indexed in the Web of Science?</t>
    </r>
  </si>
  <si>
    <t>When findings from a research study do not agree with your initial hypothesis, it is acceptable/recommended to:</t>
  </si>
  <si>
    <t>Reporting guidelines are useful for (check all that apply):</t>
  </si>
  <si>
    <t xml:space="preserve">Survey Question </t>
  </si>
  <si>
    <t>A redundate publication is</t>
  </si>
  <si>
    <t>changein%</t>
  </si>
  <si>
    <t>Open access</t>
  </si>
  <si>
    <t>Writing (RG; Duplicate publication)</t>
  </si>
  <si>
    <t>Predatory journals</t>
  </si>
  <si>
    <t>Topic</t>
  </si>
  <si>
    <t>Authorship dispute</t>
  </si>
  <si>
    <t>Writing publications</t>
  </si>
  <si>
    <t>Author affiliaton and open access</t>
  </si>
  <si>
    <t>Reporting Guideline</t>
  </si>
  <si>
    <t>Reviewer comments and general feedback</t>
  </si>
  <si>
    <t>General inquiry about resources</t>
  </si>
  <si>
    <t>ORCID identification</t>
  </si>
  <si>
    <t>Image manipulation; Predatory e-book publisher</t>
  </si>
  <si>
    <t>Clinical trial registration and submission</t>
  </si>
  <si>
    <t>General inquiry about resources for writing</t>
  </si>
  <si>
    <t>Predatory journals and conferences</t>
  </si>
  <si>
    <t>Writing for publication</t>
  </si>
  <si>
    <t xml:space="preserve">Self-plagiarism </t>
  </si>
  <si>
    <t>Responding to reviewers</t>
  </si>
  <si>
    <t>Open access fund</t>
  </si>
  <si>
    <t>Predatory chapter invitation</t>
  </si>
  <si>
    <t>Cover letter templates</t>
  </si>
  <si>
    <t>How to select a journal for re-submission of rejected article</t>
  </si>
  <si>
    <t>uOttawa repository for submitting unpublished work</t>
  </si>
  <si>
    <t xml:space="preserve">Open access discounts </t>
  </si>
  <si>
    <t>Ideas of where to submit a manuscript</t>
  </si>
  <si>
    <t>Protocol design and reporting</t>
  </si>
  <si>
    <t>Submission of a rejected paper</t>
  </si>
  <si>
    <t>Where to submit a rejected paper</t>
  </si>
  <si>
    <t xml:space="preserve">Authorship dispute over submitting a paper ; reporting tables </t>
  </si>
  <si>
    <t>Review of reporting quality of manuscript</t>
  </si>
  <si>
    <t>General resources avaialbe that could be relevant in her new role</t>
  </si>
  <si>
    <t>Query about peer-review</t>
  </si>
  <si>
    <t>General query about services</t>
  </si>
  <si>
    <t>Author affiliaton on manuscripts</t>
  </si>
  <si>
    <t>General services available to group</t>
  </si>
  <si>
    <t>Predatory Conference Invitation</t>
  </si>
  <si>
    <t>Classifying publications</t>
  </si>
  <si>
    <t>viability of open access</t>
  </si>
  <si>
    <t>writing a editor a letter in response to a published paper</t>
  </si>
  <si>
    <t>Feedback on a manuscript</t>
  </si>
  <si>
    <t>measuring knowledge of research practices</t>
  </si>
  <si>
    <t>(predatory?) rejection of paper due to revision not being submitted on time</t>
  </si>
  <si>
    <t xml:space="preserve">Case report at predatory journal </t>
  </si>
  <si>
    <t xml:space="preserve">Quality assessment tools for surveys </t>
  </si>
  <si>
    <t>Sum</t>
  </si>
  <si>
    <t>Authorship</t>
  </si>
  <si>
    <t>Peer review</t>
  </si>
  <si>
    <t>Other</t>
  </si>
  <si>
    <t>Submission process</t>
  </si>
  <si>
    <t>Copyright for use of scale</t>
  </si>
  <si>
    <t>Ethics (duplicate publishing; image manipulation; permissions; trial registration)</t>
  </si>
  <si>
    <t>Responding to reviewers; predatory journals</t>
  </si>
  <si>
    <t>Invite for interview at potential predatory outlet</t>
  </si>
  <si>
    <t xml:space="preserve">Where to submit; help writing </t>
  </si>
  <si>
    <t>Reporting Guidelines</t>
  </si>
  <si>
    <t>Impact factors; resouces for open access publishing</t>
  </si>
  <si>
    <t xml:space="preserve">Copy editing </t>
  </si>
  <si>
    <t>Funding for students to contribute to writing</t>
  </si>
  <si>
    <t>Writing tools;  Predatory journals</t>
  </si>
  <si>
    <t>Open access and where to submit; Journal selector tools</t>
  </si>
  <si>
    <t>Open access funding</t>
  </si>
  <si>
    <t xml:space="preserve">Open access funding </t>
  </si>
  <si>
    <t>Cover letter help;  Predatory journal</t>
  </si>
  <si>
    <t>Querry about open access; Predatory journals</t>
  </si>
  <si>
    <t>Open access models</t>
  </si>
  <si>
    <t>Review of manuscript; Advice on where to submit</t>
  </si>
  <si>
    <t xml:space="preserve">Data sharing </t>
  </si>
  <si>
    <t>Predatory journal invite</t>
  </si>
  <si>
    <t>Predatory journals; duplicate publication</t>
  </si>
  <si>
    <t>Topic of researcher comsults</t>
  </si>
  <si>
    <t xml:space="preserve">Researcher </t>
  </si>
  <si>
    <t xml:space="preserve">Table.1 </t>
  </si>
  <si>
    <t xml:space="preserve">What are reporting guidelines? </t>
  </si>
  <si>
    <t>Which one(s) of these impact factors includes all articles indexed in the Web of Science?</t>
  </si>
  <si>
    <t>When findings from a research study do not agree with your initial hypothesis, it is acceptable/recommended to</t>
  </si>
  <si>
    <t>A redundant publication is:</t>
  </si>
  <si>
    <t>What is journalology?</t>
  </si>
  <si>
    <t xml:space="preserve">*Variable description </t>
  </si>
  <si>
    <t>journalology1</t>
  </si>
  <si>
    <t xml:space="preserve">Survey 1 </t>
  </si>
  <si>
    <t>Survey 2</t>
  </si>
  <si>
    <t>Item</t>
  </si>
  <si>
    <t>PO interaction (1=no; 2=yes)</t>
  </si>
  <si>
    <t>*variables are described more completely below the data</t>
  </si>
  <si>
    <t>Did the participant interact with the publications officer (1=no; 2=yes)</t>
  </si>
  <si>
    <t xml:space="preserve">Variable </t>
  </si>
  <si>
    <t xml:space="preserve">Description </t>
  </si>
  <si>
    <t>Journalology1; Journalology2</t>
  </si>
  <si>
    <t>enablingOA1; enablingOA2</t>
  </si>
  <si>
    <t>CreativeCommons1; CreativeCommons2</t>
  </si>
  <si>
    <t>OAtrue1; OaTrue2</t>
  </si>
  <si>
    <t>IFCalc1; IFCalc2</t>
  </si>
  <si>
    <t>Waste1; Waste2</t>
  </si>
  <si>
    <t>Conferences1;Conferences2</t>
  </si>
  <si>
    <t>RG1;RG2</t>
  </si>
  <si>
    <t>Predatory1;Predatory2</t>
  </si>
  <si>
    <t>Pubbias1;Pubbias2</t>
  </si>
  <si>
    <t>Thomson Reuters1;Thomson Reuters2</t>
  </si>
  <si>
    <t>Findingdontagree1;Findingdontagree2</t>
  </si>
  <si>
    <t>RGuseful1;RGuseful2</t>
  </si>
  <si>
    <t>Redundant1;Redundant2</t>
  </si>
  <si>
    <r>
      <t xml:space="preserve">Which of the following is </t>
    </r>
    <r>
      <rPr>
        <i/>
        <sz val="12"/>
        <color theme="1"/>
        <rFont val="Calibri"/>
        <family val="2"/>
        <scheme val="minor"/>
      </rPr>
      <t>always</t>
    </r>
    <r>
      <rPr>
        <sz val="12"/>
        <color theme="1"/>
        <rFont val="Calibri"/>
        <family val="2"/>
        <scheme val="minor"/>
      </rPr>
      <t xml:space="preserve"> true of predatory journals?</t>
    </r>
  </si>
  <si>
    <t xml:space="preserve">Table 2&amp;3 - Raw data </t>
  </si>
  <si>
    <t>Table 2 data:</t>
  </si>
  <si>
    <t>Table 3 data:</t>
  </si>
  <si>
    <t>Difference</t>
  </si>
  <si>
    <t>Average</t>
  </si>
  <si>
    <t>rg1</t>
  </si>
  <si>
    <t>rg2</t>
  </si>
  <si>
    <t>write1</t>
  </si>
  <si>
    <t>oa1</t>
  </si>
  <si>
    <t>plagiarism1</t>
  </si>
  <si>
    <t>plagiarism2</t>
  </si>
  <si>
    <t>predatory1</t>
  </si>
  <si>
    <t>publicationethics1</t>
  </si>
  <si>
    <t>publicationethics2</t>
  </si>
  <si>
    <t>In the future, I will consult a reporting guideline whenever I draft a paper</t>
  </si>
  <si>
    <t>Write1; Write2</t>
  </si>
  <si>
    <t>I am confident in my ability to write a complete fit for purpose paper that is clearly reported and useable</t>
  </si>
  <si>
    <t>oa1; oa2</t>
  </si>
  <si>
    <t>I am confident in my knowledge of the various options for open access publishing</t>
  </si>
  <si>
    <t>plagiarism1;plagiarism2</t>
  </si>
  <si>
    <t>I am confident in my understanding of plagiarism, including self-plagiarism</t>
  </si>
  <si>
    <t>predatory1; predatory2</t>
  </si>
  <si>
    <t>I know what a predatory journal is and I am confident that I could identify one</t>
  </si>
  <si>
    <t>publicationethics1; publicationethics2</t>
  </si>
  <si>
    <t>I am confident in my understanding of publication ethics</t>
  </si>
  <si>
    <t>Redundant1</t>
  </si>
  <si>
    <t xml:space="preserve">Figure 1. Raw data </t>
  </si>
  <si>
    <t>*description of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</si>
</sst>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0"/>
    <numFmt numFmtId="165" formatCode="###0.000"/>
    <numFmt numFmtId="166" formatCode="###0.0000"/>
    <numFmt numFmtId="167" formatCode="###0.00000"/>
    <numFmt numFmtId="168" formatCode="0.000000000000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60"/>
      <name val="Arial"/>
    </font>
    <font>
      <sz val="12"/>
      <color rgb="FF545454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name val="Arial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0" xfId="0" applyFill="1"/>
    <xf numFmtId="0" fontId="1" fillId="0" borderId="0" xfId="1"/>
    <xf numFmtId="168" fontId="0" fillId="0" borderId="0" xfId="0" applyNumberFormat="1"/>
    <xf numFmtId="0" fontId="0" fillId="0" borderId="0" xfId="0" applyFont="1"/>
    <xf numFmtId="0" fontId="0" fillId="2" borderId="0" xfId="0" applyFont="1" applyFill="1"/>
    <xf numFmtId="0" fontId="3" fillId="0" borderId="0" xfId="0" applyFont="1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3" borderId="0" xfId="0" applyFill="1"/>
    <xf numFmtId="0" fontId="0" fillId="4" borderId="0" xfId="0" applyFill="1" applyAlignment="1">
      <alignment horizontal="left"/>
    </xf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5" borderId="1" xfId="0" applyFill="1" applyBorder="1"/>
    <xf numFmtId="0" fontId="0" fillId="6" borderId="1" xfId="0" applyFill="1" applyBorder="1"/>
    <xf numFmtId="0" fontId="7" fillId="6" borderId="1" xfId="0" applyFont="1" applyFill="1" applyBorder="1"/>
    <xf numFmtId="0" fontId="0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0" fillId="5" borderId="0" xfId="0" applyFill="1"/>
    <xf numFmtId="0" fontId="6" fillId="5" borderId="0" xfId="0" applyFont="1" applyFill="1"/>
    <xf numFmtId="0" fontId="0" fillId="0" borderId="0" xfId="0" applyFont="1" applyFill="1"/>
    <xf numFmtId="0" fontId="0" fillId="0" borderId="0" xfId="0" applyFill="1"/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/>
    <xf numFmtId="0" fontId="9" fillId="5" borderId="0" xfId="0" applyFont="1" applyFill="1" applyBorder="1" applyAlignment="1"/>
    <xf numFmtId="0" fontId="0" fillId="5" borderId="0" xfId="0" applyFont="1" applyFill="1"/>
    <xf numFmtId="0" fontId="0" fillId="0" borderId="0" xfId="0" applyBorder="1"/>
    <xf numFmtId="0" fontId="9" fillId="0" borderId="0" xfId="0" applyFont="1" applyBorder="1"/>
    <xf numFmtId="0" fontId="11" fillId="0" borderId="0" xfId="0" applyFont="1" applyBorder="1" applyAlignment="1">
      <alignment vertical="center"/>
    </xf>
    <xf numFmtId="0" fontId="6" fillId="2" borderId="0" xfId="0" applyFont="1" applyFill="1"/>
    <xf numFmtId="0" fontId="9" fillId="3" borderId="0" xfId="0" applyFont="1" applyFill="1" applyBorder="1" applyAlignment="1"/>
    <xf numFmtId="0" fontId="0" fillId="0" borderId="0" xfId="0" applyFill="1" applyBorder="1"/>
    <xf numFmtId="164" fontId="2" fillId="0" borderId="0" xfId="1" applyNumberFormat="1" applyFont="1" applyFill="1" applyBorder="1" applyAlignment="1">
      <alignment horizontal="right" vertical="top"/>
    </xf>
    <xf numFmtId="166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/>
    </xf>
    <xf numFmtId="166" fontId="2" fillId="0" borderId="0" xfId="1" applyNumberFormat="1" applyFont="1" applyBorder="1" applyAlignment="1">
      <alignment horizontal="right" vertical="top"/>
    </xf>
    <xf numFmtId="164" fontId="13" fillId="7" borderId="0" xfId="1" applyNumberFormat="1" applyFont="1" applyFill="1" applyBorder="1" applyAlignment="1">
      <alignment horizontal="right" vertical="top"/>
    </xf>
    <xf numFmtId="165" fontId="13" fillId="7" borderId="0" xfId="1" applyNumberFormat="1" applyFont="1" applyFill="1" applyBorder="1" applyAlignment="1">
      <alignment horizontal="right" vertical="top"/>
    </xf>
    <xf numFmtId="0" fontId="7" fillId="7" borderId="0" xfId="0" applyFont="1" applyFill="1" applyBorder="1"/>
    <xf numFmtId="166" fontId="13" fillId="7" borderId="0" xfId="1" applyNumberFormat="1" applyFont="1" applyFill="1" applyBorder="1" applyAlignment="1">
      <alignment horizontal="right" vertical="top"/>
    </xf>
    <xf numFmtId="167" fontId="13" fillId="7" borderId="0" xfId="1" applyNumberFormat="1" applyFont="1" applyFill="1" applyBorder="1" applyAlignment="1">
      <alignment horizontal="right" vertical="top"/>
    </xf>
    <xf numFmtId="2" fontId="0" fillId="0" borderId="0" xfId="0" applyNumberFormat="1"/>
    <xf numFmtId="2" fontId="0" fillId="3" borderId="0" xfId="0" applyNumberFormat="1" applyFill="1"/>
    <xf numFmtId="0" fontId="7" fillId="3" borderId="0" xfId="0" applyFont="1" applyFill="1" applyBorder="1"/>
    <xf numFmtId="0" fontId="6" fillId="0" borderId="0" xfId="0" applyFont="1"/>
    <xf numFmtId="0" fontId="6" fillId="0" borderId="0" xfId="0" applyFont="1" applyFill="1"/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18477690288711E-2"/>
          <c:y val="0.15173503036908578"/>
          <c:w val="0.89265001650578546"/>
          <c:h val="0.61592110179968662"/>
        </c:manualLayout>
      </c:layout>
      <c:scatterChart>
        <c:scatterStyle val="lineMarker"/>
        <c:varyColors val="0"/>
        <c:ser>
          <c:idx val="0"/>
          <c:order val="0"/>
          <c:tx>
            <c:v>In the future, I will consult a relevant reporting  guideline whenever I draft a paper.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'!$C$3</c:f>
                <c:numCache>
                  <c:formatCode>General</c:formatCode>
                  <c:ptCount val="1"/>
                  <c:pt idx="0">
                    <c:v>0.34001392199561598</c:v>
                  </c:pt>
                </c:numCache>
              </c:numRef>
            </c:plus>
            <c:minus>
              <c:numRef>
                <c:f>'Figure 1a , 1b '!$C$3</c:f>
                <c:numCache>
                  <c:formatCode>General</c:formatCode>
                  <c:ptCount val="1"/>
                  <c:pt idx="0">
                    <c:v>0.34001392199561598</c:v>
                  </c:pt>
                </c:numCache>
              </c:numRef>
            </c:minus>
          </c:errBars>
          <c:xVal>
            <c:numRef>
              <c:f>'Figure 1a , 1b '!$B$3</c:f>
              <c:numCache>
                <c:formatCode>###0.00</c:formatCode>
                <c:ptCount val="1"/>
                <c:pt idx="0">
                  <c:v>1.0697674418604652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tx>
            <c:v>I am confident in my ability to write a complete  fit-for-purpose paper that is clearly reported and useable.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'!$C$4</c:f>
                <c:numCache>
                  <c:formatCode>General</c:formatCode>
                  <c:ptCount val="1"/>
                  <c:pt idx="0">
                    <c:v>0.1670698698363984</c:v>
                  </c:pt>
                </c:numCache>
              </c:numRef>
            </c:plus>
            <c:minus>
              <c:numRef>
                <c:f>'Figure 1a , 1b '!$C$4</c:f>
                <c:numCache>
                  <c:formatCode>General</c:formatCode>
                  <c:ptCount val="1"/>
                  <c:pt idx="0">
                    <c:v>0.1670698698363984</c:v>
                  </c:pt>
                </c:numCache>
              </c:numRef>
            </c:minus>
          </c:errBars>
          <c:xVal>
            <c:numRef>
              <c:f>'Figure 1a , 1b '!$B$4</c:f>
              <c:numCache>
                <c:formatCode>###0.0000</c:formatCode>
                <c:ptCount val="1"/>
                <c:pt idx="0">
                  <c:v>0.23529411764705888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2"/>
          <c:order val="2"/>
          <c:tx>
            <c:v>I am confident in my knowledge of the various options  for open access publishing.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'!$C$5</c:f>
                <c:numCache>
                  <c:formatCode>General</c:formatCode>
                  <c:ptCount val="1"/>
                  <c:pt idx="0">
                    <c:v>0.19191661652144557</c:v>
                  </c:pt>
                </c:numCache>
              </c:numRef>
            </c:plus>
            <c:minus>
              <c:numRef>
                <c:f>'Figure 1a , 1b '!$C$5</c:f>
                <c:numCache>
                  <c:formatCode>General</c:formatCode>
                  <c:ptCount val="1"/>
                  <c:pt idx="0">
                    <c:v>0.19191661652144557</c:v>
                  </c:pt>
                </c:numCache>
              </c:numRef>
            </c:minus>
          </c:errBars>
          <c:xVal>
            <c:numRef>
              <c:f>'Figure 1a , 1b '!$B$5</c:f>
              <c:numCache>
                <c:formatCode>###0.0000</c:formatCode>
                <c:ptCount val="1"/>
                <c:pt idx="0">
                  <c:v>0.37254901960784315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smooth val="0"/>
        </c:ser>
        <c:ser>
          <c:idx val="3"/>
          <c:order val="3"/>
          <c:tx>
            <c:v>I am confident in my understanding of plagiarism, including self-plagiarism.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'!$C$8</c:f>
                <c:numCache>
                  <c:formatCode>General</c:formatCode>
                  <c:ptCount val="1"/>
                  <c:pt idx="0">
                    <c:v>0.16656282809094355</c:v>
                  </c:pt>
                </c:numCache>
              </c:numRef>
            </c:plus>
            <c:minus>
              <c:numRef>
                <c:f>'Figure 1a , 1b '!$C$8</c:f>
                <c:numCache>
                  <c:formatCode>General</c:formatCode>
                  <c:ptCount val="1"/>
                  <c:pt idx="0">
                    <c:v>0.16656282809094355</c:v>
                  </c:pt>
                </c:numCache>
              </c:numRef>
            </c:minus>
          </c:errBars>
          <c:xVal>
            <c:numRef>
              <c:f>'Figure 1a , 1b '!$B$6</c:f>
              <c:numCache>
                <c:formatCode>###0.0000</c:formatCode>
                <c:ptCount val="1"/>
                <c:pt idx="0">
                  <c:v>-0.17647058823529416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4"/>
          <c:order val="4"/>
          <c:tx>
            <c:v>I know what a predatory journal is and I am confident that I could identify one.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'!$C$7</c:f>
                <c:numCache>
                  <c:formatCode>General</c:formatCode>
                  <c:ptCount val="1"/>
                  <c:pt idx="0">
                    <c:v>0.20628345615431232</c:v>
                  </c:pt>
                </c:numCache>
              </c:numRef>
            </c:plus>
            <c:minus>
              <c:numRef>
                <c:f>'Figure 1a , 1b '!$C$7</c:f>
                <c:numCache>
                  <c:formatCode>General</c:formatCode>
                  <c:ptCount val="1"/>
                  <c:pt idx="0">
                    <c:v>0.20628345615431232</c:v>
                  </c:pt>
                </c:numCache>
              </c:numRef>
            </c:minus>
          </c:errBars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'Figure 1a , 1b '!$B$7</c:f>
              <c:numCache>
                <c:formatCode>###0.0000</c:formatCode>
                <c:ptCount val="1"/>
                <c:pt idx="0">
                  <c:v>0.90196078431372573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0"/>
        </c:ser>
        <c:ser>
          <c:idx val="5"/>
          <c:order val="5"/>
          <c:tx>
            <c:v>I am confident in my understanding of publication ethics.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'!$C$3</c:f>
                <c:numCache>
                  <c:formatCode>General</c:formatCode>
                  <c:ptCount val="1"/>
                  <c:pt idx="0">
                    <c:v>0.34001392199561598</c:v>
                  </c:pt>
                </c:numCache>
              </c:numRef>
            </c:plus>
            <c:minus>
              <c:numRef>
                <c:f>'Figure 1a , 1b '!$C$3</c:f>
                <c:numCache>
                  <c:formatCode>General</c:formatCode>
                  <c:ptCount val="1"/>
                  <c:pt idx="0">
                    <c:v>0.34001392199561598</c:v>
                  </c:pt>
                </c:numCache>
              </c:numRef>
            </c:minus>
          </c:errBars>
          <c:xVal>
            <c:numRef>
              <c:f>'Figure 1a , 1b '!$B$8</c:f>
              <c:numCache>
                <c:formatCode>###0.0000</c:formatCode>
                <c:ptCount val="1"/>
                <c:pt idx="0">
                  <c:v>-0.15686274509803919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45304"/>
        <c:axId val="269648048"/>
      </c:scatterChart>
      <c:valAx>
        <c:axId val="269645304"/>
        <c:scaling>
          <c:orientation val="minMax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score (post-pre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###0.00" sourceLinked="1"/>
        <c:majorTickMark val="out"/>
        <c:minorTickMark val="none"/>
        <c:tickLblPos val="nextTo"/>
        <c:crossAx val="269648048"/>
        <c:crosses val="autoZero"/>
        <c:crossBetween val="midCat"/>
      </c:valAx>
      <c:valAx>
        <c:axId val="26964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crossAx val="269645304"/>
        <c:crosses val="autoZero"/>
        <c:crossBetween val="midCat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1.5031394824696105E-2"/>
          <c:w val="0.34195402298850575"/>
          <c:h val="0.57227225485625322"/>
        </c:manualLayout>
      </c:layout>
      <c:overlay val="1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30421192348807E-2"/>
          <c:y val="0.12062068241469816"/>
          <c:w val="0.84759012878781714"/>
          <c:h val="0.65687713035870521"/>
        </c:manualLayout>
      </c:layout>
      <c:scatterChart>
        <c:scatterStyle val="lineMarker"/>
        <c:varyColors val="0"/>
        <c:ser>
          <c:idx val="0"/>
          <c:order val="0"/>
          <c:tx>
            <c:v>In the future, I will consult a relevant reporting guideline whenever I draft a paper.</c:v>
          </c:tx>
          <c:spPr>
            <a:ln>
              <a:noFill/>
            </a:ln>
            <a:effectLst>
              <a:outerShdw blurRad="50800" dist="50800" dir="5400000" sx="1000" sy="1000" algn="ctr" rotWithShape="0">
                <a:srgbClr val="000000">
                  <a:alpha val="43137"/>
                </a:srgbClr>
              </a:outerShdw>
            </a:effectLst>
          </c:spPr>
          <c:marker>
            <c:spPr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'Figure 1a , 1b '!$F$3</c:f>
                <c:numCache>
                  <c:formatCode>General</c:formatCode>
                  <c:ptCount val="1"/>
                  <c:pt idx="0">
                    <c:v>0.33447704344727319</c:v>
                  </c:pt>
                </c:numCache>
              </c:numRef>
            </c:plus>
            <c:minus>
              <c:numRef>
                <c:f>'Figure 1a , 1b '!$F$3</c:f>
                <c:numCache>
                  <c:formatCode>General</c:formatCode>
                  <c:ptCount val="1"/>
                  <c:pt idx="0">
                    <c:v>0.33447704344727319</c:v>
                  </c:pt>
                </c:numCache>
              </c:numRef>
            </c:minus>
          </c:errBars>
          <c:xVal>
            <c:numRef>
              <c:f>'Figure 1a , 1b '!$E$3</c:f>
              <c:numCache>
                <c:formatCode>###0.00</c:formatCode>
                <c:ptCount val="1"/>
                <c:pt idx="0">
                  <c:v>0.1304347826086957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tx>
            <c:v>I am confident in my ability to write a complete fit-for-purpose paper that is clearly reported and useable.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'!$F$4</c:f>
                <c:numCache>
                  <c:formatCode>General</c:formatCode>
                  <c:ptCount val="1"/>
                  <c:pt idx="0">
                    <c:v>0.21263671362367398</c:v>
                  </c:pt>
                </c:numCache>
              </c:numRef>
            </c:plus>
            <c:minus>
              <c:numRef>
                <c:f>'Figure 1a , 1b '!$F$4</c:f>
                <c:numCache>
                  <c:formatCode>General</c:formatCode>
                  <c:ptCount val="1"/>
                  <c:pt idx="0">
                    <c:v>0.21263671362367398</c:v>
                  </c:pt>
                </c:numCache>
              </c:numRef>
            </c:minus>
          </c:errBars>
          <c:xVal>
            <c:numRef>
              <c:f>'Figure 1a , 1b '!$E$4</c:f>
              <c:numCache>
                <c:formatCode>###0.0000</c:formatCode>
                <c:ptCount val="1"/>
                <c:pt idx="0">
                  <c:v>0.29166666666666669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2"/>
          <c:order val="2"/>
          <c:tx>
            <c:v>I am confident in my knowledge of the various options for open access publishing.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'!$F$5</c:f>
                <c:numCache>
                  <c:formatCode>General</c:formatCode>
                  <c:ptCount val="1"/>
                  <c:pt idx="0">
                    <c:v>0.26792614708134604</c:v>
                  </c:pt>
                </c:numCache>
              </c:numRef>
            </c:plus>
            <c:minus>
              <c:numRef>
                <c:f>'Figure 1a , 1b '!$F$5</c:f>
                <c:numCache>
                  <c:formatCode>General</c:formatCode>
                  <c:ptCount val="1"/>
                  <c:pt idx="0">
                    <c:v>0.26792614708134604</c:v>
                  </c:pt>
                </c:numCache>
              </c:numRef>
            </c:minus>
          </c:errBars>
          <c:xVal>
            <c:numRef>
              <c:f>'Figure 1a , 1b '!$E$5</c:f>
              <c:numCache>
                <c:formatCode>###0.0000</c:formatCode>
                <c:ptCount val="1"/>
                <c:pt idx="0">
                  <c:v>0.375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smooth val="0"/>
        </c:ser>
        <c:ser>
          <c:idx val="3"/>
          <c:order val="3"/>
          <c:tx>
            <c:v>I am confident in my understanding of plagiarism, including self-plagiarism.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'!$F$6</c:f>
                <c:numCache>
                  <c:formatCode>General</c:formatCode>
                  <c:ptCount val="1"/>
                  <c:pt idx="0">
                    <c:v>0.22522130823072542</c:v>
                  </c:pt>
                </c:numCache>
              </c:numRef>
            </c:plus>
            <c:minus>
              <c:numRef>
                <c:f>'Figure 1a , 1b '!$F$6</c:f>
                <c:numCache>
                  <c:formatCode>General</c:formatCode>
                  <c:ptCount val="1"/>
                  <c:pt idx="0">
                    <c:v>0.22522130823072542</c:v>
                  </c:pt>
                </c:numCache>
              </c:numRef>
            </c:minus>
          </c:errBars>
          <c:xVal>
            <c:numRef>
              <c:f>'Figure 1a , 1b '!$E$6</c:f>
              <c:numCache>
                <c:formatCode>###0.0000</c:formatCode>
                <c:ptCount val="1"/>
                <c:pt idx="0">
                  <c:v>-2.6599093298311043E-17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4"/>
          <c:order val="4"/>
          <c:tx>
            <c:v>I know what a predatory journal is and I am confident that I could identify one.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'!$F$7</c:f>
                <c:numCache>
                  <c:formatCode>General</c:formatCode>
                  <c:ptCount val="1"/>
                  <c:pt idx="0">
                    <c:v>0.25875374860175254</c:v>
                  </c:pt>
                </c:numCache>
              </c:numRef>
            </c:plus>
            <c:minus>
              <c:numRef>
                <c:f>'Figure 1a , 1b '!$F$7</c:f>
                <c:numCache>
                  <c:formatCode>General</c:formatCode>
                  <c:ptCount val="1"/>
                  <c:pt idx="0">
                    <c:v>0.25875374860175254</c:v>
                  </c:pt>
                </c:numCache>
              </c:numRef>
            </c:minus>
          </c:errBars>
          <c:xVal>
            <c:numRef>
              <c:f>'Figure 1a , 1b '!$E$7</c:f>
              <c:numCache>
                <c:formatCode>###0.0000</c:formatCode>
                <c:ptCount val="1"/>
                <c:pt idx="0">
                  <c:v>0.29166666666666674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0"/>
        </c:ser>
        <c:ser>
          <c:idx val="5"/>
          <c:order val="5"/>
          <c:tx>
            <c:v>I am confident in my understanding of publication ethics.</c:v>
          </c:tx>
          <c:spPr>
            <a:ln>
              <a:noFill/>
            </a:ln>
          </c:spPr>
          <c:errBars>
            <c:errDir val="x"/>
            <c:errBarType val="both"/>
            <c:errValType val="cust"/>
            <c:noEndCap val="0"/>
            <c:plus>
              <c:numRef>
                <c:f>'Figure 1a , 1b '!$F$8</c:f>
                <c:numCache>
                  <c:formatCode>General</c:formatCode>
                  <c:ptCount val="1"/>
                  <c:pt idx="0">
                    <c:v>0.16666666666666669</c:v>
                  </c:pt>
                </c:numCache>
              </c:numRef>
            </c:plus>
            <c:minus>
              <c:numRef>
                <c:f>'Figure 1a , 1b '!$F$8</c:f>
                <c:numCache>
                  <c:formatCode>General</c:formatCode>
                  <c:ptCount val="1"/>
                  <c:pt idx="0">
                    <c:v>0.16666666666666669</c:v>
                  </c:pt>
                </c:numCache>
              </c:numRef>
            </c:minus>
          </c:errBars>
          <c:xVal>
            <c:numRef>
              <c:f>'Figure 1a , 1b '!$E$8</c:f>
              <c:numCache>
                <c:formatCode>###0.0000</c:formatCode>
                <c:ptCount val="1"/>
                <c:pt idx="0">
                  <c:v>0.16666666666666666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48832"/>
        <c:axId val="269647656"/>
      </c:scatterChart>
      <c:valAx>
        <c:axId val="269648832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score</a:t>
                </a:r>
                <a:r>
                  <a:rPr lang="en-US" baseline="0"/>
                  <a:t> (post-pre)</a:t>
                </a:r>
                <a:endParaRPr lang="en-US"/>
              </a:p>
            </c:rich>
          </c:tx>
          <c:layout/>
          <c:overlay val="0"/>
        </c:title>
        <c:numFmt formatCode="###0.00" sourceLinked="1"/>
        <c:majorTickMark val="out"/>
        <c:minorTickMark val="none"/>
        <c:tickLblPos val="nextTo"/>
        <c:crossAx val="269647656"/>
        <c:crosses val="autoZero"/>
        <c:crossBetween val="midCat"/>
      </c:valAx>
      <c:valAx>
        <c:axId val="269647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crossAx val="269648832"/>
        <c:crosses val="autoZero"/>
        <c:crossBetween val="midCat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1.7278621628571311E-2"/>
          <c:y val="1.9115450568678926E-2"/>
          <c:w val="0.33781201857383802"/>
          <c:h val="0.53382835895003411"/>
        </c:manualLayout>
      </c:layout>
      <c:overlay val="0"/>
      <c:spPr>
        <a:ln>
          <a:noFill/>
        </a:ln>
      </c:spPr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495301</xdr:colOff>
      <xdr:row>3</xdr:row>
      <xdr:rowOff>28575</xdr:rowOff>
    </xdr:from>
    <xdr:to>
      <xdr:col>20</xdr:col>
      <xdr:colOff>38101</xdr:colOff>
      <xdr:row>22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47624</xdr:rowOff>
    </xdr:from>
    <xdr:to>
      <xdr:col>12</xdr:col>
      <xdr:colOff>409574</xdr:colOff>
      <xdr:row>22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D51" sqref="D51"/>
    </sheetView>
  </sheetViews>
  <sheetFormatPr defaultRowHeight="15" x14ac:dyDescent="0.25"/>
  <cols>
    <col min="1" max="1" width="29.85546875" customWidth="1"/>
    <col min="2" max="2" width="13.140625" customWidth="1"/>
    <col min="10" max="10" width="68" customWidth="1"/>
  </cols>
  <sheetData>
    <row r="1" spans="1:10" x14ac:dyDescent="0.25">
      <c r="A1" s="21" t="s">
        <v>139</v>
      </c>
      <c r="B1" s="22" t="s">
        <v>137</v>
      </c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16" t="s">
        <v>138</v>
      </c>
      <c r="B2" s="16" t="s">
        <v>113</v>
      </c>
      <c r="C2" s="16" t="s">
        <v>68</v>
      </c>
      <c r="D2" s="16" t="s">
        <v>69</v>
      </c>
      <c r="E2" s="16" t="s">
        <v>70</v>
      </c>
      <c r="F2" s="16" t="s">
        <v>114</v>
      </c>
      <c r="G2" s="16" t="s">
        <v>118</v>
      </c>
      <c r="H2" s="16" t="s">
        <v>116</v>
      </c>
      <c r="I2" s="16" t="s">
        <v>115</v>
      </c>
      <c r="J2" s="16" t="s">
        <v>71</v>
      </c>
    </row>
    <row r="3" spans="1:10" x14ac:dyDescent="0.25">
      <c r="A3" s="17">
        <v>1</v>
      </c>
      <c r="B3" s="17">
        <v>1</v>
      </c>
      <c r="C3" s="17"/>
      <c r="D3" s="17"/>
      <c r="E3" s="17"/>
      <c r="F3" s="17"/>
      <c r="G3" s="17"/>
      <c r="H3" s="17"/>
      <c r="I3" s="17"/>
      <c r="J3" s="17" t="s">
        <v>72</v>
      </c>
    </row>
    <row r="4" spans="1:10" x14ac:dyDescent="0.25">
      <c r="A4" s="17">
        <v>2</v>
      </c>
      <c r="B4" s="17"/>
      <c r="C4" s="17"/>
      <c r="D4" s="17"/>
      <c r="E4" s="17">
        <v>1</v>
      </c>
      <c r="F4" s="17"/>
      <c r="G4" s="17"/>
      <c r="H4" s="17"/>
      <c r="I4" s="17"/>
      <c r="J4" s="17" t="s">
        <v>70</v>
      </c>
    </row>
    <row r="5" spans="1:10" x14ac:dyDescent="0.25">
      <c r="A5" s="17">
        <v>3</v>
      </c>
      <c r="B5" s="17"/>
      <c r="C5" s="17"/>
      <c r="D5" s="17"/>
      <c r="E5" s="17"/>
      <c r="F5" s="17"/>
      <c r="G5" s="17">
        <v>1</v>
      </c>
      <c r="H5" s="17"/>
      <c r="I5" s="17"/>
      <c r="J5" s="17" t="s">
        <v>117</v>
      </c>
    </row>
    <row r="6" spans="1:10" x14ac:dyDescent="0.25">
      <c r="A6" s="17">
        <v>4</v>
      </c>
      <c r="B6" s="17"/>
      <c r="C6" s="17"/>
      <c r="D6" s="17">
        <v>1</v>
      </c>
      <c r="E6" s="17"/>
      <c r="F6" s="17"/>
      <c r="G6" s="17"/>
      <c r="H6" s="17"/>
      <c r="I6" s="17"/>
      <c r="J6" s="17" t="s">
        <v>73</v>
      </c>
    </row>
    <row r="7" spans="1:10" x14ac:dyDescent="0.25">
      <c r="A7" s="17">
        <v>5</v>
      </c>
      <c r="B7" s="17">
        <v>1</v>
      </c>
      <c r="C7" s="17">
        <v>1</v>
      </c>
      <c r="D7" s="17"/>
      <c r="E7" s="17"/>
      <c r="F7" s="17"/>
      <c r="G7" s="17"/>
      <c r="H7" s="17"/>
      <c r="I7" s="17"/>
      <c r="J7" s="17" t="s">
        <v>74</v>
      </c>
    </row>
    <row r="8" spans="1:10" x14ac:dyDescent="0.25">
      <c r="A8" s="17">
        <v>6</v>
      </c>
      <c r="B8" s="17"/>
      <c r="C8" s="17">
        <v>1</v>
      </c>
      <c r="D8" s="17"/>
      <c r="E8" s="17"/>
      <c r="F8" s="17"/>
      <c r="G8" s="17"/>
      <c r="H8" s="17"/>
      <c r="I8" s="17"/>
      <c r="J8" s="17" t="s">
        <v>75</v>
      </c>
    </row>
    <row r="9" spans="1:10" x14ac:dyDescent="0.25">
      <c r="A9" s="17">
        <v>7</v>
      </c>
      <c r="B9" s="17"/>
      <c r="C9" s="17"/>
      <c r="D9" s="17"/>
      <c r="E9" s="17"/>
      <c r="F9" s="17"/>
      <c r="G9" s="17"/>
      <c r="H9" s="17"/>
      <c r="I9" s="17">
        <v>1</v>
      </c>
      <c r="J9" s="17" t="s">
        <v>77</v>
      </c>
    </row>
    <row r="10" spans="1:10" x14ac:dyDescent="0.25">
      <c r="A10" s="17">
        <v>8</v>
      </c>
      <c r="B10" s="17"/>
      <c r="C10" s="17"/>
      <c r="D10" s="17"/>
      <c r="E10" s="17"/>
      <c r="F10" s="17">
        <v>1</v>
      </c>
      <c r="G10" s="17"/>
      <c r="H10" s="17"/>
      <c r="I10" s="17"/>
      <c r="J10" s="17" t="s">
        <v>76</v>
      </c>
    </row>
    <row r="11" spans="1:10" x14ac:dyDescent="0.25">
      <c r="A11" s="17">
        <v>9</v>
      </c>
      <c r="B11" s="17"/>
      <c r="C11" s="17"/>
      <c r="D11" s="17"/>
      <c r="E11" s="17"/>
      <c r="F11" s="17"/>
      <c r="G11" s="17"/>
      <c r="H11" s="17"/>
      <c r="I11" s="17">
        <v>1</v>
      </c>
      <c r="J11" s="17" t="s">
        <v>77</v>
      </c>
    </row>
    <row r="12" spans="1:10" x14ac:dyDescent="0.25">
      <c r="A12" s="17">
        <v>10</v>
      </c>
      <c r="B12" s="17"/>
      <c r="C12" s="17"/>
      <c r="D12" s="17"/>
      <c r="E12" s="17">
        <v>1</v>
      </c>
      <c r="F12" s="17"/>
      <c r="G12" s="17">
        <v>1</v>
      </c>
      <c r="H12" s="17"/>
      <c r="I12" s="17"/>
      <c r="J12" s="17" t="s">
        <v>136</v>
      </c>
    </row>
    <row r="13" spans="1:10" x14ac:dyDescent="0.25">
      <c r="A13" s="17">
        <v>11</v>
      </c>
      <c r="B13" s="17"/>
      <c r="C13" s="17"/>
      <c r="D13" s="17"/>
      <c r="E13" s="17"/>
      <c r="F13" s="17"/>
      <c r="G13" s="17"/>
      <c r="H13" s="17"/>
      <c r="I13" s="17">
        <v>1</v>
      </c>
      <c r="J13" s="17" t="s">
        <v>78</v>
      </c>
    </row>
    <row r="14" spans="1:10" x14ac:dyDescent="0.25">
      <c r="A14" s="17">
        <v>12</v>
      </c>
      <c r="B14" s="17"/>
      <c r="C14" s="17"/>
      <c r="D14" s="17"/>
      <c r="E14" s="17">
        <v>1</v>
      </c>
      <c r="F14" s="17">
        <v>1</v>
      </c>
      <c r="G14" s="17"/>
      <c r="H14" s="17"/>
      <c r="I14" s="17"/>
      <c r="J14" s="17" t="s">
        <v>119</v>
      </c>
    </row>
    <row r="15" spans="1:10" x14ac:dyDescent="0.25">
      <c r="A15" s="17">
        <v>13</v>
      </c>
      <c r="B15" s="17"/>
      <c r="C15" s="17"/>
      <c r="D15" s="17"/>
      <c r="E15" s="17">
        <v>1</v>
      </c>
      <c r="F15" s="17"/>
      <c r="G15" s="17">
        <v>1</v>
      </c>
      <c r="H15" s="17"/>
      <c r="I15" s="17"/>
      <c r="J15" s="17" t="s">
        <v>79</v>
      </c>
    </row>
    <row r="16" spans="1:10" x14ac:dyDescent="0.25">
      <c r="A16" s="17">
        <v>14</v>
      </c>
      <c r="B16" s="17"/>
      <c r="C16" s="17"/>
      <c r="D16" s="17"/>
      <c r="E16" s="17">
        <v>1</v>
      </c>
      <c r="F16" s="17"/>
      <c r="G16" s="17"/>
      <c r="H16" s="17"/>
      <c r="I16" s="17"/>
      <c r="J16" s="17" t="s">
        <v>120</v>
      </c>
    </row>
    <row r="17" spans="1:10" x14ac:dyDescent="0.25">
      <c r="A17" s="17">
        <v>15</v>
      </c>
      <c r="B17" s="17"/>
      <c r="C17" s="17"/>
      <c r="D17" s="17">
        <v>1</v>
      </c>
      <c r="E17" s="17"/>
      <c r="F17" s="17"/>
      <c r="G17" s="17"/>
      <c r="H17" s="17">
        <v>1</v>
      </c>
      <c r="I17" s="17"/>
      <c r="J17" s="17" t="s">
        <v>121</v>
      </c>
    </row>
    <row r="18" spans="1:10" x14ac:dyDescent="0.25">
      <c r="A18" s="17">
        <v>16</v>
      </c>
      <c r="B18" s="17"/>
      <c r="C18" s="17"/>
      <c r="D18" s="17"/>
      <c r="E18" s="17"/>
      <c r="F18" s="17"/>
      <c r="G18" s="17">
        <v>1</v>
      </c>
      <c r="H18" s="17"/>
      <c r="I18" s="17"/>
      <c r="J18" s="17" t="s">
        <v>80</v>
      </c>
    </row>
    <row r="19" spans="1:10" x14ac:dyDescent="0.25">
      <c r="A19" s="17">
        <v>17</v>
      </c>
      <c r="B19" s="17"/>
      <c r="C19" s="17"/>
      <c r="D19" s="17">
        <v>1</v>
      </c>
      <c r="E19" s="17"/>
      <c r="F19" s="17"/>
      <c r="G19" s="17"/>
      <c r="H19" s="17"/>
      <c r="I19" s="17"/>
      <c r="J19" s="17" t="s">
        <v>81</v>
      </c>
    </row>
    <row r="20" spans="1:10" x14ac:dyDescent="0.25">
      <c r="A20" s="17">
        <v>18</v>
      </c>
      <c r="B20" s="17"/>
      <c r="C20" s="17"/>
      <c r="D20" s="17"/>
      <c r="E20" s="17">
        <v>1</v>
      </c>
      <c r="F20" s="17"/>
      <c r="G20" s="17"/>
      <c r="H20" s="17"/>
      <c r="I20" s="17"/>
      <c r="J20" s="17" t="s">
        <v>82</v>
      </c>
    </row>
    <row r="21" spans="1:10" x14ac:dyDescent="0.25">
      <c r="A21" s="17">
        <v>19</v>
      </c>
      <c r="B21" s="17"/>
      <c r="C21" s="17"/>
      <c r="D21" s="17">
        <v>1</v>
      </c>
      <c r="E21" s="17"/>
      <c r="F21" s="17"/>
      <c r="G21" s="17"/>
      <c r="H21" s="17"/>
      <c r="I21" s="17"/>
      <c r="J21" s="17" t="s">
        <v>122</v>
      </c>
    </row>
    <row r="22" spans="1:10" x14ac:dyDescent="0.25">
      <c r="A22" s="17">
        <v>20</v>
      </c>
      <c r="B22" s="17"/>
      <c r="C22" s="17"/>
      <c r="D22" s="17">
        <v>1</v>
      </c>
      <c r="E22" s="17"/>
      <c r="F22" s="17"/>
      <c r="G22" s="17"/>
      <c r="H22" s="17"/>
      <c r="I22" s="17"/>
      <c r="J22" s="17" t="s">
        <v>111</v>
      </c>
    </row>
    <row r="23" spans="1:10" x14ac:dyDescent="0.25">
      <c r="A23" s="17">
        <v>21</v>
      </c>
      <c r="B23" s="17"/>
      <c r="C23" s="17">
        <v>1</v>
      </c>
      <c r="D23" s="17"/>
      <c r="E23" s="17"/>
      <c r="F23" s="17"/>
      <c r="G23" s="17"/>
      <c r="H23" s="17"/>
      <c r="I23" s="17">
        <v>1</v>
      </c>
      <c r="J23" s="17" t="s">
        <v>123</v>
      </c>
    </row>
    <row r="24" spans="1:10" x14ac:dyDescent="0.25">
      <c r="A24" s="17">
        <v>22</v>
      </c>
      <c r="B24" s="17"/>
      <c r="C24" s="17"/>
      <c r="D24" s="17">
        <v>1</v>
      </c>
      <c r="E24" s="17"/>
      <c r="F24" s="17"/>
      <c r="G24" s="17"/>
      <c r="H24" s="17"/>
      <c r="I24" s="17"/>
      <c r="J24" s="17" t="s">
        <v>83</v>
      </c>
    </row>
    <row r="25" spans="1:10" x14ac:dyDescent="0.25">
      <c r="A25" s="17">
        <v>23</v>
      </c>
      <c r="B25" s="17"/>
      <c r="C25" s="17"/>
      <c r="D25" s="17"/>
      <c r="E25" s="17"/>
      <c r="F25" s="17"/>
      <c r="G25" s="17">
        <v>1</v>
      </c>
      <c r="H25" s="17"/>
      <c r="I25" s="17"/>
      <c r="J25" s="17" t="s">
        <v>84</v>
      </c>
    </row>
    <row r="26" spans="1:10" x14ac:dyDescent="0.25">
      <c r="A26" s="17">
        <v>24</v>
      </c>
      <c r="B26" s="17"/>
      <c r="C26" s="17"/>
      <c r="D26" s="17"/>
      <c r="E26" s="17"/>
      <c r="F26" s="17">
        <v>1</v>
      </c>
      <c r="G26" s="17"/>
      <c r="H26" s="17"/>
      <c r="I26" s="17"/>
      <c r="J26" s="17" t="s">
        <v>85</v>
      </c>
    </row>
    <row r="27" spans="1:10" x14ac:dyDescent="0.25">
      <c r="A27" s="17">
        <v>25</v>
      </c>
      <c r="B27" s="17"/>
      <c r="C27" s="17"/>
      <c r="D27" s="17">
        <v>1</v>
      </c>
      <c r="E27" s="17"/>
      <c r="F27" s="17"/>
      <c r="G27" s="17"/>
      <c r="H27" s="17"/>
      <c r="I27" s="17"/>
      <c r="J27" s="17" t="s">
        <v>124</v>
      </c>
    </row>
    <row r="28" spans="1:10" x14ac:dyDescent="0.25">
      <c r="A28" s="17">
        <v>26</v>
      </c>
      <c r="B28" s="18"/>
      <c r="C28" s="18">
        <v>1</v>
      </c>
      <c r="D28" s="18"/>
      <c r="E28" s="18"/>
      <c r="F28" s="18"/>
      <c r="G28" s="18"/>
      <c r="H28" s="18"/>
      <c r="I28" s="18"/>
      <c r="J28" s="18" t="s">
        <v>86</v>
      </c>
    </row>
    <row r="29" spans="1:10" x14ac:dyDescent="0.25">
      <c r="A29" s="17">
        <v>27</v>
      </c>
      <c r="B29" s="19"/>
      <c r="C29" s="19"/>
      <c r="D29" s="19"/>
      <c r="E29" s="19"/>
      <c r="F29" s="19"/>
      <c r="G29" s="19"/>
      <c r="H29" s="19"/>
      <c r="I29" s="19">
        <v>1</v>
      </c>
      <c r="J29" s="17" t="s">
        <v>125</v>
      </c>
    </row>
    <row r="30" spans="1:10" x14ac:dyDescent="0.25">
      <c r="A30" s="17">
        <v>28</v>
      </c>
      <c r="B30" s="20"/>
      <c r="C30" s="20"/>
      <c r="D30" s="20"/>
      <c r="E30" s="17">
        <v>1</v>
      </c>
      <c r="F30" s="20"/>
      <c r="G30" s="20"/>
      <c r="H30" s="20"/>
      <c r="I30" s="20"/>
      <c r="J30" s="17" t="s">
        <v>87</v>
      </c>
    </row>
    <row r="31" spans="1:10" x14ac:dyDescent="0.25">
      <c r="A31" s="17">
        <v>29</v>
      </c>
      <c r="B31" s="17"/>
      <c r="C31" s="17"/>
      <c r="D31" s="17">
        <v>1</v>
      </c>
      <c r="E31" s="17">
        <v>1</v>
      </c>
      <c r="F31" s="17"/>
      <c r="G31" s="17"/>
      <c r="H31" s="17"/>
      <c r="I31" s="17"/>
      <c r="J31" s="17" t="s">
        <v>126</v>
      </c>
    </row>
    <row r="32" spans="1:10" x14ac:dyDescent="0.25">
      <c r="A32" s="17">
        <v>30</v>
      </c>
      <c r="B32" s="17"/>
      <c r="C32" s="17"/>
      <c r="D32" s="17"/>
      <c r="E32" s="17"/>
      <c r="F32" s="17"/>
      <c r="G32" s="17"/>
      <c r="H32" s="17">
        <v>1</v>
      </c>
      <c r="I32" s="17"/>
      <c r="J32" s="17" t="s">
        <v>88</v>
      </c>
    </row>
    <row r="33" spans="1:10" x14ac:dyDescent="0.25">
      <c r="A33" s="17">
        <v>31</v>
      </c>
      <c r="B33" s="17"/>
      <c r="C33" s="17"/>
      <c r="D33" s="17"/>
      <c r="E33" s="17"/>
      <c r="F33" s="17"/>
      <c r="G33" s="17"/>
      <c r="H33" s="17">
        <v>1</v>
      </c>
      <c r="I33" s="17"/>
      <c r="J33" s="17" t="s">
        <v>89</v>
      </c>
    </row>
    <row r="34" spans="1:10" x14ac:dyDescent="0.25">
      <c r="A34" s="17">
        <v>32</v>
      </c>
      <c r="B34" s="17"/>
      <c r="C34" s="17">
        <v>1</v>
      </c>
      <c r="D34" s="17"/>
      <c r="E34" s="17"/>
      <c r="F34" s="17"/>
      <c r="G34" s="17"/>
      <c r="H34" s="17">
        <v>1</v>
      </c>
      <c r="I34" s="17"/>
      <c r="J34" s="17" t="s">
        <v>127</v>
      </c>
    </row>
    <row r="35" spans="1:10" x14ac:dyDescent="0.25">
      <c r="A35" s="17">
        <v>33</v>
      </c>
      <c r="B35" s="17"/>
      <c r="C35" s="17">
        <v>1</v>
      </c>
      <c r="D35" s="17"/>
      <c r="E35" s="17"/>
      <c r="F35" s="17"/>
      <c r="G35" s="17"/>
      <c r="H35" s="17"/>
      <c r="I35" s="17"/>
      <c r="J35" s="17" t="s">
        <v>90</v>
      </c>
    </row>
    <row r="36" spans="1:10" x14ac:dyDescent="0.25">
      <c r="A36" s="17">
        <v>34</v>
      </c>
      <c r="B36" s="17"/>
      <c r="C36" s="17">
        <v>1</v>
      </c>
      <c r="D36" s="17"/>
      <c r="E36" s="17"/>
      <c r="F36" s="17"/>
      <c r="G36" s="17"/>
      <c r="H36" s="17"/>
      <c r="I36" s="17"/>
      <c r="J36" s="18" t="s">
        <v>91</v>
      </c>
    </row>
    <row r="37" spans="1:10" x14ac:dyDescent="0.25">
      <c r="A37" s="17">
        <v>35</v>
      </c>
      <c r="B37" s="17"/>
      <c r="C37" s="17">
        <v>1</v>
      </c>
      <c r="D37" s="17"/>
      <c r="E37" s="17"/>
      <c r="F37" s="17"/>
      <c r="G37" s="17"/>
      <c r="H37" s="17"/>
      <c r="I37" s="17"/>
      <c r="J37" s="17" t="s">
        <v>128</v>
      </c>
    </row>
    <row r="38" spans="1:10" x14ac:dyDescent="0.25">
      <c r="A38" s="17">
        <v>36</v>
      </c>
      <c r="B38" s="17"/>
      <c r="C38" s="17"/>
      <c r="D38" s="17"/>
      <c r="E38" s="17"/>
      <c r="F38" s="17"/>
      <c r="G38" s="17"/>
      <c r="H38" s="17">
        <v>1</v>
      </c>
      <c r="I38" s="17"/>
      <c r="J38" s="17" t="s">
        <v>92</v>
      </c>
    </row>
    <row r="39" spans="1:10" x14ac:dyDescent="0.25">
      <c r="A39" s="17">
        <v>37</v>
      </c>
      <c r="B39" s="17"/>
      <c r="C39" s="17"/>
      <c r="D39" s="17">
        <v>1</v>
      </c>
      <c r="E39" s="17"/>
      <c r="F39" s="17"/>
      <c r="G39" s="17"/>
      <c r="H39" s="17"/>
      <c r="I39" s="17"/>
      <c r="J39" s="17" t="s">
        <v>93</v>
      </c>
    </row>
    <row r="40" spans="1:10" x14ac:dyDescent="0.25">
      <c r="A40" s="17">
        <v>38</v>
      </c>
      <c r="B40" s="17"/>
      <c r="C40" s="17">
        <v>1</v>
      </c>
      <c r="D40" s="17"/>
      <c r="E40" s="17"/>
      <c r="F40" s="17"/>
      <c r="G40" s="17"/>
      <c r="H40" s="17"/>
      <c r="I40" s="17"/>
      <c r="J40" s="17" t="s">
        <v>129</v>
      </c>
    </row>
    <row r="41" spans="1:10" x14ac:dyDescent="0.25">
      <c r="A41" s="17">
        <v>39</v>
      </c>
      <c r="B41" s="17"/>
      <c r="C41" s="17"/>
      <c r="D41" s="17"/>
      <c r="E41" s="17">
        <v>1</v>
      </c>
      <c r="F41" s="17"/>
      <c r="G41" s="17"/>
      <c r="H41" s="17">
        <v>1</v>
      </c>
      <c r="I41" s="17"/>
      <c r="J41" s="17" t="s">
        <v>130</v>
      </c>
    </row>
    <row r="42" spans="1:10" x14ac:dyDescent="0.25">
      <c r="A42" s="17">
        <v>40</v>
      </c>
      <c r="B42" s="17"/>
      <c r="C42" s="17"/>
      <c r="D42" s="17"/>
      <c r="E42" s="17"/>
      <c r="F42" s="17"/>
      <c r="G42" s="17"/>
      <c r="H42" s="17">
        <v>1</v>
      </c>
      <c r="I42" s="17"/>
      <c r="J42" s="17" t="s">
        <v>94</v>
      </c>
    </row>
    <row r="43" spans="1:10" x14ac:dyDescent="0.25">
      <c r="A43" s="17">
        <v>41</v>
      </c>
      <c r="B43" s="17"/>
      <c r="C43" s="17"/>
      <c r="D43" s="17">
        <v>1</v>
      </c>
      <c r="E43" s="17"/>
      <c r="F43" s="17"/>
      <c r="G43" s="17"/>
      <c r="H43" s="17"/>
      <c r="I43" s="17"/>
      <c r="J43" s="17" t="s">
        <v>93</v>
      </c>
    </row>
    <row r="44" spans="1:10" x14ac:dyDescent="0.25">
      <c r="A44" s="17">
        <v>42</v>
      </c>
      <c r="B44" s="17"/>
      <c r="C44" s="17">
        <v>1</v>
      </c>
      <c r="D44" s="17"/>
      <c r="E44" s="17"/>
      <c r="F44" s="17"/>
      <c r="G44" s="17"/>
      <c r="H44" s="17"/>
      <c r="I44" s="17"/>
      <c r="J44" s="17" t="s">
        <v>128</v>
      </c>
    </row>
    <row r="45" spans="1:10" x14ac:dyDescent="0.25">
      <c r="A45" s="17">
        <v>43</v>
      </c>
      <c r="B45" s="17"/>
      <c r="C45" s="17"/>
      <c r="D45" s="17"/>
      <c r="E45" s="17"/>
      <c r="F45" s="17"/>
      <c r="G45" s="17"/>
      <c r="H45" s="17">
        <v>1</v>
      </c>
      <c r="I45" s="17"/>
      <c r="J45" s="17" t="s">
        <v>95</v>
      </c>
    </row>
    <row r="46" spans="1:10" x14ac:dyDescent="0.25">
      <c r="A46" s="17">
        <v>44</v>
      </c>
      <c r="B46" s="17">
        <v>1</v>
      </c>
      <c r="C46" s="17"/>
      <c r="D46" s="17"/>
      <c r="E46" s="17"/>
      <c r="F46" s="17"/>
      <c r="G46" s="17"/>
      <c r="H46" s="17">
        <v>1</v>
      </c>
      <c r="I46" s="17"/>
      <c r="J46" s="17" t="s">
        <v>96</v>
      </c>
    </row>
    <row r="47" spans="1:10" x14ac:dyDescent="0.25">
      <c r="A47" s="17">
        <v>45</v>
      </c>
      <c r="B47" s="17"/>
      <c r="C47" s="17"/>
      <c r="D47" s="17">
        <v>1</v>
      </c>
      <c r="E47" s="17"/>
      <c r="F47" s="17"/>
      <c r="G47" s="17"/>
      <c r="H47" s="17"/>
      <c r="I47" s="17"/>
      <c r="J47" s="17" t="s">
        <v>97</v>
      </c>
    </row>
    <row r="48" spans="1:10" x14ac:dyDescent="0.25">
      <c r="A48" s="17">
        <v>46</v>
      </c>
      <c r="B48" s="17"/>
      <c r="C48" s="17"/>
      <c r="D48" s="17"/>
      <c r="E48" s="17"/>
      <c r="F48" s="17"/>
      <c r="G48" s="17"/>
      <c r="H48" s="17"/>
      <c r="I48" s="17">
        <v>1</v>
      </c>
      <c r="J48" s="17" t="s">
        <v>98</v>
      </c>
    </row>
    <row r="49" spans="1:10" x14ac:dyDescent="0.25">
      <c r="A49" s="17">
        <v>47</v>
      </c>
      <c r="B49" s="17"/>
      <c r="C49" s="17"/>
      <c r="D49" s="17"/>
      <c r="E49" s="17"/>
      <c r="F49" s="17">
        <v>1</v>
      </c>
      <c r="G49" s="17"/>
      <c r="H49" s="17"/>
      <c r="I49" s="17"/>
      <c r="J49" s="17" t="s">
        <v>99</v>
      </c>
    </row>
    <row r="50" spans="1:10" x14ac:dyDescent="0.25">
      <c r="A50" s="17">
        <v>48</v>
      </c>
      <c r="B50" s="17"/>
      <c r="C50" s="17">
        <v>1</v>
      </c>
      <c r="D50" s="17"/>
      <c r="E50" s="17">
        <v>1</v>
      </c>
      <c r="F50" s="17"/>
      <c r="G50" s="17"/>
      <c r="H50" s="17"/>
      <c r="I50" s="17"/>
      <c r="J50" s="17" t="s">
        <v>131</v>
      </c>
    </row>
    <row r="51" spans="1:10" x14ac:dyDescent="0.25">
      <c r="A51" s="17">
        <v>49</v>
      </c>
      <c r="B51" s="17"/>
      <c r="C51" s="17"/>
      <c r="D51" s="17"/>
      <c r="E51" s="17"/>
      <c r="F51" s="17"/>
      <c r="G51" s="17"/>
      <c r="H51" s="17"/>
      <c r="I51" s="17">
        <v>1</v>
      </c>
      <c r="J51" s="17" t="s">
        <v>100</v>
      </c>
    </row>
    <row r="52" spans="1:10" x14ac:dyDescent="0.25">
      <c r="A52" s="17">
        <v>50</v>
      </c>
      <c r="B52" s="17">
        <v>1</v>
      </c>
      <c r="C52" s="17"/>
      <c r="D52" s="17"/>
      <c r="E52" s="17"/>
      <c r="F52" s="17"/>
      <c r="G52" s="17"/>
      <c r="H52" s="17"/>
      <c r="I52" s="17"/>
      <c r="J52" s="17" t="s">
        <v>101</v>
      </c>
    </row>
    <row r="53" spans="1:10" x14ac:dyDescent="0.25">
      <c r="A53" s="17">
        <v>51</v>
      </c>
      <c r="B53" s="17"/>
      <c r="C53" s="17"/>
      <c r="D53" s="17"/>
      <c r="E53" s="17"/>
      <c r="F53" s="17"/>
      <c r="G53" s="17"/>
      <c r="H53" s="17"/>
      <c r="I53" s="17">
        <v>1</v>
      </c>
      <c r="J53" s="17" t="s">
        <v>102</v>
      </c>
    </row>
    <row r="54" spans="1:10" x14ac:dyDescent="0.25">
      <c r="A54" s="17">
        <v>52</v>
      </c>
      <c r="B54" s="17"/>
      <c r="C54" s="17">
        <v>1</v>
      </c>
      <c r="D54" s="17"/>
      <c r="E54" s="17"/>
      <c r="F54" s="17"/>
      <c r="G54" s="17"/>
      <c r="H54" s="17"/>
      <c r="I54" s="17"/>
      <c r="J54" s="17" t="s">
        <v>91</v>
      </c>
    </row>
    <row r="55" spans="1:10" x14ac:dyDescent="0.25">
      <c r="A55" s="17">
        <v>53</v>
      </c>
      <c r="B55" s="17"/>
      <c r="C55" s="17">
        <v>1</v>
      </c>
      <c r="D55" s="17"/>
      <c r="E55" s="17"/>
      <c r="F55" s="17"/>
      <c r="G55" s="17"/>
      <c r="H55" s="17"/>
      <c r="I55" s="17"/>
      <c r="J55" s="17" t="s">
        <v>132</v>
      </c>
    </row>
    <row r="56" spans="1:10" x14ac:dyDescent="0.25">
      <c r="A56" s="17">
        <v>54</v>
      </c>
      <c r="B56" s="17"/>
      <c r="C56" s="17"/>
      <c r="D56" s="17"/>
      <c r="E56" s="17"/>
      <c r="F56" s="17">
        <v>1</v>
      </c>
      <c r="G56" s="17"/>
      <c r="H56" s="17">
        <v>1</v>
      </c>
      <c r="I56" s="17"/>
      <c r="J56" s="17" t="s">
        <v>133</v>
      </c>
    </row>
    <row r="57" spans="1:10" x14ac:dyDescent="0.25">
      <c r="A57" s="17">
        <v>55</v>
      </c>
      <c r="B57" s="17"/>
      <c r="C57" s="17">
        <v>1</v>
      </c>
      <c r="D57" s="17"/>
      <c r="E57" s="17"/>
      <c r="F57" s="17"/>
      <c r="G57" s="17"/>
      <c r="H57" s="17"/>
      <c r="I57" s="17"/>
      <c r="J57" s="17" t="s">
        <v>91</v>
      </c>
    </row>
    <row r="58" spans="1:10" x14ac:dyDescent="0.25">
      <c r="A58" s="17">
        <v>56</v>
      </c>
      <c r="B58" s="17"/>
      <c r="C58" s="17"/>
      <c r="D58" s="17"/>
      <c r="E58" s="17">
        <v>1</v>
      </c>
      <c r="F58" s="17"/>
      <c r="G58" s="17"/>
      <c r="H58" s="17"/>
      <c r="I58" s="17"/>
      <c r="J58" s="17" t="s">
        <v>103</v>
      </c>
    </row>
    <row r="59" spans="1:10" x14ac:dyDescent="0.25">
      <c r="A59" s="17">
        <v>57</v>
      </c>
      <c r="B59" s="17"/>
      <c r="C59" s="17">
        <v>1</v>
      </c>
      <c r="D59" s="17"/>
      <c r="E59" s="17"/>
      <c r="F59" s="17"/>
      <c r="G59" s="17"/>
      <c r="H59" s="17"/>
      <c r="I59" s="17"/>
      <c r="J59" s="17" t="s">
        <v>91</v>
      </c>
    </row>
    <row r="60" spans="1:10" x14ac:dyDescent="0.25">
      <c r="A60" s="17">
        <v>58</v>
      </c>
      <c r="B60" s="17"/>
      <c r="C60" s="17"/>
      <c r="D60" s="17"/>
      <c r="E60" s="17"/>
      <c r="F60" s="17"/>
      <c r="G60" s="17"/>
      <c r="H60" s="17">
        <v>1</v>
      </c>
      <c r="I60" s="17"/>
      <c r="J60" s="17" t="s">
        <v>104</v>
      </c>
    </row>
    <row r="61" spans="1:10" x14ac:dyDescent="0.25">
      <c r="A61" s="17">
        <v>59</v>
      </c>
      <c r="B61" s="17"/>
      <c r="C61" s="17">
        <v>1</v>
      </c>
      <c r="D61" s="17"/>
      <c r="E61" s="17"/>
      <c r="F61" s="17"/>
      <c r="G61" s="17"/>
      <c r="H61" s="17"/>
      <c r="I61" s="17"/>
      <c r="J61" s="17" t="s">
        <v>105</v>
      </c>
    </row>
    <row r="62" spans="1:10" x14ac:dyDescent="0.25">
      <c r="A62" s="17">
        <v>60</v>
      </c>
      <c r="B62" s="17"/>
      <c r="C62" s="17">
        <v>1</v>
      </c>
      <c r="D62" s="17"/>
      <c r="E62" s="17"/>
      <c r="F62" s="17"/>
      <c r="G62" s="17"/>
      <c r="H62" s="17"/>
      <c r="I62" s="17"/>
      <c r="J62" s="17" t="s">
        <v>134</v>
      </c>
    </row>
    <row r="63" spans="1:10" x14ac:dyDescent="0.25">
      <c r="A63" s="17">
        <v>61</v>
      </c>
      <c r="B63" s="17"/>
      <c r="C63" s="17"/>
      <c r="D63" s="17"/>
      <c r="E63" s="17"/>
      <c r="F63" s="17"/>
      <c r="G63" s="17"/>
      <c r="H63" s="17">
        <v>1</v>
      </c>
      <c r="I63" s="17"/>
      <c r="J63" s="17" t="s">
        <v>106</v>
      </c>
    </row>
    <row r="64" spans="1:10" x14ac:dyDescent="0.25">
      <c r="A64" s="17">
        <v>62</v>
      </c>
      <c r="B64" s="17"/>
      <c r="C64" s="17"/>
      <c r="D64" s="17">
        <v>1</v>
      </c>
      <c r="E64" s="17"/>
      <c r="F64" s="17"/>
      <c r="G64" s="17"/>
      <c r="H64" s="17"/>
      <c r="I64" s="17"/>
      <c r="J64" s="17" t="s">
        <v>107</v>
      </c>
    </row>
    <row r="65" spans="1:10" x14ac:dyDescent="0.25">
      <c r="A65" s="17">
        <v>63</v>
      </c>
      <c r="B65" s="17"/>
      <c r="C65" s="17"/>
      <c r="D65" s="17"/>
      <c r="E65" s="17">
        <v>1</v>
      </c>
      <c r="F65" s="17"/>
      <c r="G65" s="17"/>
      <c r="H65" s="17"/>
      <c r="I65" s="17"/>
      <c r="J65" s="17" t="s">
        <v>135</v>
      </c>
    </row>
    <row r="66" spans="1:10" x14ac:dyDescent="0.25">
      <c r="A66" s="17">
        <v>64</v>
      </c>
      <c r="B66" s="17"/>
      <c r="C66" s="17"/>
      <c r="D66" s="17"/>
      <c r="E66" s="17"/>
      <c r="F66" s="17"/>
      <c r="G66" s="17"/>
      <c r="H66" s="17">
        <v>1</v>
      </c>
      <c r="I66" s="17"/>
      <c r="J66" s="17" t="s">
        <v>108</v>
      </c>
    </row>
    <row r="67" spans="1:10" x14ac:dyDescent="0.25">
      <c r="A67" s="17">
        <v>65</v>
      </c>
      <c r="B67" s="17"/>
      <c r="C67" s="17"/>
      <c r="D67" s="17"/>
      <c r="E67" s="17">
        <v>1</v>
      </c>
      <c r="F67" s="17">
        <v>1</v>
      </c>
      <c r="G67" s="17"/>
      <c r="H67" s="17"/>
      <c r="I67" s="17"/>
      <c r="J67" s="17" t="s">
        <v>109</v>
      </c>
    </row>
    <row r="68" spans="1:10" x14ac:dyDescent="0.25">
      <c r="A68" s="17">
        <v>66</v>
      </c>
      <c r="B68" s="17"/>
      <c r="C68" s="17"/>
      <c r="D68" s="17"/>
      <c r="E68" s="17">
        <v>1</v>
      </c>
      <c r="F68" s="17"/>
      <c r="G68" s="17"/>
      <c r="H68" s="17"/>
      <c r="I68" s="17"/>
      <c r="J68" s="17" t="s">
        <v>110</v>
      </c>
    </row>
    <row r="69" spans="1:10" x14ac:dyDescent="0.25">
      <c r="A69" s="16" t="s">
        <v>112</v>
      </c>
      <c r="B69" s="16">
        <f>SUM(B3:B68)</f>
        <v>4</v>
      </c>
      <c r="C69" s="16">
        <f t="shared" ref="C69:I69" si="0">SUM(C3:C68)</f>
        <v>17</v>
      </c>
      <c r="D69" s="16">
        <f t="shared" si="0"/>
        <v>12</v>
      </c>
      <c r="E69" s="16">
        <f t="shared" si="0"/>
        <v>14</v>
      </c>
      <c r="F69" s="16">
        <f t="shared" si="0"/>
        <v>6</v>
      </c>
      <c r="G69" s="16">
        <f t="shared" si="0"/>
        <v>5</v>
      </c>
      <c r="H69" s="16">
        <f t="shared" si="0"/>
        <v>13</v>
      </c>
      <c r="I69" s="16">
        <f t="shared" si="0"/>
        <v>8</v>
      </c>
      <c r="J69" s="16">
        <f>SUM(B69:I69)</f>
        <v>79</v>
      </c>
    </row>
    <row r="70" spans="1:10" x14ac:dyDescent="0.25">
      <c r="A70" s="16"/>
      <c r="B70" s="16">
        <f>B69/J69</f>
        <v>5.0632911392405063E-2</v>
      </c>
      <c r="C70" s="16">
        <f>C69/J69</f>
        <v>0.21518987341772153</v>
      </c>
      <c r="D70" s="16">
        <f>D69/J69</f>
        <v>0.15189873417721519</v>
      </c>
      <c r="E70" s="16">
        <f>E69/J69</f>
        <v>0.17721518987341772</v>
      </c>
      <c r="F70" s="16">
        <f>F69/J69</f>
        <v>7.5949367088607597E-2</v>
      </c>
      <c r="G70" s="16">
        <f>G69/J69</f>
        <v>6.3291139240506333E-2</v>
      </c>
      <c r="H70" s="16">
        <f>H69/J69</f>
        <v>0.16455696202531644</v>
      </c>
      <c r="I70" s="16">
        <f>I69/J69</f>
        <v>0.10126582278481013</v>
      </c>
      <c r="J7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5"/>
  <sheetViews>
    <sheetView topLeftCell="B1" zoomScaleNormal="100" workbookViewId="0">
      <selection activeCell="C1" sqref="C1"/>
    </sheetView>
  </sheetViews>
  <sheetFormatPr defaultRowHeight="15" x14ac:dyDescent="0.25"/>
  <cols>
    <col min="1" max="1" width="41" style="4" customWidth="1"/>
    <col min="2" max="2" width="9.140625" style="4" customWidth="1"/>
    <col min="3" max="3" width="12.42578125" style="4" customWidth="1"/>
    <col min="30" max="30" width="12.5703125" customWidth="1"/>
    <col min="33" max="33" width="14.42578125" customWidth="1"/>
    <col min="35" max="35" width="12.28515625" customWidth="1"/>
  </cols>
  <sheetData>
    <row r="1" spans="1:30" x14ac:dyDescent="0.25">
      <c r="A1" s="22" t="s">
        <v>170</v>
      </c>
      <c r="B1" s="31"/>
      <c r="C1" s="31" t="s">
        <v>151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x14ac:dyDescent="0.25">
      <c r="A2" s="31"/>
      <c r="B2" s="31"/>
      <c r="C2" s="31" t="s">
        <v>147</v>
      </c>
      <c r="D2" s="21" t="s">
        <v>148</v>
      </c>
      <c r="E2" s="31" t="s">
        <v>147</v>
      </c>
      <c r="F2" s="21" t="s">
        <v>148</v>
      </c>
      <c r="G2" s="31" t="s">
        <v>147</v>
      </c>
      <c r="H2" s="21" t="s">
        <v>148</v>
      </c>
      <c r="I2" s="31" t="s">
        <v>147</v>
      </c>
      <c r="J2" s="21" t="s">
        <v>148</v>
      </c>
      <c r="K2" s="31" t="s">
        <v>147</v>
      </c>
      <c r="L2" s="21" t="s">
        <v>148</v>
      </c>
      <c r="M2" s="31" t="s">
        <v>147</v>
      </c>
      <c r="N2" s="21" t="s">
        <v>148</v>
      </c>
      <c r="O2" s="31" t="s">
        <v>147</v>
      </c>
      <c r="P2" s="21" t="s">
        <v>148</v>
      </c>
      <c r="Q2" s="31" t="s">
        <v>147</v>
      </c>
      <c r="R2" s="21" t="s">
        <v>148</v>
      </c>
      <c r="S2" s="31" t="s">
        <v>147</v>
      </c>
      <c r="T2" s="21" t="s">
        <v>148</v>
      </c>
      <c r="U2" s="31" t="s">
        <v>147</v>
      </c>
      <c r="V2" s="21" t="s">
        <v>148</v>
      </c>
      <c r="W2" s="31" t="s">
        <v>147</v>
      </c>
      <c r="X2" s="21" t="s">
        <v>148</v>
      </c>
      <c r="Y2" s="31" t="s">
        <v>147</v>
      </c>
      <c r="Z2" s="21" t="s">
        <v>148</v>
      </c>
      <c r="AA2" s="31" t="s">
        <v>147</v>
      </c>
      <c r="AB2" s="21" t="s">
        <v>148</v>
      </c>
      <c r="AC2" s="31" t="s">
        <v>147</v>
      </c>
      <c r="AD2" s="21" t="s">
        <v>148</v>
      </c>
    </row>
    <row r="3" spans="1:30" s="24" customFormat="1" x14ac:dyDescent="0.25">
      <c r="A3" s="5" t="s">
        <v>150</v>
      </c>
      <c r="B3" s="5" t="s">
        <v>16</v>
      </c>
      <c r="C3" s="5" t="s">
        <v>146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29</v>
      </c>
      <c r="P3" s="5" t="s">
        <v>28</v>
      </c>
      <c r="Q3" s="5" t="s">
        <v>30</v>
      </c>
      <c r="R3" s="5" t="s">
        <v>4</v>
      </c>
      <c r="S3" s="5" t="s">
        <v>31</v>
      </c>
      <c r="T3" s="5" t="s">
        <v>32</v>
      </c>
      <c r="U3" s="5" t="s">
        <v>33</v>
      </c>
      <c r="V3" s="5" t="s">
        <v>34</v>
      </c>
      <c r="W3" s="5" t="s">
        <v>41</v>
      </c>
      <c r="X3" s="5" t="s">
        <v>42</v>
      </c>
      <c r="Y3" s="5" t="s">
        <v>43</v>
      </c>
      <c r="Z3" s="5" t="s">
        <v>44</v>
      </c>
      <c r="AA3" s="1" t="s">
        <v>45</v>
      </c>
      <c r="AB3" s="1" t="s">
        <v>46</v>
      </c>
      <c r="AC3" s="1" t="s">
        <v>195</v>
      </c>
      <c r="AD3" s="1" t="s">
        <v>47</v>
      </c>
    </row>
    <row r="4" spans="1:30" x14ac:dyDescent="0.25">
      <c r="A4" s="4">
        <v>1</v>
      </c>
      <c r="B4" s="4">
        <v>1</v>
      </c>
      <c r="C4" s="4">
        <v>1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1</v>
      </c>
      <c r="V4">
        <v>1</v>
      </c>
      <c r="W4">
        <v>0</v>
      </c>
      <c r="X4">
        <v>0</v>
      </c>
      <c r="Y4">
        <v>1</v>
      </c>
      <c r="Z4">
        <v>1</v>
      </c>
      <c r="AA4">
        <v>0</v>
      </c>
      <c r="AB4">
        <v>1</v>
      </c>
      <c r="AC4">
        <v>1</v>
      </c>
      <c r="AD4">
        <v>1</v>
      </c>
    </row>
    <row r="5" spans="1:30" x14ac:dyDescent="0.25">
      <c r="A5" s="4">
        <v>1</v>
      </c>
      <c r="B5" s="4">
        <v>6</v>
      </c>
      <c r="C5" s="4">
        <v>1</v>
      </c>
      <c r="D5">
        <v>1</v>
      </c>
      <c r="E5">
        <v>0</v>
      </c>
      <c r="F5">
        <v>0</v>
      </c>
      <c r="G5">
        <v>1</v>
      </c>
      <c r="H5">
        <v>1</v>
      </c>
      <c r="I5">
        <v>1</v>
      </c>
      <c r="J5">
        <v>1</v>
      </c>
      <c r="K5">
        <v>0</v>
      </c>
      <c r="L5">
        <v>0</v>
      </c>
      <c r="M5">
        <v>0</v>
      </c>
      <c r="N5">
        <v>1</v>
      </c>
      <c r="O5">
        <v>1</v>
      </c>
      <c r="P5">
        <v>1</v>
      </c>
      <c r="Q5">
        <v>1</v>
      </c>
      <c r="R5">
        <v>1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1</v>
      </c>
      <c r="Z5">
        <v>1</v>
      </c>
      <c r="AA5">
        <v>0</v>
      </c>
      <c r="AB5">
        <v>0</v>
      </c>
      <c r="AC5">
        <v>1</v>
      </c>
      <c r="AD5">
        <v>1</v>
      </c>
    </row>
    <row r="6" spans="1:30" x14ac:dyDescent="0.25">
      <c r="A6" s="4">
        <v>1</v>
      </c>
      <c r="B6" s="4">
        <v>10</v>
      </c>
      <c r="C6" s="4">
        <v>0</v>
      </c>
      <c r="D6">
        <v>0</v>
      </c>
    </row>
    <row r="7" spans="1:30" x14ac:dyDescent="0.25">
      <c r="A7" s="4">
        <v>1</v>
      </c>
      <c r="B7" s="4">
        <v>15</v>
      </c>
      <c r="C7" s="4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1</v>
      </c>
      <c r="M7">
        <v>0</v>
      </c>
      <c r="N7">
        <v>0</v>
      </c>
      <c r="O7">
        <v>1</v>
      </c>
      <c r="P7">
        <v>1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1</v>
      </c>
      <c r="X7">
        <v>1</v>
      </c>
      <c r="Y7">
        <v>0</v>
      </c>
      <c r="Z7">
        <v>1</v>
      </c>
      <c r="AA7">
        <v>1</v>
      </c>
      <c r="AB7">
        <v>0</v>
      </c>
      <c r="AC7">
        <v>1</v>
      </c>
      <c r="AD7">
        <v>1</v>
      </c>
    </row>
    <row r="8" spans="1:30" x14ac:dyDescent="0.25">
      <c r="A8" s="4">
        <v>1</v>
      </c>
      <c r="B8" s="4">
        <v>16</v>
      </c>
      <c r="C8" s="4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1</v>
      </c>
      <c r="R8">
        <v>1</v>
      </c>
      <c r="S8">
        <v>0</v>
      </c>
      <c r="T8">
        <v>1</v>
      </c>
      <c r="U8">
        <v>1</v>
      </c>
      <c r="V8">
        <v>1</v>
      </c>
      <c r="W8">
        <v>0</v>
      </c>
      <c r="X8">
        <v>1</v>
      </c>
      <c r="Y8">
        <v>1</v>
      </c>
      <c r="Z8">
        <v>1</v>
      </c>
      <c r="AA8">
        <v>0</v>
      </c>
      <c r="AB8">
        <v>1</v>
      </c>
      <c r="AC8">
        <v>0</v>
      </c>
      <c r="AD8">
        <v>0</v>
      </c>
    </row>
    <row r="9" spans="1:30" x14ac:dyDescent="0.25">
      <c r="A9" s="4">
        <v>1</v>
      </c>
      <c r="B9" s="4">
        <v>17</v>
      </c>
      <c r="C9" s="4">
        <v>1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Q9">
        <v>1</v>
      </c>
      <c r="R9">
        <v>1</v>
      </c>
      <c r="S9">
        <v>0</v>
      </c>
      <c r="T9">
        <v>0</v>
      </c>
      <c r="U9">
        <v>0</v>
      </c>
      <c r="V9">
        <v>1</v>
      </c>
      <c r="W9">
        <v>1</v>
      </c>
      <c r="X9">
        <v>0</v>
      </c>
      <c r="Y9">
        <v>1</v>
      </c>
      <c r="Z9">
        <v>1</v>
      </c>
      <c r="AA9">
        <v>1</v>
      </c>
      <c r="AB9">
        <v>1</v>
      </c>
      <c r="AC9">
        <v>0</v>
      </c>
      <c r="AD9">
        <v>1</v>
      </c>
    </row>
    <row r="10" spans="1:30" x14ac:dyDescent="0.25">
      <c r="A10" s="4">
        <v>1</v>
      </c>
      <c r="B10" s="4">
        <v>21</v>
      </c>
      <c r="C10" s="4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0</v>
      </c>
      <c r="N10">
        <v>0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0</v>
      </c>
      <c r="W10">
        <v>1</v>
      </c>
      <c r="X10">
        <v>1</v>
      </c>
      <c r="Y10">
        <v>0</v>
      </c>
      <c r="Z10">
        <v>1</v>
      </c>
      <c r="AA10">
        <v>1</v>
      </c>
      <c r="AB10">
        <v>1</v>
      </c>
      <c r="AC10">
        <v>0</v>
      </c>
      <c r="AD10">
        <v>1</v>
      </c>
    </row>
    <row r="11" spans="1:30" x14ac:dyDescent="0.25">
      <c r="A11" s="4">
        <v>1</v>
      </c>
      <c r="B11" s="4">
        <v>22</v>
      </c>
      <c r="C11" s="4">
        <v>1</v>
      </c>
      <c r="D11">
        <v>1</v>
      </c>
      <c r="E11">
        <v>0</v>
      </c>
      <c r="F11">
        <v>0</v>
      </c>
      <c r="G11">
        <v>1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1</v>
      </c>
      <c r="P11">
        <v>0</v>
      </c>
      <c r="Q11">
        <v>1</v>
      </c>
      <c r="R11">
        <v>1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</row>
    <row r="12" spans="1:30" x14ac:dyDescent="0.25">
      <c r="A12" s="4">
        <v>1</v>
      </c>
      <c r="B12" s="4">
        <v>23</v>
      </c>
      <c r="C12" s="4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  <c r="R12">
        <v>1</v>
      </c>
      <c r="S12">
        <v>0</v>
      </c>
      <c r="T12">
        <v>0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  <c r="AC12">
        <v>0</v>
      </c>
      <c r="AD12">
        <v>1</v>
      </c>
    </row>
    <row r="13" spans="1:30" x14ac:dyDescent="0.25">
      <c r="A13" s="4">
        <v>1</v>
      </c>
      <c r="B13" s="4">
        <v>24</v>
      </c>
      <c r="C13" s="4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0</v>
      </c>
      <c r="X13">
        <v>0</v>
      </c>
      <c r="Y13">
        <v>1</v>
      </c>
      <c r="Z13">
        <v>1</v>
      </c>
      <c r="AA13">
        <v>1</v>
      </c>
      <c r="AB13">
        <v>1</v>
      </c>
      <c r="AC13">
        <v>1</v>
      </c>
      <c r="AD13">
        <v>0</v>
      </c>
    </row>
    <row r="14" spans="1:30" x14ac:dyDescent="0.25">
      <c r="A14" s="4">
        <v>1</v>
      </c>
      <c r="B14" s="4">
        <v>25</v>
      </c>
      <c r="C14" s="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Q14">
        <v>1</v>
      </c>
      <c r="R14">
        <v>1</v>
      </c>
      <c r="S14">
        <v>0</v>
      </c>
      <c r="T14">
        <v>0</v>
      </c>
      <c r="W14">
        <v>0</v>
      </c>
      <c r="X14">
        <v>0</v>
      </c>
      <c r="Y14">
        <v>1</v>
      </c>
      <c r="Z14">
        <v>1</v>
      </c>
      <c r="AA14">
        <v>0</v>
      </c>
      <c r="AB14">
        <v>0</v>
      </c>
      <c r="AC14">
        <v>1</v>
      </c>
      <c r="AD14">
        <v>1</v>
      </c>
    </row>
    <row r="15" spans="1:30" x14ac:dyDescent="0.25">
      <c r="A15" s="4">
        <v>1</v>
      </c>
      <c r="B15" s="4">
        <v>32</v>
      </c>
      <c r="C15" s="4">
        <v>0</v>
      </c>
      <c r="D15">
        <v>0</v>
      </c>
      <c r="E15">
        <v>0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0</v>
      </c>
      <c r="X15">
        <v>0</v>
      </c>
      <c r="Y15">
        <v>1</v>
      </c>
      <c r="Z15">
        <v>1</v>
      </c>
      <c r="AA15">
        <v>0</v>
      </c>
      <c r="AB15">
        <v>1</v>
      </c>
      <c r="AC15">
        <v>0</v>
      </c>
      <c r="AD15">
        <v>1</v>
      </c>
    </row>
    <row r="16" spans="1:30" x14ac:dyDescent="0.25">
      <c r="A16" s="4">
        <v>1</v>
      </c>
      <c r="B16" s="4">
        <v>33</v>
      </c>
      <c r="C16" s="4">
        <v>0</v>
      </c>
      <c r="D16">
        <v>0</v>
      </c>
      <c r="E16">
        <v>1</v>
      </c>
      <c r="F16">
        <v>0</v>
      </c>
      <c r="G16">
        <v>1</v>
      </c>
      <c r="H16">
        <v>1</v>
      </c>
      <c r="I16">
        <v>1</v>
      </c>
      <c r="J16">
        <v>1</v>
      </c>
      <c r="K16">
        <v>0</v>
      </c>
      <c r="L16">
        <v>1</v>
      </c>
      <c r="M16">
        <v>0</v>
      </c>
      <c r="N16">
        <v>0</v>
      </c>
      <c r="O16">
        <v>1</v>
      </c>
      <c r="P16">
        <v>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1</v>
      </c>
      <c r="AD16">
        <v>1</v>
      </c>
    </row>
    <row r="17" spans="1:35" x14ac:dyDescent="0.25">
      <c r="A17" s="4">
        <v>1</v>
      </c>
      <c r="B17" s="4">
        <v>34</v>
      </c>
      <c r="C17" s="4">
        <v>1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  <c r="J17">
        <v>1</v>
      </c>
      <c r="K17">
        <v>1</v>
      </c>
      <c r="L17">
        <v>1</v>
      </c>
      <c r="M17">
        <v>1</v>
      </c>
      <c r="N17">
        <v>1</v>
      </c>
      <c r="O17">
        <v>0</v>
      </c>
      <c r="P17">
        <v>1</v>
      </c>
      <c r="Q17">
        <v>1</v>
      </c>
      <c r="R17">
        <v>1</v>
      </c>
      <c r="S17">
        <v>1</v>
      </c>
      <c r="T17">
        <v>1</v>
      </c>
      <c r="U17">
        <v>0</v>
      </c>
      <c r="V17">
        <v>0</v>
      </c>
      <c r="W17">
        <v>1</v>
      </c>
      <c r="X17">
        <v>1</v>
      </c>
      <c r="Y17">
        <v>1</v>
      </c>
      <c r="Z17">
        <v>1</v>
      </c>
      <c r="AA17">
        <v>1</v>
      </c>
      <c r="AB17">
        <v>0</v>
      </c>
      <c r="AC17">
        <v>1</v>
      </c>
      <c r="AD17">
        <v>1</v>
      </c>
    </row>
    <row r="18" spans="1:35" x14ac:dyDescent="0.25">
      <c r="A18" s="4">
        <v>1</v>
      </c>
      <c r="B18" s="4">
        <v>35</v>
      </c>
      <c r="C18" s="4">
        <v>1</v>
      </c>
      <c r="D18">
        <v>1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0</v>
      </c>
      <c r="O18">
        <v>1</v>
      </c>
      <c r="P18">
        <v>1</v>
      </c>
      <c r="Q18">
        <v>1</v>
      </c>
      <c r="R18">
        <v>1</v>
      </c>
      <c r="S18">
        <v>0</v>
      </c>
      <c r="T18">
        <v>1</v>
      </c>
      <c r="U18">
        <v>0</v>
      </c>
      <c r="V18">
        <v>0</v>
      </c>
      <c r="W18">
        <v>0</v>
      </c>
      <c r="X18">
        <v>1</v>
      </c>
      <c r="Y18">
        <v>1</v>
      </c>
      <c r="Z18">
        <v>0</v>
      </c>
      <c r="AA18">
        <v>1</v>
      </c>
      <c r="AB18">
        <v>1</v>
      </c>
      <c r="AC18">
        <v>1</v>
      </c>
      <c r="AD18">
        <v>1</v>
      </c>
    </row>
    <row r="19" spans="1:35" x14ac:dyDescent="0.25">
      <c r="A19" s="4">
        <v>1</v>
      </c>
      <c r="B19" s="4">
        <v>36</v>
      </c>
      <c r="C19" s="4">
        <v>0</v>
      </c>
      <c r="D19">
        <v>0</v>
      </c>
      <c r="E19">
        <v>1</v>
      </c>
      <c r="F19">
        <v>1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1</v>
      </c>
      <c r="S19">
        <v>1</v>
      </c>
      <c r="T19">
        <v>0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</row>
    <row r="20" spans="1:35" x14ac:dyDescent="0.25">
      <c r="A20" s="4">
        <v>1</v>
      </c>
      <c r="B20" s="4">
        <v>37</v>
      </c>
      <c r="C20" s="4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0</v>
      </c>
      <c r="T20">
        <v>0</v>
      </c>
      <c r="U20">
        <v>1</v>
      </c>
      <c r="V20">
        <v>1</v>
      </c>
      <c r="W20">
        <v>0</v>
      </c>
      <c r="X20">
        <v>1</v>
      </c>
      <c r="Y20">
        <v>0</v>
      </c>
      <c r="Z20">
        <v>1</v>
      </c>
      <c r="AA20">
        <v>1</v>
      </c>
      <c r="AB20">
        <v>1</v>
      </c>
      <c r="AC20">
        <v>1</v>
      </c>
      <c r="AD20">
        <v>1</v>
      </c>
    </row>
    <row r="21" spans="1:35" x14ac:dyDescent="0.25">
      <c r="A21" s="4">
        <v>1</v>
      </c>
      <c r="B21" s="4">
        <v>39</v>
      </c>
      <c r="C21" s="4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U21">
        <v>1</v>
      </c>
      <c r="V21">
        <v>1</v>
      </c>
      <c r="W21">
        <v>0</v>
      </c>
      <c r="X21">
        <v>0</v>
      </c>
      <c r="Y21">
        <v>1</v>
      </c>
      <c r="Z21">
        <v>1</v>
      </c>
      <c r="AA21">
        <v>0</v>
      </c>
      <c r="AB21">
        <v>0</v>
      </c>
      <c r="AC21">
        <v>0</v>
      </c>
      <c r="AD21">
        <v>1</v>
      </c>
      <c r="AI21" s="23"/>
    </row>
    <row r="22" spans="1:35" x14ac:dyDescent="0.25">
      <c r="A22" s="4">
        <v>1</v>
      </c>
      <c r="B22" s="4">
        <v>44</v>
      </c>
      <c r="C22" s="4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W22">
        <v>0</v>
      </c>
      <c r="X22">
        <v>0</v>
      </c>
      <c r="Y22">
        <v>1</v>
      </c>
      <c r="Z22">
        <v>0</v>
      </c>
      <c r="AC22">
        <v>1</v>
      </c>
      <c r="AD22">
        <v>0</v>
      </c>
    </row>
    <row r="23" spans="1:35" x14ac:dyDescent="0.25">
      <c r="A23" s="4">
        <v>1</v>
      </c>
      <c r="B23" s="4">
        <v>47</v>
      </c>
      <c r="C23" s="4">
        <v>1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1</v>
      </c>
      <c r="N23">
        <v>0</v>
      </c>
      <c r="O23">
        <v>1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</row>
    <row r="24" spans="1:35" x14ac:dyDescent="0.25">
      <c r="A24" s="4">
        <v>1</v>
      </c>
      <c r="B24" s="4">
        <v>48</v>
      </c>
      <c r="C24" s="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1</v>
      </c>
      <c r="K24">
        <v>1</v>
      </c>
      <c r="L24">
        <v>0</v>
      </c>
      <c r="M24">
        <v>0</v>
      </c>
      <c r="N24">
        <v>0</v>
      </c>
      <c r="O24">
        <v>1</v>
      </c>
      <c r="P24">
        <v>1</v>
      </c>
      <c r="Q24">
        <v>1</v>
      </c>
      <c r="R24">
        <v>0</v>
      </c>
      <c r="S24">
        <v>0</v>
      </c>
      <c r="T24">
        <v>0</v>
      </c>
      <c r="U24">
        <v>1</v>
      </c>
      <c r="V24">
        <v>1</v>
      </c>
      <c r="W24">
        <v>0</v>
      </c>
      <c r="X24">
        <v>0</v>
      </c>
      <c r="Y24">
        <v>1</v>
      </c>
      <c r="Z24">
        <v>1</v>
      </c>
      <c r="AA24">
        <v>1</v>
      </c>
      <c r="AB24">
        <v>0</v>
      </c>
      <c r="AC24">
        <v>1</v>
      </c>
      <c r="AD24">
        <v>1</v>
      </c>
    </row>
    <row r="25" spans="1:35" x14ac:dyDescent="0.25">
      <c r="A25" s="4">
        <v>1</v>
      </c>
      <c r="B25" s="4">
        <v>49</v>
      </c>
      <c r="C25" s="4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1</v>
      </c>
      <c r="Q25">
        <v>1</v>
      </c>
      <c r="R25">
        <v>1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1</v>
      </c>
      <c r="Z25">
        <v>1</v>
      </c>
      <c r="AA25">
        <v>0</v>
      </c>
      <c r="AB25">
        <v>0</v>
      </c>
      <c r="AC25">
        <v>0</v>
      </c>
      <c r="AD25">
        <v>0</v>
      </c>
    </row>
    <row r="26" spans="1:35" x14ac:dyDescent="0.25">
      <c r="A26" s="4">
        <v>1</v>
      </c>
      <c r="B26" s="4">
        <v>50</v>
      </c>
      <c r="C26" s="4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1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1</v>
      </c>
      <c r="W26">
        <v>1</v>
      </c>
      <c r="X26">
        <v>1</v>
      </c>
      <c r="Y26">
        <v>0</v>
      </c>
      <c r="Z26">
        <v>1</v>
      </c>
      <c r="AA26">
        <v>0</v>
      </c>
      <c r="AB26">
        <v>1</v>
      </c>
      <c r="AC26">
        <v>0</v>
      </c>
      <c r="AD26">
        <v>0</v>
      </c>
    </row>
    <row r="27" spans="1:35" x14ac:dyDescent="0.25">
      <c r="A27" s="4">
        <v>1</v>
      </c>
      <c r="B27" s="4">
        <v>51</v>
      </c>
      <c r="C27" s="4">
        <v>1</v>
      </c>
      <c r="D27">
        <v>1</v>
      </c>
      <c r="E27">
        <v>0</v>
      </c>
      <c r="F27"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v>1</v>
      </c>
      <c r="R27">
        <v>1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1</v>
      </c>
      <c r="AD27">
        <v>1</v>
      </c>
    </row>
    <row r="28" spans="1:35" x14ac:dyDescent="0.25">
      <c r="A28" s="4">
        <v>1</v>
      </c>
      <c r="B28" s="4">
        <v>52</v>
      </c>
      <c r="C28" s="4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1</v>
      </c>
      <c r="V28">
        <v>1</v>
      </c>
      <c r="W28">
        <v>0</v>
      </c>
      <c r="X28">
        <v>0</v>
      </c>
      <c r="Y28">
        <v>1</v>
      </c>
      <c r="Z28">
        <v>1</v>
      </c>
      <c r="AA28">
        <v>0</v>
      </c>
      <c r="AB28">
        <v>0</v>
      </c>
      <c r="AC28">
        <v>0</v>
      </c>
      <c r="AD28">
        <v>1</v>
      </c>
    </row>
    <row r="29" spans="1:35" x14ac:dyDescent="0.25">
      <c r="A29" s="4">
        <v>1</v>
      </c>
      <c r="B29" s="4">
        <v>54</v>
      </c>
      <c r="C29" s="4">
        <v>1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0</v>
      </c>
      <c r="W29">
        <v>0</v>
      </c>
      <c r="X29">
        <v>0</v>
      </c>
      <c r="Y29">
        <v>1</v>
      </c>
      <c r="Z29">
        <v>1</v>
      </c>
      <c r="AA29">
        <v>1</v>
      </c>
      <c r="AB29">
        <v>0</v>
      </c>
      <c r="AC29">
        <v>0</v>
      </c>
      <c r="AD29">
        <v>1</v>
      </c>
    </row>
    <row r="30" spans="1:35" x14ac:dyDescent="0.25">
      <c r="A30" s="4">
        <v>1</v>
      </c>
      <c r="B30" s="4">
        <v>62</v>
      </c>
      <c r="C30" s="4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0</v>
      </c>
      <c r="M30">
        <v>0</v>
      </c>
      <c r="N30">
        <v>1</v>
      </c>
      <c r="O30">
        <v>1</v>
      </c>
      <c r="P30">
        <v>1</v>
      </c>
      <c r="Q30">
        <v>1</v>
      </c>
      <c r="R30">
        <v>1</v>
      </c>
      <c r="S30">
        <v>0</v>
      </c>
      <c r="T30">
        <v>0</v>
      </c>
      <c r="U30">
        <v>0</v>
      </c>
      <c r="V30">
        <v>1</v>
      </c>
      <c r="W30">
        <v>0</v>
      </c>
      <c r="X30">
        <v>1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</row>
    <row r="31" spans="1:35" x14ac:dyDescent="0.25">
      <c r="A31" s="4">
        <v>1</v>
      </c>
      <c r="B31" s="4">
        <v>63</v>
      </c>
      <c r="C31" s="4">
        <v>1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1</v>
      </c>
      <c r="Q31">
        <v>1</v>
      </c>
      <c r="R31">
        <v>1</v>
      </c>
      <c r="W31">
        <v>0</v>
      </c>
      <c r="X31">
        <v>0</v>
      </c>
      <c r="Y31">
        <v>0</v>
      </c>
      <c r="Z31">
        <v>1</v>
      </c>
      <c r="AA31">
        <v>1</v>
      </c>
      <c r="AB31">
        <v>0</v>
      </c>
    </row>
    <row r="32" spans="1:35" x14ac:dyDescent="0.25">
      <c r="A32" s="4">
        <v>1</v>
      </c>
      <c r="B32" s="4">
        <v>66</v>
      </c>
      <c r="C32" s="4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1</v>
      </c>
      <c r="P32">
        <v>1</v>
      </c>
      <c r="Q32">
        <v>1</v>
      </c>
      <c r="R32">
        <v>1</v>
      </c>
      <c r="W32">
        <v>0</v>
      </c>
      <c r="X32">
        <v>1</v>
      </c>
      <c r="Y32">
        <v>1</v>
      </c>
      <c r="Z32">
        <v>1</v>
      </c>
      <c r="AA32">
        <v>1</v>
      </c>
      <c r="AB32">
        <v>0</v>
      </c>
      <c r="AC32">
        <v>1</v>
      </c>
      <c r="AD32">
        <v>1</v>
      </c>
    </row>
    <row r="33" spans="1:30" x14ac:dyDescent="0.25">
      <c r="A33" s="4">
        <v>1</v>
      </c>
      <c r="B33" s="4">
        <v>67</v>
      </c>
      <c r="C33" s="4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1</v>
      </c>
      <c r="Q33">
        <v>1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1</v>
      </c>
      <c r="AB33">
        <v>1</v>
      </c>
      <c r="AC33">
        <v>0</v>
      </c>
      <c r="AD33">
        <v>1</v>
      </c>
    </row>
    <row r="34" spans="1:30" x14ac:dyDescent="0.25">
      <c r="A34" s="4">
        <v>1</v>
      </c>
      <c r="B34" s="4">
        <v>68</v>
      </c>
      <c r="C34" s="4">
        <v>1</v>
      </c>
      <c r="D34">
        <v>1</v>
      </c>
    </row>
    <row r="35" spans="1:30" x14ac:dyDescent="0.25">
      <c r="A35" s="4">
        <v>1</v>
      </c>
      <c r="B35" s="4">
        <v>70</v>
      </c>
      <c r="C35" s="4">
        <v>1</v>
      </c>
      <c r="D35">
        <v>1</v>
      </c>
    </row>
    <row r="36" spans="1:30" x14ac:dyDescent="0.25">
      <c r="A36" s="4">
        <v>1</v>
      </c>
      <c r="B36" s="4">
        <v>71</v>
      </c>
      <c r="C36" s="4">
        <v>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0</v>
      </c>
      <c r="AC36">
        <v>1</v>
      </c>
      <c r="AD36">
        <v>1</v>
      </c>
    </row>
    <row r="37" spans="1:30" x14ac:dyDescent="0.25">
      <c r="A37" s="4">
        <v>1</v>
      </c>
      <c r="B37" s="4">
        <v>75</v>
      </c>
      <c r="C37" s="4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1</v>
      </c>
      <c r="Q37">
        <v>1</v>
      </c>
      <c r="R37">
        <v>1</v>
      </c>
      <c r="S37">
        <v>0</v>
      </c>
      <c r="T37">
        <v>0</v>
      </c>
      <c r="U37">
        <v>1</v>
      </c>
      <c r="V37">
        <v>1</v>
      </c>
      <c r="W37">
        <v>0</v>
      </c>
      <c r="X37">
        <v>0</v>
      </c>
      <c r="Y37">
        <v>1</v>
      </c>
      <c r="Z37">
        <v>1</v>
      </c>
      <c r="AC37">
        <v>1</v>
      </c>
      <c r="AD37">
        <v>1</v>
      </c>
    </row>
    <row r="38" spans="1:30" x14ac:dyDescent="0.25">
      <c r="A38" s="4">
        <v>1</v>
      </c>
      <c r="B38" s="4">
        <v>78</v>
      </c>
      <c r="C38" s="4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1</v>
      </c>
      <c r="R38">
        <v>1</v>
      </c>
      <c r="S38">
        <v>1</v>
      </c>
      <c r="T38">
        <v>1</v>
      </c>
      <c r="W38">
        <v>0</v>
      </c>
      <c r="X38">
        <v>0</v>
      </c>
      <c r="Y38">
        <v>1</v>
      </c>
      <c r="Z38">
        <v>1</v>
      </c>
      <c r="AA38">
        <v>0</v>
      </c>
      <c r="AB38">
        <v>0</v>
      </c>
      <c r="AC38">
        <v>0</v>
      </c>
      <c r="AD38">
        <v>0</v>
      </c>
    </row>
    <row r="39" spans="1:30" x14ac:dyDescent="0.25">
      <c r="A39" s="4">
        <v>1</v>
      </c>
      <c r="B39" s="4">
        <v>79</v>
      </c>
      <c r="C39" s="4">
        <v>1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</v>
      </c>
      <c r="P39">
        <v>0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1</v>
      </c>
      <c r="Z39">
        <v>1</v>
      </c>
      <c r="AA39">
        <v>0</v>
      </c>
      <c r="AB39">
        <v>0</v>
      </c>
      <c r="AC39">
        <v>1</v>
      </c>
      <c r="AD39">
        <v>1</v>
      </c>
    </row>
    <row r="40" spans="1:30" x14ac:dyDescent="0.25">
      <c r="A40" s="4">
        <v>1</v>
      </c>
      <c r="B40" s="4">
        <v>80</v>
      </c>
      <c r="C40" s="4">
        <v>0</v>
      </c>
      <c r="D40">
        <v>0</v>
      </c>
      <c r="E40">
        <v>0</v>
      </c>
      <c r="F40">
        <v>0</v>
      </c>
      <c r="G40">
        <v>1</v>
      </c>
      <c r="H40">
        <v>1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C40">
        <v>0</v>
      </c>
      <c r="AD40">
        <v>1</v>
      </c>
    </row>
    <row r="41" spans="1:30" x14ac:dyDescent="0.25">
      <c r="A41" s="4">
        <v>1</v>
      </c>
      <c r="B41" s="4">
        <v>82</v>
      </c>
      <c r="C41" s="4">
        <v>0</v>
      </c>
      <c r="D41">
        <v>0</v>
      </c>
      <c r="E41">
        <v>0</v>
      </c>
      <c r="F41">
        <v>1</v>
      </c>
      <c r="G41">
        <v>1</v>
      </c>
      <c r="H41">
        <v>1</v>
      </c>
      <c r="I41">
        <v>1</v>
      </c>
      <c r="J41">
        <v>1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0</v>
      </c>
      <c r="AA41">
        <v>1</v>
      </c>
      <c r="AB41">
        <v>1</v>
      </c>
      <c r="AC41">
        <v>1</v>
      </c>
      <c r="AD41">
        <v>1</v>
      </c>
    </row>
    <row r="42" spans="1:30" x14ac:dyDescent="0.25">
      <c r="A42" s="4">
        <v>1</v>
      </c>
      <c r="B42" s="4">
        <v>83</v>
      </c>
      <c r="C42" s="4">
        <v>0</v>
      </c>
      <c r="D42">
        <v>0</v>
      </c>
    </row>
    <row r="43" spans="1:30" x14ac:dyDescent="0.25">
      <c r="A43" s="4">
        <v>1</v>
      </c>
      <c r="B43" s="4">
        <v>84</v>
      </c>
      <c r="C43" s="4">
        <v>1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1</v>
      </c>
      <c r="AD43">
        <v>1</v>
      </c>
    </row>
    <row r="44" spans="1:30" x14ac:dyDescent="0.25">
      <c r="A44" s="4">
        <v>1</v>
      </c>
      <c r="B44" s="4">
        <v>88</v>
      </c>
      <c r="C44" s="4">
        <v>1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W44">
        <v>0</v>
      </c>
      <c r="X44">
        <v>0</v>
      </c>
    </row>
    <row r="45" spans="1:30" x14ac:dyDescent="0.25">
      <c r="A45" s="4">
        <v>1</v>
      </c>
      <c r="B45" s="4">
        <v>91</v>
      </c>
      <c r="C45" s="4">
        <v>1</v>
      </c>
      <c r="D45">
        <v>1</v>
      </c>
    </row>
    <row r="46" spans="1:30" x14ac:dyDescent="0.25">
      <c r="A46" s="4">
        <v>1</v>
      </c>
      <c r="B46" s="4">
        <v>96</v>
      </c>
      <c r="C46" s="4">
        <v>1</v>
      </c>
      <c r="D46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1</v>
      </c>
      <c r="T46">
        <v>0</v>
      </c>
      <c r="U46">
        <v>0</v>
      </c>
      <c r="V46">
        <v>1</v>
      </c>
      <c r="W46">
        <v>1</v>
      </c>
      <c r="X46">
        <v>1</v>
      </c>
      <c r="Y46">
        <v>1</v>
      </c>
      <c r="Z46">
        <v>0</v>
      </c>
      <c r="AC46">
        <v>1</v>
      </c>
      <c r="AD46">
        <v>0</v>
      </c>
    </row>
    <row r="47" spans="1:30" x14ac:dyDescent="0.25">
      <c r="A47" s="4">
        <v>1</v>
      </c>
      <c r="B47" s="4">
        <v>98</v>
      </c>
      <c r="C47" s="4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1</v>
      </c>
      <c r="M47">
        <v>0</v>
      </c>
      <c r="N47">
        <v>0</v>
      </c>
      <c r="O47">
        <v>0</v>
      </c>
      <c r="P47">
        <v>0</v>
      </c>
      <c r="Q47">
        <v>1</v>
      </c>
      <c r="R47">
        <v>1</v>
      </c>
      <c r="S47">
        <v>1</v>
      </c>
      <c r="T47">
        <v>1</v>
      </c>
      <c r="U47">
        <v>1</v>
      </c>
      <c r="V47">
        <v>0</v>
      </c>
      <c r="W47">
        <v>0</v>
      </c>
      <c r="X47">
        <v>0</v>
      </c>
      <c r="Y47">
        <v>1</v>
      </c>
      <c r="Z47">
        <v>0</v>
      </c>
      <c r="AC47">
        <v>0</v>
      </c>
      <c r="AD47">
        <v>1</v>
      </c>
    </row>
    <row r="48" spans="1:30" x14ac:dyDescent="0.25">
      <c r="A48" s="4">
        <v>1</v>
      </c>
      <c r="B48" s="4">
        <v>101</v>
      </c>
      <c r="C48" s="4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</row>
    <row r="49" spans="1:32" x14ac:dyDescent="0.25">
      <c r="A49" s="4">
        <v>1</v>
      </c>
      <c r="B49" s="4">
        <v>102</v>
      </c>
      <c r="C49" s="4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1</v>
      </c>
      <c r="L49">
        <v>1</v>
      </c>
      <c r="M49">
        <v>0</v>
      </c>
      <c r="N49">
        <v>0</v>
      </c>
      <c r="O49">
        <v>0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0</v>
      </c>
      <c r="W49">
        <v>0</v>
      </c>
      <c r="X49">
        <v>1</v>
      </c>
      <c r="Y49">
        <v>1</v>
      </c>
      <c r="Z49">
        <v>0</v>
      </c>
      <c r="AA49">
        <v>1</v>
      </c>
      <c r="AB49">
        <v>1</v>
      </c>
      <c r="AC49">
        <v>0</v>
      </c>
      <c r="AD49">
        <v>1</v>
      </c>
    </row>
    <row r="50" spans="1:32" x14ac:dyDescent="0.25">
      <c r="A50" s="4">
        <v>1</v>
      </c>
      <c r="B50" s="4">
        <v>104</v>
      </c>
      <c r="C50" s="4">
        <v>1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1</v>
      </c>
      <c r="L50">
        <v>1</v>
      </c>
      <c r="M50">
        <v>0</v>
      </c>
      <c r="N50">
        <v>0</v>
      </c>
      <c r="O50">
        <v>1</v>
      </c>
      <c r="P50">
        <v>1</v>
      </c>
      <c r="Q50">
        <v>1</v>
      </c>
      <c r="R50">
        <v>1</v>
      </c>
      <c r="S50">
        <v>0</v>
      </c>
      <c r="T50">
        <v>0</v>
      </c>
      <c r="U50">
        <v>1</v>
      </c>
      <c r="V50">
        <v>1</v>
      </c>
      <c r="W50">
        <v>1</v>
      </c>
      <c r="X50">
        <v>0</v>
      </c>
      <c r="Y50">
        <v>1</v>
      </c>
      <c r="Z50">
        <v>0</v>
      </c>
      <c r="AA50">
        <v>0</v>
      </c>
      <c r="AB50">
        <v>0</v>
      </c>
      <c r="AC50">
        <v>0</v>
      </c>
      <c r="AD50">
        <v>1</v>
      </c>
    </row>
    <row r="51" spans="1:32" x14ac:dyDescent="0.25">
      <c r="A51" s="4">
        <v>1</v>
      </c>
      <c r="B51" s="4">
        <v>106</v>
      </c>
      <c r="C51" s="4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1</v>
      </c>
      <c r="Z51">
        <v>1</v>
      </c>
      <c r="AA51">
        <v>0</v>
      </c>
      <c r="AB51">
        <v>0</v>
      </c>
      <c r="AC51">
        <v>1</v>
      </c>
      <c r="AD51">
        <v>1</v>
      </c>
    </row>
    <row r="52" spans="1:32" x14ac:dyDescent="0.25">
      <c r="A52" s="4">
        <v>1</v>
      </c>
      <c r="B52" s="4">
        <v>108</v>
      </c>
      <c r="C52" s="4">
        <v>0</v>
      </c>
      <c r="D52">
        <v>0</v>
      </c>
      <c r="E52">
        <v>1</v>
      </c>
      <c r="F52">
        <v>1</v>
      </c>
      <c r="G52">
        <v>0</v>
      </c>
      <c r="H52">
        <v>0</v>
      </c>
      <c r="I52">
        <v>1</v>
      </c>
      <c r="J52">
        <v>1</v>
      </c>
      <c r="K52">
        <v>0</v>
      </c>
      <c r="L52">
        <v>1</v>
      </c>
      <c r="M52">
        <v>0</v>
      </c>
      <c r="N52">
        <v>0</v>
      </c>
      <c r="O52">
        <v>1</v>
      </c>
      <c r="P52">
        <v>1</v>
      </c>
      <c r="Q52">
        <v>1</v>
      </c>
      <c r="R52">
        <v>1</v>
      </c>
      <c r="S52">
        <v>1</v>
      </c>
      <c r="T52">
        <v>0</v>
      </c>
      <c r="U52">
        <v>1</v>
      </c>
      <c r="V52">
        <v>1</v>
      </c>
      <c r="W52">
        <v>0</v>
      </c>
      <c r="X52">
        <v>1</v>
      </c>
      <c r="Y52">
        <v>1</v>
      </c>
      <c r="Z52">
        <v>1</v>
      </c>
      <c r="AA52">
        <v>0</v>
      </c>
      <c r="AB52">
        <v>0</v>
      </c>
      <c r="AC52">
        <v>1</v>
      </c>
      <c r="AD52">
        <v>1</v>
      </c>
    </row>
    <row r="53" spans="1:32" x14ac:dyDescent="0.25">
      <c r="A53" s="4">
        <v>1</v>
      </c>
      <c r="B53" s="4">
        <v>114</v>
      </c>
      <c r="C53" s="4">
        <v>1</v>
      </c>
      <c r="D53">
        <v>1</v>
      </c>
    </row>
    <row r="54" spans="1:32" x14ac:dyDescent="0.25">
      <c r="A54" s="4">
        <v>1</v>
      </c>
      <c r="B54" s="4">
        <v>115</v>
      </c>
      <c r="C54" s="4">
        <v>1</v>
      </c>
      <c r="D54">
        <v>1</v>
      </c>
      <c r="E54">
        <v>0</v>
      </c>
      <c r="F54">
        <v>0</v>
      </c>
      <c r="G54">
        <v>0</v>
      </c>
      <c r="H54">
        <v>1</v>
      </c>
      <c r="I54">
        <v>1</v>
      </c>
      <c r="J54">
        <v>1</v>
      </c>
      <c r="K54">
        <v>1</v>
      </c>
      <c r="L54">
        <v>1</v>
      </c>
      <c r="M54">
        <v>0</v>
      </c>
      <c r="N54">
        <v>0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0</v>
      </c>
      <c r="Y54">
        <v>0</v>
      </c>
      <c r="Z54">
        <v>1</v>
      </c>
      <c r="AA54">
        <v>0</v>
      </c>
      <c r="AB54">
        <v>0</v>
      </c>
      <c r="AC54">
        <v>1</v>
      </c>
      <c r="AD54">
        <v>1</v>
      </c>
    </row>
    <row r="55" spans="1:32" x14ac:dyDescent="0.25">
      <c r="A55" s="4">
        <v>1</v>
      </c>
      <c r="B55" s="4">
        <v>116</v>
      </c>
      <c r="C55" s="4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0</v>
      </c>
      <c r="X55">
        <v>0</v>
      </c>
      <c r="Y55">
        <v>1</v>
      </c>
      <c r="Z55">
        <v>1</v>
      </c>
      <c r="AA55">
        <v>0</v>
      </c>
      <c r="AB55">
        <v>0</v>
      </c>
      <c r="AC55">
        <v>1</v>
      </c>
      <c r="AD55">
        <v>1</v>
      </c>
    </row>
    <row r="56" spans="1:32" x14ac:dyDescent="0.25">
      <c r="A56" s="4">
        <v>1</v>
      </c>
      <c r="B56" s="4">
        <v>119</v>
      </c>
      <c r="C56" s="4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W56">
        <v>0</v>
      </c>
      <c r="X56">
        <v>0</v>
      </c>
    </row>
    <row r="57" spans="1:32" s="24" customFormat="1" x14ac:dyDescent="0.25">
      <c r="A57" s="35" t="s">
        <v>172</v>
      </c>
      <c r="B57" s="5" t="s">
        <v>35</v>
      </c>
      <c r="C57" s="5">
        <f>SUM(C4:C56)</f>
        <v>27</v>
      </c>
      <c r="D57" s="5">
        <f t="shared" ref="D57:V57" si="0">SUM(D4:D56)</f>
        <v>27</v>
      </c>
      <c r="E57" s="5">
        <f t="shared" si="0"/>
        <v>5</v>
      </c>
      <c r="F57" s="5">
        <f t="shared" si="0"/>
        <v>5</v>
      </c>
      <c r="G57" s="5">
        <f t="shared" si="0"/>
        <v>9</v>
      </c>
      <c r="H57" s="5">
        <f t="shared" si="0"/>
        <v>13</v>
      </c>
      <c r="I57" s="5">
        <f t="shared" si="0"/>
        <v>12</v>
      </c>
      <c r="J57" s="5">
        <f t="shared" si="0"/>
        <v>17</v>
      </c>
      <c r="K57" s="5">
        <f t="shared" si="0"/>
        <v>13</v>
      </c>
      <c r="L57" s="5">
        <f t="shared" si="0"/>
        <v>17</v>
      </c>
      <c r="M57" s="5">
        <f t="shared" si="0"/>
        <v>5</v>
      </c>
      <c r="N57" s="5">
        <f t="shared" si="0"/>
        <v>6</v>
      </c>
      <c r="O57" s="5">
        <f t="shared" si="0"/>
        <v>26</v>
      </c>
      <c r="P57" s="5">
        <f t="shared" si="0"/>
        <v>28</v>
      </c>
      <c r="Q57" s="5">
        <f t="shared" si="0"/>
        <v>38</v>
      </c>
      <c r="R57" s="5">
        <f t="shared" si="0"/>
        <v>38</v>
      </c>
      <c r="S57" s="5">
        <f t="shared" si="0"/>
        <v>19</v>
      </c>
      <c r="T57" s="5">
        <f t="shared" si="0"/>
        <v>22</v>
      </c>
      <c r="U57" s="5">
        <f t="shared" si="0"/>
        <v>24</v>
      </c>
      <c r="V57" s="5">
        <f t="shared" si="0"/>
        <v>26</v>
      </c>
      <c r="W57" s="5">
        <v>11</v>
      </c>
      <c r="X57" s="5">
        <v>15</v>
      </c>
      <c r="Y57" s="5">
        <v>33</v>
      </c>
      <c r="Z57" s="1">
        <v>30</v>
      </c>
      <c r="AA57" s="1">
        <v>16</v>
      </c>
      <c r="AB57" s="1">
        <v>16</v>
      </c>
      <c r="AC57" s="1">
        <v>25</v>
      </c>
      <c r="AD57" s="1">
        <v>35</v>
      </c>
    </row>
    <row r="58" spans="1:32" s="24" customFormat="1" x14ac:dyDescent="0.25">
      <c r="A58" s="35"/>
      <c r="B58" s="5" t="s">
        <v>37</v>
      </c>
      <c r="C58" s="5">
        <v>53</v>
      </c>
      <c r="D58" s="1">
        <v>53</v>
      </c>
      <c r="E58" s="1">
        <f>53-6</f>
        <v>47</v>
      </c>
      <c r="F58" s="1">
        <v>47</v>
      </c>
      <c r="G58" s="1">
        <v>47</v>
      </c>
      <c r="H58" s="1">
        <v>47</v>
      </c>
      <c r="I58" s="1">
        <v>47</v>
      </c>
      <c r="J58" s="1">
        <v>47</v>
      </c>
      <c r="K58" s="1">
        <v>46</v>
      </c>
      <c r="L58" s="1">
        <v>46</v>
      </c>
      <c r="M58" s="1">
        <v>42</v>
      </c>
      <c r="N58" s="1">
        <v>42</v>
      </c>
      <c r="O58" s="1">
        <v>43</v>
      </c>
      <c r="P58" s="1">
        <v>43</v>
      </c>
      <c r="Q58" s="1">
        <v>45</v>
      </c>
      <c r="R58" s="1">
        <v>45</v>
      </c>
      <c r="S58" s="1">
        <v>42</v>
      </c>
      <c r="T58" s="1">
        <v>42</v>
      </c>
      <c r="U58" s="1">
        <v>39</v>
      </c>
      <c r="V58" s="1">
        <v>39</v>
      </c>
      <c r="W58" s="1">
        <v>46</v>
      </c>
      <c r="X58" s="1">
        <v>46</v>
      </c>
      <c r="Y58" s="1">
        <v>45</v>
      </c>
      <c r="Z58" s="1">
        <v>45</v>
      </c>
      <c r="AA58" s="1">
        <v>39</v>
      </c>
      <c r="AB58" s="1">
        <v>39</v>
      </c>
      <c r="AC58" s="1">
        <v>44</v>
      </c>
      <c r="AD58" s="1">
        <v>44</v>
      </c>
    </row>
    <row r="59" spans="1:32" s="24" customFormat="1" x14ac:dyDescent="0.25">
      <c r="A59" s="35"/>
      <c r="B59" s="5" t="s">
        <v>38</v>
      </c>
      <c r="C59" s="5">
        <f>C57/C58</f>
        <v>0.50943396226415094</v>
      </c>
      <c r="D59" s="5">
        <f>D57/D58</f>
        <v>0.50943396226415094</v>
      </c>
      <c r="E59" s="1">
        <f>E57/E58</f>
        <v>0.10638297872340426</v>
      </c>
      <c r="F59" s="1">
        <f>F57/F58</f>
        <v>0.10638297872340426</v>
      </c>
      <c r="G59" s="1">
        <f t="shared" ref="G59:H59" si="1">G57/G58</f>
        <v>0.19148936170212766</v>
      </c>
      <c r="H59" s="1">
        <f t="shared" si="1"/>
        <v>0.27659574468085107</v>
      </c>
      <c r="I59" s="1">
        <f t="shared" ref="I59" si="2">I57/I58</f>
        <v>0.25531914893617019</v>
      </c>
      <c r="J59" s="1">
        <f t="shared" ref="J59" si="3">J57/J58</f>
        <v>0.36170212765957449</v>
      </c>
      <c r="K59" s="1">
        <f t="shared" ref="K59" si="4">K57/K58</f>
        <v>0.28260869565217389</v>
      </c>
      <c r="L59" s="1">
        <f t="shared" ref="L59" si="5">L57/L58</f>
        <v>0.36956521739130432</v>
      </c>
      <c r="M59" s="1">
        <f t="shared" ref="M59" si="6">M57/M58</f>
        <v>0.11904761904761904</v>
      </c>
      <c r="N59" s="1">
        <f t="shared" ref="N59" si="7">N57/N58</f>
        <v>0.14285714285714285</v>
      </c>
      <c r="O59" s="1">
        <f t="shared" ref="O59" si="8">O57/O58</f>
        <v>0.60465116279069764</v>
      </c>
      <c r="P59" s="1">
        <f t="shared" ref="P59" si="9">P57/P58</f>
        <v>0.65116279069767447</v>
      </c>
      <c r="Q59" s="1">
        <f t="shared" ref="Q59" si="10">Q57/Q58</f>
        <v>0.84444444444444444</v>
      </c>
      <c r="R59" s="1">
        <f t="shared" ref="R59" si="11">R57/R58</f>
        <v>0.84444444444444444</v>
      </c>
      <c r="S59" s="1">
        <f t="shared" ref="S59" si="12">S57/S58</f>
        <v>0.45238095238095238</v>
      </c>
      <c r="T59" s="1">
        <f t="shared" ref="T59" si="13">T57/T58</f>
        <v>0.52380952380952384</v>
      </c>
      <c r="U59" s="1">
        <f t="shared" ref="U59" si="14">U57/U58</f>
        <v>0.61538461538461542</v>
      </c>
      <c r="V59" s="1">
        <f t="shared" ref="V59:AD59" si="15">V57/V58</f>
        <v>0.66666666666666663</v>
      </c>
      <c r="W59" s="1">
        <f>W57/W58</f>
        <v>0.2391304347826087</v>
      </c>
      <c r="X59" s="1">
        <f t="shared" si="15"/>
        <v>0.32608695652173914</v>
      </c>
      <c r="Y59" s="1">
        <f t="shared" si="15"/>
        <v>0.73333333333333328</v>
      </c>
      <c r="Z59" s="1">
        <f t="shared" si="15"/>
        <v>0.66666666666666663</v>
      </c>
      <c r="AA59" s="1">
        <f t="shared" si="15"/>
        <v>0.41025641025641024</v>
      </c>
      <c r="AB59" s="1">
        <f t="shared" si="15"/>
        <v>0.41025641025641024</v>
      </c>
      <c r="AC59" s="1">
        <f t="shared" si="15"/>
        <v>0.56818181818181823</v>
      </c>
      <c r="AD59" s="1">
        <f t="shared" si="15"/>
        <v>0.79545454545454541</v>
      </c>
    </row>
    <row r="60" spans="1:32" s="24" customFormat="1" x14ac:dyDescent="0.25">
      <c r="A60" s="5"/>
      <c r="B60" s="5" t="s">
        <v>39</v>
      </c>
      <c r="C60" s="5"/>
      <c r="D60" s="5">
        <f>D59-C59</f>
        <v>0</v>
      </c>
      <c r="E60" s="5"/>
      <c r="F60" s="5">
        <f>F59-E59</f>
        <v>0</v>
      </c>
      <c r="G60" s="5"/>
      <c r="H60" s="5">
        <f>H59-G59</f>
        <v>8.5106382978723416E-2</v>
      </c>
      <c r="I60" s="5"/>
      <c r="J60" s="5">
        <f t="shared" ref="J60:V60" si="16">J59-I59</f>
        <v>0.1063829787234043</v>
      </c>
      <c r="K60" s="5"/>
      <c r="L60" s="5">
        <f t="shared" si="16"/>
        <v>8.6956521739130432E-2</v>
      </c>
      <c r="M60" s="5"/>
      <c r="N60" s="5">
        <f t="shared" si="16"/>
        <v>2.3809523809523808E-2</v>
      </c>
      <c r="O60" s="5"/>
      <c r="P60" s="5">
        <f t="shared" si="16"/>
        <v>4.6511627906976827E-2</v>
      </c>
      <c r="Q60" s="5"/>
      <c r="R60" s="5">
        <f t="shared" si="16"/>
        <v>0</v>
      </c>
      <c r="S60" s="5"/>
      <c r="T60" s="5">
        <f t="shared" si="16"/>
        <v>7.1428571428571452E-2</v>
      </c>
      <c r="U60" s="5"/>
      <c r="V60" s="5">
        <f t="shared" si="16"/>
        <v>5.1282051282051211E-2</v>
      </c>
      <c r="W60" s="5"/>
      <c r="X60" s="5">
        <f>X59-W59</f>
        <v>8.6956521739130432E-2</v>
      </c>
      <c r="Y60" s="5"/>
      <c r="Z60" s="5">
        <f t="shared" ref="Z60:AB60" si="17">Z59-Y59</f>
        <v>-6.6666666666666652E-2</v>
      </c>
      <c r="AA60" s="5"/>
      <c r="AB60" s="5">
        <f t="shared" si="17"/>
        <v>0</v>
      </c>
      <c r="AC60" s="5"/>
      <c r="AD60" s="5">
        <f>AD59-AC59</f>
        <v>0.22727272727272718</v>
      </c>
    </row>
    <row r="61" spans="1:32" s="24" customFormat="1" x14ac:dyDescent="0.25">
      <c r="A61" s="35" t="s">
        <v>171</v>
      </c>
      <c r="B61" s="5" t="s">
        <v>40</v>
      </c>
      <c r="C61" s="5"/>
      <c r="D61" s="5">
        <f>D60*100</f>
        <v>0</v>
      </c>
      <c r="E61" s="5"/>
      <c r="F61" s="5">
        <f t="shared" ref="F61:H61" si="18">F60*100</f>
        <v>0</v>
      </c>
      <c r="G61" s="5"/>
      <c r="H61" s="5">
        <f t="shared" si="18"/>
        <v>8.5106382978723421</v>
      </c>
      <c r="I61" s="5"/>
      <c r="J61" s="5">
        <f t="shared" ref="J61" si="19">J60*100</f>
        <v>10.638297872340431</v>
      </c>
      <c r="K61" s="5"/>
      <c r="L61" s="5">
        <f t="shared" ref="L61" si="20">L60*100</f>
        <v>8.695652173913043</v>
      </c>
      <c r="M61" s="5"/>
      <c r="N61" s="5">
        <f t="shared" ref="N61" si="21">N60*100</f>
        <v>2.3809523809523809</v>
      </c>
      <c r="O61" s="5"/>
      <c r="P61" s="5">
        <f t="shared" ref="P61" si="22">P60*100</f>
        <v>4.6511627906976827</v>
      </c>
      <c r="Q61" s="5"/>
      <c r="R61" s="5">
        <f t="shared" ref="R61" si="23">R60*100</f>
        <v>0</v>
      </c>
      <c r="S61" s="5"/>
      <c r="T61" s="5">
        <f t="shared" ref="T61" si="24">T60*100</f>
        <v>7.142857142857145</v>
      </c>
      <c r="U61" s="5"/>
      <c r="V61" s="5">
        <f t="shared" ref="V61:AD61" si="25">V60*100</f>
        <v>5.1282051282051206</v>
      </c>
      <c r="W61" s="5"/>
      <c r="X61" s="5">
        <f t="shared" si="25"/>
        <v>8.695652173913043</v>
      </c>
      <c r="Y61" s="5"/>
      <c r="Z61" s="5">
        <f t="shared" si="25"/>
        <v>-6.6666666666666652</v>
      </c>
      <c r="AA61" s="5"/>
      <c r="AB61" s="5">
        <f t="shared" si="25"/>
        <v>0</v>
      </c>
      <c r="AC61" s="5"/>
      <c r="AD61" s="5">
        <f t="shared" si="25"/>
        <v>22.72727272727272</v>
      </c>
      <c r="AE61" s="23"/>
      <c r="AF61" s="23"/>
    </row>
    <row r="62" spans="1:32" x14ac:dyDescent="0.25">
      <c r="A62" s="4">
        <v>2</v>
      </c>
      <c r="B62" s="4">
        <v>8</v>
      </c>
    </row>
    <row r="63" spans="1:32" x14ac:dyDescent="0.25">
      <c r="A63" s="4">
        <v>2</v>
      </c>
      <c r="B63" s="4">
        <v>12</v>
      </c>
      <c r="C63" s="4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1</v>
      </c>
      <c r="K63">
        <v>1</v>
      </c>
      <c r="L63">
        <v>1</v>
      </c>
      <c r="M63">
        <v>0</v>
      </c>
      <c r="N63">
        <v>0</v>
      </c>
      <c r="O63">
        <v>1</v>
      </c>
      <c r="P63">
        <v>1</v>
      </c>
      <c r="Q63">
        <v>1</v>
      </c>
      <c r="R63">
        <v>1</v>
      </c>
      <c r="S63">
        <v>0</v>
      </c>
      <c r="T63">
        <v>0</v>
      </c>
      <c r="U63">
        <v>1</v>
      </c>
      <c r="V63">
        <v>1</v>
      </c>
      <c r="W63">
        <v>1</v>
      </c>
      <c r="X63">
        <v>1</v>
      </c>
      <c r="Y63">
        <v>1</v>
      </c>
      <c r="Z63">
        <v>0</v>
      </c>
      <c r="AA63">
        <v>1</v>
      </c>
      <c r="AB63">
        <v>0</v>
      </c>
      <c r="AC63">
        <v>1</v>
      </c>
      <c r="AD63">
        <v>1</v>
      </c>
    </row>
    <row r="64" spans="1:32" x14ac:dyDescent="0.25">
      <c r="A64" s="4">
        <v>2</v>
      </c>
      <c r="B64" s="4">
        <v>13</v>
      </c>
      <c r="C64" s="4">
        <v>1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1</v>
      </c>
      <c r="M64">
        <v>0</v>
      </c>
      <c r="N64">
        <v>0</v>
      </c>
      <c r="O64">
        <v>0</v>
      </c>
      <c r="P64">
        <v>1</v>
      </c>
      <c r="Q64">
        <v>1</v>
      </c>
      <c r="R64">
        <v>1</v>
      </c>
      <c r="W64">
        <v>0</v>
      </c>
      <c r="X64">
        <v>0</v>
      </c>
    </row>
    <row r="65" spans="1:35" x14ac:dyDescent="0.25">
      <c r="A65" s="4">
        <v>2</v>
      </c>
      <c r="B65" s="4">
        <v>26</v>
      </c>
      <c r="C65" s="4">
        <v>1</v>
      </c>
      <c r="D65">
        <v>1</v>
      </c>
      <c r="E65">
        <v>0</v>
      </c>
      <c r="F65">
        <v>0</v>
      </c>
      <c r="G65">
        <v>0</v>
      </c>
      <c r="H65">
        <v>0</v>
      </c>
      <c r="I65">
        <v>1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1</v>
      </c>
      <c r="R65">
        <v>1</v>
      </c>
      <c r="S65">
        <v>0</v>
      </c>
      <c r="T65">
        <v>0</v>
      </c>
      <c r="U65">
        <v>1</v>
      </c>
      <c r="V65">
        <v>0</v>
      </c>
      <c r="W65">
        <v>0</v>
      </c>
      <c r="X65">
        <v>0</v>
      </c>
      <c r="Y65">
        <v>1</v>
      </c>
      <c r="Z65">
        <v>0</v>
      </c>
      <c r="AA65">
        <v>0</v>
      </c>
      <c r="AB65">
        <v>0</v>
      </c>
      <c r="AC65">
        <v>1</v>
      </c>
      <c r="AD65">
        <v>1</v>
      </c>
    </row>
    <row r="66" spans="1:35" x14ac:dyDescent="0.25">
      <c r="A66" s="4">
        <v>2</v>
      </c>
      <c r="B66" s="4">
        <v>27</v>
      </c>
      <c r="C66" s="4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1</v>
      </c>
      <c r="J66">
        <v>1</v>
      </c>
      <c r="K66">
        <v>1</v>
      </c>
      <c r="L66">
        <v>0</v>
      </c>
      <c r="M66">
        <v>0</v>
      </c>
      <c r="N66">
        <v>0</v>
      </c>
      <c r="O66">
        <v>1</v>
      </c>
      <c r="P66">
        <v>0</v>
      </c>
      <c r="Q66">
        <v>1</v>
      </c>
      <c r="R66">
        <v>1</v>
      </c>
      <c r="S66">
        <v>0</v>
      </c>
      <c r="T66">
        <v>1</v>
      </c>
      <c r="U66">
        <v>1</v>
      </c>
      <c r="V66">
        <v>1</v>
      </c>
      <c r="W66">
        <v>1</v>
      </c>
      <c r="X66">
        <v>0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</row>
    <row r="67" spans="1:35" x14ac:dyDescent="0.25">
      <c r="A67" s="4">
        <v>2</v>
      </c>
      <c r="B67" s="4">
        <v>28</v>
      </c>
      <c r="C67" s="4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0</v>
      </c>
      <c r="T67">
        <v>1</v>
      </c>
      <c r="U67">
        <v>1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1</v>
      </c>
    </row>
    <row r="68" spans="1:35" x14ac:dyDescent="0.25">
      <c r="A68" s="4">
        <v>2</v>
      </c>
      <c r="B68" s="4">
        <v>30</v>
      </c>
      <c r="C68" s="4">
        <v>1</v>
      </c>
      <c r="D68">
        <v>1</v>
      </c>
      <c r="E68">
        <v>0</v>
      </c>
      <c r="F68">
        <v>1</v>
      </c>
      <c r="G68">
        <v>1</v>
      </c>
      <c r="H68">
        <v>1</v>
      </c>
      <c r="K68">
        <v>1</v>
      </c>
      <c r="L68">
        <v>1</v>
      </c>
      <c r="M68">
        <v>0</v>
      </c>
      <c r="N68">
        <v>0</v>
      </c>
      <c r="O68">
        <v>0</v>
      </c>
      <c r="P68">
        <v>1</v>
      </c>
      <c r="Q68">
        <v>1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</v>
      </c>
      <c r="AA68">
        <v>1</v>
      </c>
      <c r="AB68">
        <v>0</v>
      </c>
      <c r="AC68">
        <v>1</v>
      </c>
      <c r="AD68">
        <v>1</v>
      </c>
    </row>
    <row r="69" spans="1:35" x14ac:dyDescent="0.25">
      <c r="A69" s="4">
        <v>2</v>
      </c>
      <c r="B69" s="4">
        <v>31</v>
      </c>
      <c r="C69" s="4">
        <v>1</v>
      </c>
      <c r="D69">
        <v>1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1</v>
      </c>
      <c r="O69">
        <v>0</v>
      </c>
      <c r="P69">
        <v>1</v>
      </c>
      <c r="Q69">
        <v>1</v>
      </c>
      <c r="R69">
        <v>1</v>
      </c>
      <c r="S69">
        <v>0</v>
      </c>
      <c r="T69">
        <v>0</v>
      </c>
      <c r="U69">
        <v>1</v>
      </c>
      <c r="V69">
        <v>1</v>
      </c>
      <c r="W69">
        <v>0</v>
      </c>
      <c r="X69">
        <v>0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</row>
    <row r="70" spans="1:35" x14ac:dyDescent="0.25">
      <c r="A70" s="4">
        <v>2</v>
      </c>
      <c r="B70" s="4">
        <v>41</v>
      </c>
      <c r="C70" s="4">
        <v>0</v>
      </c>
      <c r="D70">
        <v>0</v>
      </c>
      <c r="E70">
        <v>0</v>
      </c>
      <c r="F70">
        <v>0</v>
      </c>
      <c r="G70">
        <v>1</v>
      </c>
      <c r="H70">
        <v>1</v>
      </c>
      <c r="I70">
        <v>1</v>
      </c>
      <c r="J70">
        <v>1</v>
      </c>
      <c r="K70">
        <v>1</v>
      </c>
      <c r="L70">
        <v>0</v>
      </c>
      <c r="M70">
        <v>0</v>
      </c>
      <c r="N70">
        <v>0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0</v>
      </c>
      <c r="AB70">
        <v>0</v>
      </c>
      <c r="AC70">
        <v>1</v>
      </c>
      <c r="AD70">
        <v>1</v>
      </c>
    </row>
    <row r="71" spans="1:35" x14ac:dyDescent="0.25">
      <c r="A71" s="4">
        <v>2</v>
      </c>
      <c r="B71" s="4">
        <v>45</v>
      </c>
    </row>
    <row r="72" spans="1:35" x14ac:dyDescent="0.25">
      <c r="A72" s="4">
        <v>2</v>
      </c>
      <c r="B72" s="4">
        <v>53</v>
      </c>
    </row>
    <row r="73" spans="1:35" x14ac:dyDescent="0.25">
      <c r="A73" s="4">
        <v>2</v>
      </c>
      <c r="B73" s="4">
        <v>55</v>
      </c>
      <c r="C73" s="4">
        <v>1</v>
      </c>
      <c r="D73">
        <v>1</v>
      </c>
      <c r="E73">
        <v>0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0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0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</row>
    <row r="74" spans="1:35" x14ac:dyDescent="0.25">
      <c r="A74" s="4">
        <v>2</v>
      </c>
      <c r="B74" s="4">
        <v>59</v>
      </c>
      <c r="C74" s="4">
        <v>1</v>
      </c>
      <c r="D74">
        <v>1</v>
      </c>
      <c r="E74">
        <v>1</v>
      </c>
      <c r="F74">
        <v>1</v>
      </c>
      <c r="G74">
        <v>0</v>
      </c>
      <c r="H74">
        <v>0</v>
      </c>
      <c r="I74">
        <v>1</v>
      </c>
      <c r="J74">
        <v>1</v>
      </c>
      <c r="K74">
        <v>1</v>
      </c>
      <c r="L74">
        <v>1</v>
      </c>
      <c r="M74">
        <v>0</v>
      </c>
      <c r="N74">
        <v>1</v>
      </c>
      <c r="O74">
        <v>0</v>
      </c>
      <c r="P74">
        <v>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1</v>
      </c>
      <c r="AD74">
        <v>1</v>
      </c>
    </row>
    <row r="75" spans="1:35" x14ac:dyDescent="0.25">
      <c r="A75" s="4">
        <v>2</v>
      </c>
      <c r="B75" s="4">
        <v>60</v>
      </c>
      <c r="C75" s="4">
        <v>1</v>
      </c>
      <c r="D75">
        <v>1</v>
      </c>
      <c r="E75">
        <v>0</v>
      </c>
      <c r="F75">
        <v>0</v>
      </c>
      <c r="G75">
        <v>1</v>
      </c>
      <c r="H75">
        <v>1</v>
      </c>
      <c r="I75">
        <v>0</v>
      </c>
      <c r="J75">
        <v>0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U75">
        <v>1</v>
      </c>
      <c r="V75">
        <v>0</v>
      </c>
      <c r="W75">
        <v>1</v>
      </c>
      <c r="X75">
        <v>1</v>
      </c>
      <c r="Y75">
        <v>1</v>
      </c>
      <c r="Z75">
        <v>0</v>
      </c>
      <c r="AA75">
        <v>1</v>
      </c>
      <c r="AB75">
        <v>0</v>
      </c>
      <c r="AC75">
        <v>1</v>
      </c>
      <c r="AD75">
        <v>1</v>
      </c>
    </row>
    <row r="76" spans="1:35" x14ac:dyDescent="0.25">
      <c r="A76" s="4">
        <v>2</v>
      </c>
      <c r="B76" s="4">
        <v>61</v>
      </c>
      <c r="C76" s="4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1</v>
      </c>
      <c r="Q76">
        <v>1</v>
      </c>
      <c r="R76">
        <v>1</v>
      </c>
      <c r="S76">
        <v>0</v>
      </c>
      <c r="T76">
        <v>1</v>
      </c>
      <c r="U76">
        <v>0</v>
      </c>
      <c r="V76">
        <v>0</v>
      </c>
      <c r="W76">
        <v>0</v>
      </c>
      <c r="X76">
        <v>0</v>
      </c>
      <c r="Y76">
        <v>1</v>
      </c>
      <c r="Z76">
        <v>1</v>
      </c>
      <c r="AA76">
        <v>0</v>
      </c>
      <c r="AB76">
        <v>0</v>
      </c>
      <c r="AC76">
        <v>1</v>
      </c>
      <c r="AD76">
        <v>1</v>
      </c>
    </row>
    <row r="77" spans="1:35" x14ac:dyDescent="0.25">
      <c r="A77" s="4">
        <v>2</v>
      </c>
      <c r="B77" s="4">
        <v>64</v>
      </c>
      <c r="C77" s="4">
        <v>1</v>
      </c>
      <c r="D77">
        <v>1</v>
      </c>
      <c r="E77">
        <v>0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0</v>
      </c>
      <c r="N77">
        <v>0</v>
      </c>
      <c r="O77">
        <v>1</v>
      </c>
      <c r="P77">
        <v>1</v>
      </c>
      <c r="Q77">
        <v>0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0</v>
      </c>
      <c r="AB77">
        <v>1</v>
      </c>
      <c r="AC77">
        <v>1</v>
      </c>
      <c r="AD77">
        <v>1</v>
      </c>
      <c r="AI77" s="23"/>
    </row>
    <row r="78" spans="1:35" x14ac:dyDescent="0.25">
      <c r="A78" s="4">
        <v>2</v>
      </c>
      <c r="B78" s="4">
        <v>69</v>
      </c>
      <c r="C78" s="4">
        <v>0</v>
      </c>
      <c r="D78">
        <v>0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1</v>
      </c>
      <c r="S78">
        <v>0</v>
      </c>
      <c r="T78">
        <v>0</v>
      </c>
      <c r="U78">
        <v>1</v>
      </c>
      <c r="V78">
        <v>1</v>
      </c>
      <c r="W78">
        <v>0</v>
      </c>
      <c r="X78">
        <v>0</v>
      </c>
      <c r="Y78">
        <v>1</v>
      </c>
      <c r="Z78">
        <v>1</v>
      </c>
    </row>
    <row r="79" spans="1:35" x14ac:dyDescent="0.25">
      <c r="A79" s="4">
        <v>2</v>
      </c>
      <c r="B79" s="4">
        <v>74</v>
      </c>
    </row>
    <row r="80" spans="1:35" x14ac:dyDescent="0.25">
      <c r="A80" s="4">
        <v>2</v>
      </c>
      <c r="B80" s="4">
        <v>77</v>
      </c>
      <c r="C80" s="4">
        <v>1</v>
      </c>
      <c r="D80">
        <v>1</v>
      </c>
      <c r="E80">
        <v>0</v>
      </c>
      <c r="F80">
        <v>1</v>
      </c>
      <c r="G80">
        <v>1</v>
      </c>
      <c r="H80">
        <v>0</v>
      </c>
      <c r="I80">
        <v>0</v>
      </c>
      <c r="J80">
        <v>1</v>
      </c>
      <c r="K80">
        <v>1</v>
      </c>
      <c r="L80">
        <v>0</v>
      </c>
      <c r="M80">
        <v>0</v>
      </c>
      <c r="N80">
        <v>1</v>
      </c>
      <c r="O80">
        <v>0</v>
      </c>
      <c r="P80">
        <v>0</v>
      </c>
      <c r="Q80">
        <v>1</v>
      </c>
      <c r="R80">
        <v>1</v>
      </c>
      <c r="S80">
        <v>0</v>
      </c>
      <c r="T80">
        <v>0</v>
      </c>
      <c r="U80">
        <v>1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>
        <v>1</v>
      </c>
      <c r="AC80">
        <v>1</v>
      </c>
      <c r="AD80">
        <v>1</v>
      </c>
    </row>
    <row r="81" spans="1:32" x14ac:dyDescent="0.25">
      <c r="A81" s="4">
        <v>2</v>
      </c>
      <c r="B81" s="4">
        <v>81</v>
      </c>
      <c r="C81" s="4">
        <v>1</v>
      </c>
      <c r="D81">
        <v>1</v>
      </c>
      <c r="E81">
        <v>0</v>
      </c>
      <c r="F81">
        <v>0</v>
      </c>
      <c r="G81">
        <v>0</v>
      </c>
      <c r="H81">
        <v>0</v>
      </c>
      <c r="I81">
        <v>1</v>
      </c>
      <c r="J81">
        <v>0</v>
      </c>
      <c r="K81">
        <v>1</v>
      </c>
      <c r="L81">
        <v>1</v>
      </c>
      <c r="M81">
        <v>0</v>
      </c>
      <c r="N81">
        <v>0</v>
      </c>
      <c r="O81">
        <v>0</v>
      </c>
      <c r="P81">
        <v>1</v>
      </c>
      <c r="Q81">
        <v>1</v>
      </c>
      <c r="R81">
        <v>1</v>
      </c>
      <c r="S81">
        <v>1</v>
      </c>
      <c r="T81">
        <v>1</v>
      </c>
      <c r="U81">
        <v>0</v>
      </c>
      <c r="V81">
        <v>1</v>
      </c>
      <c r="W81">
        <v>1</v>
      </c>
      <c r="X81">
        <v>1</v>
      </c>
      <c r="Y81">
        <v>1</v>
      </c>
      <c r="Z81">
        <v>0</v>
      </c>
      <c r="AA81">
        <v>1</v>
      </c>
      <c r="AB81">
        <v>1</v>
      </c>
      <c r="AC81">
        <v>1</v>
      </c>
      <c r="AD81">
        <v>1</v>
      </c>
    </row>
    <row r="82" spans="1:32" x14ac:dyDescent="0.25">
      <c r="A82" s="4">
        <v>2</v>
      </c>
      <c r="B82" s="4">
        <v>89</v>
      </c>
      <c r="C82" s="4">
        <v>1</v>
      </c>
      <c r="D82">
        <v>1</v>
      </c>
      <c r="E82">
        <v>0</v>
      </c>
      <c r="F82">
        <v>1</v>
      </c>
      <c r="G82">
        <v>0</v>
      </c>
      <c r="H82">
        <v>1</v>
      </c>
      <c r="I82">
        <v>1</v>
      </c>
      <c r="J82">
        <v>1</v>
      </c>
      <c r="K82">
        <v>1</v>
      </c>
      <c r="L82">
        <v>1</v>
      </c>
      <c r="M82">
        <v>0</v>
      </c>
      <c r="N82">
        <v>0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0</v>
      </c>
      <c r="AA82">
        <v>1</v>
      </c>
      <c r="AB82">
        <v>1</v>
      </c>
      <c r="AC82">
        <v>1</v>
      </c>
      <c r="AD82">
        <v>1</v>
      </c>
    </row>
    <row r="83" spans="1:32" x14ac:dyDescent="0.25">
      <c r="A83" s="4">
        <v>2</v>
      </c>
      <c r="B83" s="4">
        <v>95</v>
      </c>
    </row>
    <row r="84" spans="1:32" x14ac:dyDescent="0.25">
      <c r="A84" s="4">
        <v>2</v>
      </c>
      <c r="B84" s="4">
        <v>100</v>
      </c>
      <c r="C84" s="4">
        <v>1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0</v>
      </c>
      <c r="K84">
        <v>1</v>
      </c>
      <c r="L84">
        <v>0</v>
      </c>
      <c r="O84">
        <v>1</v>
      </c>
      <c r="P84">
        <v>0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0</v>
      </c>
      <c r="X84">
        <v>0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</row>
    <row r="85" spans="1:32" x14ac:dyDescent="0.25">
      <c r="A85" s="4">
        <v>2</v>
      </c>
      <c r="B85" s="4">
        <v>105</v>
      </c>
    </row>
    <row r="86" spans="1:32" x14ac:dyDescent="0.25">
      <c r="A86" s="4">
        <v>2</v>
      </c>
      <c r="B86" s="4">
        <v>107</v>
      </c>
      <c r="C86" s="4">
        <v>1</v>
      </c>
      <c r="D86">
        <v>1</v>
      </c>
      <c r="E86">
        <v>0</v>
      </c>
      <c r="F86">
        <v>0</v>
      </c>
      <c r="G86">
        <v>0</v>
      </c>
      <c r="H86">
        <v>0</v>
      </c>
      <c r="I86">
        <v>1</v>
      </c>
      <c r="J86">
        <v>1</v>
      </c>
      <c r="K86">
        <v>1</v>
      </c>
      <c r="L86">
        <v>1</v>
      </c>
      <c r="M86">
        <v>0</v>
      </c>
      <c r="N86">
        <v>1</v>
      </c>
      <c r="O86">
        <v>1</v>
      </c>
      <c r="P86">
        <v>1</v>
      </c>
      <c r="Q86">
        <v>1</v>
      </c>
      <c r="R86">
        <v>1</v>
      </c>
      <c r="S86">
        <v>0</v>
      </c>
      <c r="T86">
        <v>0</v>
      </c>
      <c r="U86">
        <v>0</v>
      </c>
      <c r="V86">
        <v>1</v>
      </c>
      <c r="W86">
        <v>0</v>
      </c>
      <c r="X86">
        <v>1</v>
      </c>
      <c r="Y86">
        <v>1</v>
      </c>
      <c r="Z86">
        <v>1</v>
      </c>
      <c r="AA86">
        <v>1</v>
      </c>
      <c r="AB86">
        <v>0</v>
      </c>
      <c r="AC86">
        <v>1</v>
      </c>
      <c r="AD86">
        <v>1</v>
      </c>
    </row>
    <row r="87" spans="1:32" x14ac:dyDescent="0.25">
      <c r="A87" s="4">
        <v>2</v>
      </c>
      <c r="B87" s="4">
        <v>110</v>
      </c>
      <c r="C87" s="4">
        <v>1</v>
      </c>
      <c r="D87">
        <v>1</v>
      </c>
      <c r="E87">
        <v>1</v>
      </c>
      <c r="F87">
        <v>1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0</v>
      </c>
      <c r="AA87">
        <v>1</v>
      </c>
      <c r="AB87">
        <v>1</v>
      </c>
      <c r="AC87">
        <v>1</v>
      </c>
      <c r="AD87">
        <v>1</v>
      </c>
    </row>
    <row r="88" spans="1:32" x14ac:dyDescent="0.25">
      <c r="A88" s="4">
        <v>2</v>
      </c>
      <c r="B88" s="4">
        <v>112</v>
      </c>
    </row>
    <row r="89" spans="1:32" x14ac:dyDescent="0.25">
      <c r="A89" s="4">
        <v>2</v>
      </c>
      <c r="B89" s="4">
        <v>113</v>
      </c>
      <c r="C89" s="4">
        <v>1</v>
      </c>
      <c r="D89">
        <v>1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1</v>
      </c>
      <c r="R89">
        <v>1</v>
      </c>
      <c r="S89">
        <v>0</v>
      </c>
      <c r="T89">
        <v>1</v>
      </c>
      <c r="U89">
        <v>1</v>
      </c>
      <c r="V89">
        <v>1</v>
      </c>
      <c r="W89">
        <v>0</v>
      </c>
      <c r="X89">
        <v>0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</row>
    <row r="90" spans="1:32" s="24" customFormat="1" x14ac:dyDescent="0.25">
      <c r="A90" s="35" t="s">
        <v>172</v>
      </c>
      <c r="B90" s="5" t="s">
        <v>35</v>
      </c>
      <c r="C90" s="5">
        <f>SUM(C62:C89)</f>
        <v>15</v>
      </c>
      <c r="D90" s="5">
        <f>SUM(D62:D89)</f>
        <v>15</v>
      </c>
      <c r="E90" s="5">
        <f>SUM(E62:E89)</f>
        <v>4</v>
      </c>
      <c r="F90" s="5">
        <v>10</v>
      </c>
      <c r="G90" s="5">
        <f>SUM(G62:G89)</f>
        <v>7</v>
      </c>
      <c r="H90" s="5">
        <v>8</v>
      </c>
      <c r="I90" s="5">
        <f>SUM(I62:I89)</f>
        <v>9</v>
      </c>
      <c r="J90" s="5">
        <v>11</v>
      </c>
      <c r="K90" s="5">
        <f>SUM(K62:K89)</f>
        <v>15</v>
      </c>
      <c r="L90" s="5">
        <v>9</v>
      </c>
      <c r="M90" s="5">
        <f>SUM(M62:M89)</f>
        <v>3</v>
      </c>
      <c r="N90" s="5">
        <v>8</v>
      </c>
      <c r="O90" s="5">
        <f>SUM(O62:O89)</f>
        <v>11</v>
      </c>
      <c r="P90" s="5">
        <v>15</v>
      </c>
      <c r="Q90" s="5">
        <f>SUM(Q62:Q89)</f>
        <v>19</v>
      </c>
      <c r="R90" s="5">
        <v>21</v>
      </c>
      <c r="S90" s="5">
        <f>SUM(S62:S89)</f>
        <v>8</v>
      </c>
      <c r="T90" s="5">
        <v>12</v>
      </c>
      <c r="U90" s="5">
        <f>SUM(U62:U89)</f>
        <v>15</v>
      </c>
      <c r="V90" s="5">
        <v>15</v>
      </c>
      <c r="W90" s="5">
        <v>9</v>
      </c>
      <c r="X90" s="5">
        <v>9</v>
      </c>
      <c r="Y90" s="5">
        <v>17</v>
      </c>
      <c r="Z90" s="1">
        <v>12</v>
      </c>
      <c r="AA90" s="1">
        <v>12</v>
      </c>
      <c r="AB90" s="1">
        <v>10</v>
      </c>
      <c r="AC90" s="1">
        <v>19</v>
      </c>
      <c r="AD90" s="1">
        <v>19</v>
      </c>
    </row>
    <row r="91" spans="1:32" s="24" customFormat="1" x14ac:dyDescent="0.25">
      <c r="A91" s="35"/>
      <c r="B91" s="5" t="s">
        <v>36</v>
      </c>
      <c r="C91" s="5">
        <v>21</v>
      </c>
      <c r="D91" s="1">
        <v>21</v>
      </c>
      <c r="E91" s="1">
        <v>21</v>
      </c>
      <c r="F91" s="1">
        <v>21</v>
      </c>
      <c r="G91" s="1">
        <v>21</v>
      </c>
      <c r="H91" s="1">
        <v>21</v>
      </c>
      <c r="I91" s="1">
        <v>20</v>
      </c>
      <c r="J91" s="1">
        <v>20</v>
      </c>
      <c r="K91" s="1">
        <v>21</v>
      </c>
      <c r="L91" s="1">
        <v>21</v>
      </c>
      <c r="M91" s="1">
        <v>20</v>
      </c>
      <c r="N91" s="1">
        <v>20</v>
      </c>
      <c r="O91" s="1">
        <v>21</v>
      </c>
      <c r="P91" s="1">
        <v>21</v>
      </c>
      <c r="Q91" s="1">
        <v>21</v>
      </c>
      <c r="R91" s="1">
        <v>21</v>
      </c>
      <c r="S91" s="1">
        <v>19</v>
      </c>
      <c r="T91" s="1">
        <v>19</v>
      </c>
      <c r="U91" s="1">
        <v>20</v>
      </c>
      <c r="V91" s="1">
        <v>20</v>
      </c>
      <c r="W91" s="1">
        <v>21</v>
      </c>
      <c r="X91" s="1">
        <v>21</v>
      </c>
      <c r="Y91" s="1">
        <v>20</v>
      </c>
      <c r="Z91" s="1">
        <v>20</v>
      </c>
      <c r="AA91" s="1">
        <v>19</v>
      </c>
      <c r="AB91" s="1">
        <v>19</v>
      </c>
      <c r="AC91" s="1">
        <v>19</v>
      </c>
      <c r="AD91" s="1">
        <v>19</v>
      </c>
    </row>
    <row r="92" spans="1:32" s="24" customFormat="1" x14ac:dyDescent="0.25">
      <c r="A92" s="35"/>
      <c r="B92" s="5" t="s">
        <v>38</v>
      </c>
      <c r="C92" s="5">
        <f>C90/C91</f>
        <v>0.7142857142857143</v>
      </c>
      <c r="D92" s="5">
        <f>D90/D91</f>
        <v>0.7142857142857143</v>
      </c>
      <c r="E92" s="5">
        <f>E90/E91</f>
        <v>0.19047619047619047</v>
      </c>
      <c r="F92" s="5">
        <f>F90/F91</f>
        <v>0.47619047619047616</v>
      </c>
      <c r="G92" s="5">
        <f t="shared" ref="G92:H92" si="26">G90/G91</f>
        <v>0.33333333333333331</v>
      </c>
      <c r="H92" s="5">
        <f t="shared" si="26"/>
        <v>0.38095238095238093</v>
      </c>
      <c r="I92" s="5">
        <f t="shared" ref="I92" si="27">I90/I91</f>
        <v>0.45</v>
      </c>
      <c r="J92" s="5">
        <f t="shared" ref="J92" si="28">J90/J91</f>
        <v>0.55000000000000004</v>
      </c>
      <c r="K92" s="5">
        <f t="shared" ref="K92" si="29">K90/K91</f>
        <v>0.7142857142857143</v>
      </c>
      <c r="L92" s="5">
        <f t="shared" ref="L92" si="30">L90/L91</f>
        <v>0.42857142857142855</v>
      </c>
      <c r="M92" s="5">
        <f t="shared" ref="M92" si="31">M90/M91</f>
        <v>0.15</v>
      </c>
      <c r="N92" s="5">
        <f t="shared" ref="N92" si="32">N90/N91</f>
        <v>0.4</v>
      </c>
      <c r="O92" s="5">
        <f t="shared" ref="O92" si="33">O90/O91</f>
        <v>0.52380952380952384</v>
      </c>
      <c r="P92" s="5">
        <f t="shared" ref="P92" si="34">P90/P91</f>
        <v>0.7142857142857143</v>
      </c>
      <c r="Q92" s="5">
        <f t="shared" ref="Q92" si="35">Q90/Q91</f>
        <v>0.90476190476190477</v>
      </c>
      <c r="R92" s="5">
        <f t="shared" ref="R92" si="36">R90/R91</f>
        <v>1</v>
      </c>
      <c r="S92" s="5">
        <f t="shared" ref="S92" si="37">S90/S91</f>
        <v>0.42105263157894735</v>
      </c>
      <c r="T92" s="5">
        <f t="shared" ref="T92" si="38">T90/T91</f>
        <v>0.63157894736842102</v>
      </c>
      <c r="U92" s="5">
        <f t="shared" ref="U92" si="39">U90/U91</f>
        <v>0.75</v>
      </c>
      <c r="V92" s="5">
        <f>V90/V91</f>
        <v>0.75</v>
      </c>
      <c r="W92" s="5">
        <f>W90/W91</f>
        <v>0.42857142857142855</v>
      </c>
      <c r="X92" s="5">
        <f>X90/X91</f>
        <v>0.42857142857142855</v>
      </c>
      <c r="Y92" s="5">
        <f t="shared" ref="Y92:AD92" si="40">Y90/Y91</f>
        <v>0.85</v>
      </c>
      <c r="Z92" s="5">
        <f t="shared" si="40"/>
        <v>0.6</v>
      </c>
      <c r="AA92" s="5">
        <f t="shared" si="40"/>
        <v>0.63157894736842102</v>
      </c>
      <c r="AB92" s="5">
        <f t="shared" si="40"/>
        <v>0.52631578947368418</v>
      </c>
      <c r="AC92" s="5">
        <f t="shared" si="40"/>
        <v>1</v>
      </c>
      <c r="AD92" s="5">
        <f t="shared" si="40"/>
        <v>1</v>
      </c>
      <c r="AE92" s="23"/>
      <c r="AF92" s="23"/>
    </row>
    <row r="93" spans="1:32" s="24" customFormat="1" x14ac:dyDescent="0.25">
      <c r="A93" s="5"/>
      <c r="B93" s="5" t="s">
        <v>39</v>
      </c>
      <c r="C93" s="5">
        <f>D92-C92</f>
        <v>0</v>
      </c>
      <c r="D93" s="5"/>
      <c r="E93" s="5">
        <f>F92-E92</f>
        <v>0.2857142857142857</v>
      </c>
      <c r="F93" s="5"/>
      <c r="G93" s="5">
        <f t="shared" ref="G93" si="41">H92-G92</f>
        <v>4.7619047619047616E-2</v>
      </c>
      <c r="H93" s="5"/>
      <c r="I93" s="5">
        <f>J92-I92</f>
        <v>0.10000000000000003</v>
      </c>
      <c r="J93" s="5"/>
      <c r="K93" s="5">
        <f t="shared" ref="K93" si="42">L92-K92</f>
        <v>-0.28571428571428575</v>
      </c>
      <c r="L93" s="5"/>
      <c r="M93" s="5">
        <f t="shared" ref="M93" si="43">N92-M92</f>
        <v>0.25</v>
      </c>
      <c r="N93" s="5"/>
      <c r="O93" s="5">
        <f t="shared" ref="O93" si="44">P92-O92</f>
        <v>0.19047619047619047</v>
      </c>
      <c r="P93" s="5"/>
      <c r="Q93" s="5">
        <f>R92-Q92</f>
        <v>9.5238095238095233E-2</v>
      </c>
      <c r="R93" s="5"/>
      <c r="S93" s="5">
        <f t="shared" ref="S93" si="45">T92-S92</f>
        <v>0.21052631578947367</v>
      </c>
      <c r="T93" s="5"/>
      <c r="U93" s="5">
        <f>V92-U92</f>
        <v>0</v>
      </c>
      <c r="V93" s="5"/>
      <c r="W93" s="5"/>
      <c r="X93" s="5">
        <f>X92-W92</f>
        <v>0</v>
      </c>
      <c r="Y93" s="5"/>
      <c r="Z93" s="5">
        <f t="shared" ref="Z93:AD93" si="46">Z92-Y92</f>
        <v>-0.25</v>
      </c>
      <c r="AA93" s="5"/>
      <c r="AB93" s="5">
        <f t="shared" si="46"/>
        <v>-0.10526315789473684</v>
      </c>
      <c r="AC93" s="5"/>
      <c r="AD93" s="5">
        <f t="shared" si="46"/>
        <v>0</v>
      </c>
    </row>
    <row r="94" spans="1:32" s="24" customFormat="1" x14ac:dyDescent="0.25">
      <c r="A94" s="35" t="s">
        <v>171</v>
      </c>
      <c r="B94" s="5" t="s">
        <v>40</v>
      </c>
      <c r="C94" s="5">
        <f>C93*100</f>
        <v>0</v>
      </c>
      <c r="D94" s="5"/>
      <c r="E94" s="5">
        <f t="shared" ref="E94:I94" si="47">E93*100</f>
        <v>28.571428571428569</v>
      </c>
      <c r="F94" s="5"/>
      <c r="G94" s="5">
        <f t="shared" si="47"/>
        <v>4.7619047619047619</v>
      </c>
      <c r="H94" s="5"/>
      <c r="I94" s="5">
        <f t="shared" si="47"/>
        <v>10.000000000000004</v>
      </c>
      <c r="J94" s="5"/>
      <c r="K94" s="5">
        <f t="shared" ref="K94" si="48">K93*100</f>
        <v>-28.571428571428577</v>
      </c>
      <c r="L94" s="5"/>
      <c r="M94" s="5">
        <f t="shared" ref="M94" si="49">M93*100</f>
        <v>25</v>
      </c>
      <c r="N94" s="5"/>
      <c r="O94" s="5">
        <f t="shared" ref="O94" si="50">O93*100</f>
        <v>19.047619047619047</v>
      </c>
      <c r="P94" s="5"/>
      <c r="Q94" s="5">
        <f t="shared" ref="Q94" si="51">Q93*100</f>
        <v>9.5238095238095237</v>
      </c>
      <c r="R94" s="5"/>
      <c r="S94" s="5">
        <f t="shared" ref="S94" si="52">S93*100</f>
        <v>21.052631578947366</v>
      </c>
      <c r="T94" s="5"/>
      <c r="U94" s="5">
        <f t="shared" ref="U94:AD94" si="53">U93*100</f>
        <v>0</v>
      </c>
      <c r="V94" s="5"/>
      <c r="W94" s="5"/>
      <c r="X94" s="5">
        <v>0</v>
      </c>
      <c r="Y94" s="5"/>
      <c r="Z94" s="5">
        <f t="shared" si="53"/>
        <v>-25</v>
      </c>
      <c r="AA94" s="5"/>
      <c r="AB94" s="5">
        <f t="shared" si="53"/>
        <v>-10.526315789473683</v>
      </c>
      <c r="AC94" s="5"/>
      <c r="AD94" s="5">
        <f t="shared" si="53"/>
        <v>0</v>
      </c>
      <c r="AE94" s="23"/>
      <c r="AF94" s="23"/>
    </row>
    <row r="95" spans="1:32" s="24" customFormat="1" x14ac:dyDescent="0.25">
      <c r="A95" s="23"/>
      <c r="B95" s="23"/>
      <c r="C95" s="23"/>
    </row>
    <row r="99" spans="1:15" ht="15.75" x14ac:dyDescent="0.25">
      <c r="A99" s="26" t="s">
        <v>145</v>
      </c>
    </row>
    <row r="100" spans="1:15" s="25" customFormat="1" ht="15.75" x14ac:dyDescent="0.25">
      <c r="A100" s="29" t="s">
        <v>153</v>
      </c>
      <c r="B100" s="29" t="s">
        <v>149</v>
      </c>
      <c r="C100" s="29" t="s">
        <v>154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s="25" customFormat="1" ht="15.75" x14ac:dyDescent="0.25">
      <c r="A101" s="27" t="s">
        <v>150</v>
      </c>
      <c r="B101" s="27"/>
      <c r="C101" s="27" t="s">
        <v>152</v>
      </c>
    </row>
    <row r="102" spans="1:15" s="25" customFormat="1" ht="15.75" x14ac:dyDescent="0.25">
      <c r="A102" s="27" t="s">
        <v>155</v>
      </c>
      <c r="B102" s="27">
        <v>1</v>
      </c>
      <c r="C102" s="27" t="s">
        <v>144</v>
      </c>
    </row>
    <row r="103" spans="1:15" s="25" customFormat="1" ht="15.75" x14ac:dyDescent="0.25">
      <c r="A103" s="27" t="s">
        <v>156</v>
      </c>
      <c r="B103" s="27">
        <v>2</v>
      </c>
      <c r="C103" s="27" t="s">
        <v>53</v>
      </c>
    </row>
    <row r="104" spans="1:15" s="25" customFormat="1" ht="15.75" x14ac:dyDescent="0.25">
      <c r="A104" s="23" t="s">
        <v>157</v>
      </c>
      <c r="B104" s="27">
        <v>3</v>
      </c>
      <c r="C104" s="28" t="s">
        <v>54</v>
      </c>
    </row>
    <row r="105" spans="1:15" ht="15.75" x14ac:dyDescent="0.25">
      <c r="A105" s="23" t="s">
        <v>158</v>
      </c>
      <c r="B105" s="27">
        <v>4</v>
      </c>
      <c r="C105" s="33" t="s">
        <v>55</v>
      </c>
      <c r="D105" s="33"/>
      <c r="E105" s="33"/>
      <c r="F105" s="33"/>
      <c r="G105" s="33"/>
    </row>
    <row r="106" spans="1:15" ht="15.75" x14ac:dyDescent="0.25">
      <c r="A106" s="23" t="s">
        <v>159</v>
      </c>
      <c r="B106" s="27">
        <v>5</v>
      </c>
      <c r="C106" s="34" t="s">
        <v>56</v>
      </c>
      <c r="D106" s="33"/>
      <c r="E106" s="33"/>
      <c r="F106" s="33"/>
      <c r="G106" s="33"/>
    </row>
    <row r="107" spans="1:15" ht="15.75" x14ac:dyDescent="0.25">
      <c r="A107" s="23" t="s">
        <v>160</v>
      </c>
      <c r="B107" s="27">
        <v>6</v>
      </c>
      <c r="C107" s="33" t="s">
        <v>57</v>
      </c>
      <c r="D107" s="33"/>
      <c r="E107" s="33"/>
      <c r="F107" s="33"/>
      <c r="G107" s="33"/>
    </row>
    <row r="108" spans="1:15" ht="15.75" x14ac:dyDescent="0.25">
      <c r="A108" s="23" t="s">
        <v>161</v>
      </c>
      <c r="B108" s="27">
        <v>7</v>
      </c>
      <c r="C108" s="33" t="s">
        <v>58</v>
      </c>
      <c r="D108" s="33"/>
      <c r="E108" s="33"/>
      <c r="F108" s="33"/>
      <c r="G108" s="33"/>
    </row>
    <row r="109" spans="1:15" ht="15.75" x14ac:dyDescent="0.25">
      <c r="A109" s="23" t="s">
        <v>162</v>
      </c>
      <c r="B109" s="27">
        <v>8</v>
      </c>
      <c r="C109" s="33" t="s">
        <v>140</v>
      </c>
      <c r="D109" s="33"/>
      <c r="E109" s="33"/>
      <c r="F109" s="33"/>
      <c r="G109" s="33"/>
    </row>
    <row r="110" spans="1:15" ht="15.75" x14ac:dyDescent="0.25">
      <c r="A110" s="23" t="s">
        <v>163</v>
      </c>
      <c r="B110" s="27">
        <v>9</v>
      </c>
      <c r="C110" s="33" t="s">
        <v>169</v>
      </c>
      <c r="D110" s="33"/>
      <c r="E110" s="33"/>
      <c r="F110" s="33"/>
      <c r="G110" s="33"/>
    </row>
    <row r="111" spans="1:15" ht="15.75" x14ac:dyDescent="0.25">
      <c r="A111" s="23" t="s">
        <v>164</v>
      </c>
      <c r="B111" s="27">
        <v>10</v>
      </c>
      <c r="C111" s="33" t="s">
        <v>61</v>
      </c>
      <c r="D111" s="33"/>
      <c r="E111" s="33"/>
      <c r="F111" s="33"/>
      <c r="G111" s="33"/>
    </row>
    <row r="112" spans="1:15" ht="15.75" x14ac:dyDescent="0.25">
      <c r="A112" s="23" t="s">
        <v>165</v>
      </c>
      <c r="B112" s="27">
        <v>11</v>
      </c>
      <c r="C112" s="33" t="s">
        <v>141</v>
      </c>
      <c r="D112" s="33"/>
      <c r="E112" s="33"/>
      <c r="F112" s="33"/>
      <c r="G112" s="33"/>
    </row>
    <row r="113" spans="1:7" ht="15.75" x14ac:dyDescent="0.25">
      <c r="A113" s="23" t="s">
        <v>166</v>
      </c>
      <c r="B113" s="27">
        <v>12</v>
      </c>
      <c r="C113" s="33" t="s">
        <v>142</v>
      </c>
      <c r="D113" s="33"/>
      <c r="E113" s="33"/>
      <c r="F113" s="33"/>
      <c r="G113" s="33"/>
    </row>
    <row r="114" spans="1:7" ht="15.75" x14ac:dyDescent="0.25">
      <c r="A114" s="24" t="s">
        <v>167</v>
      </c>
      <c r="B114" s="27">
        <v>13</v>
      </c>
      <c r="C114" s="33" t="s">
        <v>64</v>
      </c>
      <c r="D114" s="33"/>
      <c r="E114" s="33"/>
      <c r="F114" s="33"/>
      <c r="G114" s="33"/>
    </row>
    <row r="115" spans="1:7" ht="15.75" x14ac:dyDescent="0.25">
      <c r="A115" s="24" t="s">
        <v>168</v>
      </c>
      <c r="B115" s="27">
        <v>14</v>
      </c>
      <c r="C115" s="33" t="s">
        <v>143</v>
      </c>
      <c r="D115" s="33"/>
      <c r="E115" s="33"/>
      <c r="F115" s="33"/>
      <c r="G115" s="33"/>
    </row>
  </sheetData>
  <sortState ref="A2:V83">
    <sortCondition ref="A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topLeftCell="E1" workbookViewId="0">
      <selection activeCell="M11" sqref="M11"/>
    </sheetView>
  </sheetViews>
  <sheetFormatPr defaultRowHeight="15" x14ac:dyDescent="0.25"/>
  <cols>
    <col min="2" max="2" width="64.5703125" customWidth="1"/>
    <col min="4" max="4" width="20.7109375" customWidth="1"/>
    <col min="9" max="9" width="19.28515625" customWidth="1"/>
  </cols>
  <sheetData>
    <row r="2" spans="2:13" x14ac:dyDescent="0.25">
      <c r="B2" s="10"/>
      <c r="C2" s="10" t="s">
        <v>50</v>
      </c>
      <c r="D2" s="10"/>
      <c r="E2" s="10"/>
      <c r="F2" s="10"/>
      <c r="G2" s="10"/>
      <c r="H2" s="10" t="s">
        <v>49</v>
      </c>
      <c r="I2" s="10"/>
      <c r="J2" s="10"/>
      <c r="K2" s="10"/>
      <c r="L2" s="10"/>
    </row>
    <row r="3" spans="2:13" x14ac:dyDescent="0.25">
      <c r="B3" s="10" t="s">
        <v>65</v>
      </c>
      <c r="C3" s="10" t="s">
        <v>15</v>
      </c>
      <c r="D3" s="10" t="s">
        <v>51</v>
      </c>
      <c r="E3" s="10" t="s">
        <v>48</v>
      </c>
      <c r="F3" s="10"/>
      <c r="G3" s="10" t="s">
        <v>67</v>
      </c>
      <c r="H3" s="10" t="s">
        <v>15</v>
      </c>
      <c r="I3" s="10" t="s">
        <v>51</v>
      </c>
      <c r="J3" s="10" t="s">
        <v>48</v>
      </c>
      <c r="K3" s="10"/>
      <c r="L3" s="10" t="s">
        <v>67</v>
      </c>
    </row>
    <row r="4" spans="2:13" ht="15.75" x14ac:dyDescent="0.25">
      <c r="B4" s="11" t="s">
        <v>52</v>
      </c>
      <c r="C4" s="12">
        <v>53</v>
      </c>
      <c r="D4" s="12">
        <v>27</v>
      </c>
      <c r="E4" s="12">
        <v>0.50943396226415094</v>
      </c>
      <c r="F4" s="12">
        <f>E4*100</f>
        <v>50.943396226415096</v>
      </c>
      <c r="G4" s="12">
        <f>F5-F4</f>
        <v>0</v>
      </c>
      <c r="H4" s="12">
        <v>15</v>
      </c>
      <c r="I4" s="12">
        <v>21</v>
      </c>
      <c r="J4" s="12">
        <v>0.7142857142857143</v>
      </c>
      <c r="K4" s="12">
        <f>J4*100</f>
        <v>71.428571428571431</v>
      </c>
      <c r="L4" s="13">
        <f>K5-K4</f>
        <v>0</v>
      </c>
      <c r="M4" s="6"/>
    </row>
    <row r="5" spans="2:13" x14ac:dyDescent="0.25">
      <c r="B5" s="11"/>
      <c r="C5" s="12">
        <v>53</v>
      </c>
      <c r="D5" s="12">
        <v>27</v>
      </c>
      <c r="E5" s="12">
        <v>0.50943396226415094</v>
      </c>
      <c r="F5" s="12">
        <f t="shared" ref="F5:F29" si="0">E5*100</f>
        <v>50.943396226415096</v>
      </c>
      <c r="G5" s="12"/>
      <c r="H5" s="12">
        <v>15</v>
      </c>
      <c r="I5" s="12">
        <v>21</v>
      </c>
      <c r="J5" s="12">
        <v>0.7142857142857143</v>
      </c>
      <c r="K5" s="12">
        <f t="shared" ref="K5:K29" si="1">J5*100</f>
        <v>71.428571428571431</v>
      </c>
      <c r="L5" s="12"/>
    </row>
    <row r="6" spans="2:13" ht="15.75" x14ac:dyDescent="0.25">
      <c r="B6" s="8" t="s">
        <v>53</v>
      </c>
      <c r="C6">
        <v>47</v>
      </c>
      <c r="D6" s="10">
        <v>5</v>
      </c>
      <c r="E6" s="10">
        <v>0.10638297872340426</v>
      </c>
      <c r="F6" s="10">
        <f t="shared" si="0"/>
        <v>10.638297872340425</v>
      </c>
      <c r="G6" s="10">
        <f>F7-F6</f>
        <v>0</v>
      </c>
      <c r="H6" s="10">
        <v>4</v>
      </c>
      <c r="I6" s="10">
        <v>21</v>
      </c>
      <c r="J6" s="10">
        <v>0.19047619047619047</v>
      </c>
      <c r="K6" s="10">
        <f t="shared" si="1"/>
        <v>19.047619047619047</v>
      </c>
      <c r="L6" s="6">
        <f>K7-K6</f>
        <v>28.571428571428566</v>
      </c>
      <c r="M6" s="6"/>
    </row>
    <row r="7" spans="2:13" x14ac:dyDescent="0.25">
      <c r="C7">
        <v>47</v>
      </c>
      <c r="D7" s="10">
        <v>5</v>
      </c>
      <c r="E7" s="10">
        <v>0.10638297872340426</v>
      </c>
      <c r="F7" s="10">
        <f t="shared" si="0"/>
        <v>10.638297872340425</v>
      </c>
      <c r="G7" s="10"/>
      <c r="H7" s="10">
        <v>10</v>
      </c>
      <c r="I7" s="10">
        <v>21</v>
      </c>
      <c r="J7" s="10">
        <v>0.47619047619047616</v>
      </c>
      <c r="K7" s="10">
        <f t="shared" si="1"/>
        <v>47.619047619047613</v>
      </c>
    </row>
    <row r="8" spans="2:13" ht="15.75" x14ac:dyDescent="0.25">
      <c r="B8" s="14" t="s">
        <v>54</v>
      </c>
      <c r="C8" s="12">
        <v>47</v>
      </c>
      <c r="D8" s="12">
        <v>9</v>
      </c>
      <c r="E8" s="12">
        <v>0.19148936170212766</v>
      </c>
      <c r="F8" s="12">
        <f t="shared" si="0"/>
        <v>19.148936170212767</v>
      </c>
      <c r="G8" s="12">
        <f>F9-F8</f>
        <v>8.5106382978723403</v>
      </c>
      <c r="H8" s="12">
        <v>7</v>
      </c>
      <c r="I8" s="12">
        <v>21</v>
      </c>
      <c r="J8" s="12">
        <v>0.33333333333333331</v>
      </c>
      <c r="K8" s="12">
        <f t="shared" si="1"/>
        <v>33.333333333333329</v>
      </c>
      <c r="L8" s="13">
        <f>K9-K8</f>
        <v>4.7619047619047663</v>
      </c>
      <c r="M8" s="6"/>
    </row>
    <row r="9" spans="2:13" x14ac:dyDescent="0.25">
      <c r="B9" s="12"/>
      <c r="C9" s="12">
        <v>47</v>
      </c>
      <c r="D9" s="12">
        <v>13</v>
      </c>
      <c r="E9" s="12">
        <v>0.27659574468085107</v>
      </c>
      <c r="F9" s="12">
        <f t="shared" si="0"/>
        <v>27.659574468085108</v>
      </c>
      <c r="G9" s="12"/>
      <c r="H9" s="12">
        <v>8</v>
      </c>
      <c r="I9" s="12">
        <v>21</v>
      </c>
      <c r="J9" s="12">
        <v>0.38095238095238093</v>
      </c>
      <c r="K9" s="12">
        <f t="shared" si="1"/>
        <v>38.095238095238095</v>
      </c>
      <c r="L9" s="12"/>
    </row>
    <row r="10" spans="2:13" ht="15.75" x14ac:dyDescent="0.25">
      <c r="B10" s="9" t="s">
        <v>55</v>
      </c>
      <c r="C10">
        <v>47</v>
      </c>
      <c r="D10" s="10">
        <v>12</v>
      </c>
      <c r="E10" s="10">
        <v>0.25531914893617019</v>
      </c>
      <c r="F10" s="10">
        <f t="shared" si="0"/>
        <v>25.531914893617021</v>
      </c>
      <c r="G10" s="10">
        <f>F11-F10</f>
        <v>10.638297872340431</v>
      </c>
      <c r="H10" s="10">
        <v>9</v>
      </c>
      <c r="I10" s="10">
        <v>20</v>
      </c>
      <c r="J10" s="10">
        <v>0.45</v>
      </c>
      <c r="K10" s="10">
        <f t="shared" si="1"/>
        <v>45</v>
      </c>
      <c r="L10" s="6">
        <f t="shared" ref="L10" si="2">K11-K10</f>
        <v>10.000000000000007</v>
      </c>
      <c r="M10" s="6"/>
    </row>
    <row r="11" spans="2:13" x14ac:dyDescent="0.25">
      <c r="B11" s="8"/>
      <c r="C11">
        <v>47</v>
      </c>
      <c r="D11" s="10">
        <v>17</v>
      </c>
      <c r="E11" s="10">
        <v>0.36170212765957449</v>
      </c>
      <c r="F11" s="10">
        <f t="shared" si="0"/>
        <v>36.170212765957451</v>
      </c>
      <c r="G11" s="10"/>
      <c r="H11" s="10">
        <v>11</v>
      </c>
      <c r="I11" s="10">
        <v>20</v>
      </c>
      <c r="J11" s="10">
        <v>0.55000000000000004</v>
      </c>
      <c r="K11" s="10">
        <f t="shared" si="1"/>
        <v>55.000000000000007</v>
      </c>
    </row>
    <row r="12" spans="2:13" ht="15.75" x14ac:dyDescent="0.25">
      <c r="B12" s="15" t="s">
        <v>56</v>
      </c>
      <c r="C12" s="12">
        <v>46</v>
      </c>
      <c r="D12" s="12">
        <v>13</v>
      </c>
      <c r="E12" s="12">
        <v>0.28260869565217389</v>
      </c>
      <c r="F12" s="12">
        <f t="shared" si="0"/>
        <v>28.260869565217391</v>
      </c>
      <c r="G12" s="12">
        <f t="shared" ref="G12" si="3">F13-F12</f>
        <v>8.6956521739130395</v>
      </c>
      <c r="H12" s="12">
        <v>15</v>
      </c>
      <c r="I12" s="12">
        <v>21</v>
      </c>
      <c r="J12" s="12">
        <v>0.7142857142857143</v>
      </c>
      <c r="K12" s="12">
        <f t="shared" si="1"/>
        <v>71.428571428571431</v>
      </c>
      <c r="L12" s="13">
        <f>K13-K12</f>
        <v>-28.571428571428577</v>
      </c>
      <c r="M12" s="6"/>
    </row>
    <row r="13" spans="2:13" x14ac:dyDescent="0.25">
      <c r="B13" s="11"/>
      <c r="C13" s="12">
        <v>46</v>
      </c>
      <c r="D13" s="12">
        <v>17</v>
      </c>
      <c r="E13" s="12">
        <v>0.36956521739130432</v>
      </c>
      <c r="F13" s="12">
        <f t="shared" si="0"/>
        <v>36.95652173913043</v>
      </c>
      <c r="G13" s="12"/>
      <c r="H13" s="12">
        <v>9</v>
      </c>
      <c r="I13" s="12">
        <v>21</v>
      </c>
      <c r="J13" s="12">
        <v>0.42857142857142855</v>
      </c>
      <c r="K13" s="12">
        <f t="shared" si="1"/>
        <v>42.857142857142854</v>
      </c>
      <c r="L13" s="12"/>
    </row>
    <row r="14" spans="2:13" ht="15.75" x14ac:dyDescent="0.25">
      <c r="B14" s="9" t="s">
        <v>57</v>
      </c>
      <c r="C14">
        <v>42</v>
      </c>
      <c r="D14" s="10">
        <v>5</v>
      </c>
      <c r="E14" s="10">
        <v>0.11904761904761904</v>
      </c>
      <c r="F14" s="10">
        <f t="shared" si="0"/>
        <v>11.904761904761903</v>
      </c>
      <c r="G14" s="10">
        <f t="shared" ref="G14" si="4">F15-F14</f>
        <v>2.3809523809523814</v>
      </c>
      <c r="H14" s="10">
        <v>3</v>
      </c>
      <c r="I14" s="10">
        <v>20</v>
      </c>
      <c r="J14" s="10">
        <v>0.15</v>
      </c>
      <c r="K14" s="10">
        <f t="shared" si="1"/>
        <v>15</v>
      </c>
      <c r="L14" s="6">
        <f t="shared" ref="L14" si="5">K15-K14</f>
        <v>25</v>
      </c>
      <c r="M14" s="6"/>
    </row>
    <row r="15" spans="2:13" x14ac:dyDescent="0.25">
      <c r="B15" s="8"/>
      <c r="C15">
        <v>42</v>
      </c>
      <c r="D15" s="10">
        <v>6</v>
      </c>
      <c r="E15" s="10">
        <v>0.14285714285714285</v>
      </c>
      <c r="F15" s="10">
        <f t="shared" si="0"/>
        <v>14.285714285714285</v>
      </c>
      <c r="G15" s="10"/>
      <c r="H15" s="10">
        <v>8</v>
      </c>
      <c r="I15" s="10">
        <v>20</v>
      </c>
      <c r="J15" s="10">
        <v>0.4</v>
      </c>
      <c r="K15" s="10">
        <f t="shared" si="1"/>
        <v>40</v>
      </c>
    </row>
    <row r="16" spans="2:13" ht="15.75" x14ac:dyDescent="0.25">
      <c r="B16" s="15" t="s">
        <v>58</v>
      </c>
      <c r="C16" s="12">
        <v>43</v>
      </c>
      <c r="D16" s="12">
        <v>26</v>
      </c>
      <c r="E16" s="12">
        <v>0.60465116279069764</v>
      </c>
      <c r="F16" s="12">
        <f t="shared" si="0"/>
        <v>60.465116279069761</v>
      </c>
      <c r="G16" s="12">
        <f t="shared" ref="G16" si="6">F17-F16</f>
        <v>4.6511627906976827</v>
      </c>
      <c r="H16" s="12">
        <v>11</v>
      </c>
      <c r="I16" s="12">
        <v>21</v>
      </c>
      <c r="J16" s="12">
        <v>0.52380952380952384</v>
      </c>
      <c r="K16" s="12">
        <f t="shared" si="1"/>
        <v>52.380952380952387</v>
      </c>
      <c r="L16" s="13">
        <f t="shared" ref="L16" si="7">K17-K16</f>
        <v>19.047619047619044</v>
      </c>
    </row>
    <row r="17" spans="2:13" x14ac:dyDescent="0.25">
      <c r="B17" s="11"/>
      <c r="C17" s="12">
        <v>43</v>
      </c>
      <c r="D17" s="12">
        <v>28</v>
      </c>
      <c r="E17" s="12">
        <v>0.65116279069767447</v>
      </c>
      <c r="F17" s="12">
        <f t="shared" si="0"/>
        <v>65.116279069767444</v>
      </c>
      <c r="G17" s="12"/>
      <c r="H17" s="12">
        <v>15</v>
      </c>
      <c r="I17" s="12">
        <v>21</v>
      </c>
      <c r="J17" s="12">
        <v>0.7142857142857143</v>
      </c>
      <c r="K17" s="12">
        <f t="shared" si="1"/>
        <v>71.428571428571431</v>
      </c>
      <c r="L17" s="12"/>
    </row>
    <row r="18" spans="2:13" ht="15.75" x14ac:dyDescent="0.25">
      <c r="B18" s="7"/>
      <c r="C18">
        <v>45</v>
      </c>
      <c r="D18" s="10">
        <v>38</v>
      </c>
      <c r="E18" s="10">
        <v>0.84444444444444444</v>
      </c>
      <c r="F18" s="10">
        <f t="shared" si="0"/>
        <v>84.444444444444443</v>
      </c>
      <c r="G18" s="10">
        <f t="shared" ref="G18" si="8">F19-F18</f>
        <v>0</v>
      </c>
      <c r="H18" s="10">
        <v>19</v>
      </c>
      <c r="I18" s="10">
        <v>21</v>
      </c>
      <c r="J18" s="10">
        <v>0.90476190476190477</v>
      </c>
      <c r="K18" s="10">
        <f t="shared" si="1"/>
        <v>90.476190476190482</v>
      </c>
      <c r="L18" s="6">
        <f t="shared" ref="L18" si="9">K19-K18</f>
        <v>9.5238095238095184</v>
      </c>
      <c r="M18" s="6"/>
    </row>
    <row r="19" spans="2:13" x14ac:dyDescent="0.25">
      <c r="B19" s="9" t="s">
        <v>59</v>
      </c>
      <c r="C19">
        <v>45</v>
      </c>
      <c r="D19" s="10">
        <v>38</v>
      </c>
      <c r="E19" s="10">
        <v>0.84444444444444444</v>
      </c>
      <c r="F19" s="10">
        <f t="shared" si="0"/>
        <v>84.444444444444443</v>
      </c>
      <c r="G19" s="10"/>
      <c r="H19" s="10">
        <v>21</v>
      </c>
      <c r="I19" s="10">
        <v>21</v>
      </c>
      <c r="J19" s="10">
        <v>1</v>
      </c>
      <c r="K19" s="10">
        <f t="shared" si="1"/>
        <v>100</v>
      </c>
    </row>
    <row r="20" spans="2:13" ht="15.75" x14ac:dyDescent="0.25">
      <c r="B20" s="11"/>
      <c r="C20" s="12">
        <v>42</v>
      </c>
      <c r="D20" s="12">
        <v>19</v>
      </c>
      <c r="E20" s="12">
        <v>0.45238095238095238</v>
      </c>
      <c r="F20" s="12">
        <f t="shared" si="0"/>
        <v>45.238095238095241</v>
      </c>
      <c r="G20" s="12">
        <f t="shared" ref="G20" si="10">F21-F20</f>
        <v>7.1428571428571459</v>
      </c>
      <c r="H20" s="12">
        <v>8</v>
      </c>
      <c r="I20" s="12">
        <v>19</v>
      </c>
      <c r="J20" s="12">
        <v>0.42105263157894735</v>
      </c>
      <c r="K20" s="12">
        <f t="shared" si="1"/>
        <v>42.105263157894733</v>
      </c>
      <c r="L20" s="13">
        <f t="shared" ref="L20" si="11">K21-K20</f>
        <v>21.05263157894737</v>
      </c>
    </row>
    <row r="21" spans="2:13" x14ac:dyDescent="0.25">
      <c r="B21" s="15" t="s">
        <v>60</v>
      </c>
      <c r="C21" s="12">
        <v>42</v>
      </c>
      <c r="D21" s="12">
        <v>22</v>
      </c>
      <c r="E21" s="12">
        <v>0.52380952380952384</v>
      </c>
      <c r="F21" s="12">
        <f t="shared" si="0"/>
        <v>52.380952380952387</v>
      </c>
      <c r="G21" s="12"/>
      <c r="H21" s="12">
        <v>12</v>
      </c>
      <c r="I21" s="12">
        <v>19</v>
      </c>
      <c r="J21" s="12">
        <v>0.63157894736842102</v>
      </c>
      <c r="K21" s="12">
        <f t="shared" si="1"/>
        <v>63.157894736842103</v>
      </c>
      <c r="L21" s="12"/>
    </row>
    <row r="22" spans="2:13" ht="15.75" x14ac:dyDescent="0.25">
      <c r="B22" s="8"/>
      <c r="C22">
        <v>39</v>
      </c>
      <c r="D22" s="10">
        <v>24</v>
      </c>
      <c r="E22" s="10">
        <v>0.61538461538461542</v>
      </c>
      <c r="F22" s="10">
        <f t="shared" si="0"/>
        <v>61.53846153846154</v>
      </c>
      <c r="G22" s="10">
        <f t="shared" ref="G22" si="12">F23-F22</f>
        <v>5.1282051282051171</v>
      </c>
      <c r="H22" s="10">
        <v>15</v>
      </c>
      <c r="I22" s="10">
        <v>20</v>
      </c>
      <c r="J22" s="10">
        <v>0.75</v>
      </c>
      <c r="K22" s="10">
        <f t="shared" si="1"/>
        <v>75</v>
      </c>
      <c r="L22" s="6">
        <f t="shared" ref="L22" si="13">K23-K22</f>
        <v>0</v>
      </c>
      <c r="M22" s="6"/>
    </row>
    <row r="23" spans="2:13" x14ac:dyDescent="0.25">
      <c r="B23" s="9" t="s">
        <v>61</v>
      </c>
      <c r="C23">
        <v>39</v>
      </c>
      <c r="D23" s="10">
        <v>26</v>
      </c>
      <c r="E23" s="10">
        <v>0.66666666666666663</v>
      </c>
      <c r="F23" s="10">
        <f t="shared" si="0"/>
        <v>66.666666666666657</v>
      </c>
      <c r="G23" s="10"/>
      <c r="H23" s="10">
        <v>15</v>
      </c>
      <c r="I23" s="10">
        <v>20</v>
      </c>
      <c r="J23" s="10">
        <v>0.75</v>
      </c>
      <c r="K23" s="10">
        <f t="shared" si="1"/>
        <v>75</v>
      </c>
    </row>
    <row r="24" spans="2:13" ht="15.75" x14ac:dyDescent="0.25">
      <c r="B24" s="11"/>
      <c r="C24" s="12">
        <v>46</v>
      </c>
      <c r="D24" s="12">
        <v>11</v>
      </c>
      <c r="E24" s="12">
        <v>0.2391304347826087</v>
      </c>
      <c r="F24" s="12">
        <f t="shared" si="0"/>
        <v>23.913043478260871</v>
      </c>
      <c r="G24" s="12">
        <f t="shared" ref="G24" si="14">F25-F24</f>
        <v>8.695652173913043</v>
      </c>
      <c r="H24" s="12">
        <v>9</v>
      </c>
      <c r="I24" s="12">
        <v>21</v>
      </c>
      <c r="J24" s="12">
        <v>0.42857142857142855</v>
      </c>
      <c r="K24" s="12">
        <f t="shared" si="1"/>
        <v>42.857142857142854</v>
      </c>
      <c r="L24" s="13">
        <f t="shared" ref="L24" si="15">K25-K24</f>
        <v>0</v>
      </c>
      <c r="M24" s="6"/>
    </row>
    <row r="25" spans="2:13" x14ac:dyDescent="0.25">
      <c r="B25" s="15" t="s">
        <v>62</v>
      </c>
      <c r="C25" s="12">
        <v>46</v>
      </c>
      <c r="D25" s="12">
        <v>15</v>
      </c>
      <c r="E25" s="12">
        <v>0.32608695652173914</v>
      </c>
      <c r="F25" s="12">
        <f t="shared" si="0"/>
        <v>32.608695652173914</v>
      </c>
      <c r="G25" s="12"/>
      <c r="H25" s="12">
        <v>9</v>
      </c>
      <c r="I25" s="12">
        <v>21</v>
      </c>
      <c r="J25" s="12">
        <v>0.42857142857142855</v>
      </c>
      <c r="K25" s="12">
        <f t="shared" si="1"/>
        <v>42.857142857142854</v>
      </c>
      <c r="L25" s="12"/>
    </row>
    <row r="26" spans="2:13" ht="15.75" x14ac:dyDescent="0.25">
      <c r="B26" s="8"/>
      <c r="C26">
        <v>45</v>
      </c>
      <c r="D26" s="10">
        <v>33</v>
      </c>
      <c r="E26" s="10">
        <v>0.73333333333333328</v>
      </c>
      <c r="F26" s="10">
        <f t="shared" si="0"/>
        <v>73.333333333333329</v>
      </c>
      <c r="G26" s="10">
        <f t="shared" ref="G26" si="16">F27-F26</f>
        <v>-6.6666666666666714</v>
      </c>
      <c r="H26" s="10">
        <v>17</v>
      </c>
      <c r="I26" s="10">
        <v>20</v>
      </c>
      <c r="J26" s="10">
        <v>0.85</v>
      </c>
      <c r="K26" s="10">
        <f t="shared" si="1"/>
        <v>85</v>
      </c>
      <c r="L26" s="6">
        <f t="shared" ref="L26" si="17">K27-K26</f>
        <v>-25</v>
      </c>
      <c r="M26" s="6"/>
    </row>
    <row r="27" spans="2:13" x14ac:dyDescent="0.25">
      <c r="B27" s="9" t="s">
        <v>63</v>
      </c>
      <c r="C27">
        <v>45</v>
      </c>
      <c r="D27" s="10">
        <v>30</v>
      </c>
      <c r="E27" s="10">
        <v>0.66666666666666663</v>
      </c>
      <c r="F27" s="10">
        <f t="shared" si="0"/>
        <v>66.666666666666657</v>
      </c>
      <c r="G27" s="10"/>
      <c r="H27" s="10">
        <v>12</v>
      </c>
      <c r="I27" s="10">
        <v>20</v>
      </c>
      <c r="J27" s="10">
        <v>0.6</v>
      </c>
      <c r="K27" s="10">
        <f t="shared" si="1"/>
        <v>60</v>
      </c>
    </row>
    <row r="28" spans="2:13" ht="15.75" x14ac:dyDescent="0.25">
      <c r="B28" s="11"/>
      <c r="C28" s="12">
        <v>39</v>
      </c>
      <c r="D28" s="12">
        <v>16</v>
      </c>
      <c r="E28" s="12">
        <v>0.41025641025641024</v>
      </c>
      <c r="F28" s="12">
        <f t="shared" si="0"/>
        <v>41.025641025641022</v>
      </c>
      <c r="G28" s="12">
        <f t="shared" ref="G28" si="18">F29-F28</f>
        <v>0</v>
      </c>
      <c r="H28" s="12">
        <v>12</v>
      </c>
      <c r="I28" s="12">
        <v>19</v>
      </c>
      <c r="J28" s="12">
        <v>0.63157894736842102</v>
      </c>
      <c r="K28" s="12">
        <f t="shared" si="1"/>
        <v>63.157894736842103</v>
      </c>
      <c r="L28" s="13">
        <f t="shared" ref="L28" si="19">K29-K28</f>
        <v>-10.526315789473685</v>
      </c>
      <c r="M28" s="6"/>
    </row>
    <row r="29" spans="2:13" x14ac:dyDescent="0.25">
      <c r="B29" s="15" t="s">
        <v>64</v>
      </c>
      <c r="C29" s="12">
        <v>39</v>
      </c>
      <c r="D29" s="12">
        <v>16</v>
      </c>
      <c r="E29" s="12">
        <v>0.41025641025641024</v>
      </c>
      <c r="F29" s="12">
        <f t="shared" si="0"/>
        <v>41.025641025641022</v>
      </c>
      <c r="G29" s="12"/>
      <c r="H29" s="12">
        <v>10</v>
      </c>
      <c r="I29" s="12">
        <v>19</v>
      </c>
      <c r="J29" s="12">
        <v>0.52631578947368418</v>
      </c>
      <c r="K29" s="12">
        <f t="shared" si="1"/>
        <v>52.631578947368418</v>
      </c>
      <c r="L29" s="12"/>
    </row>
    <row r="30" spans="2:13" x14ac:dyDescent="0.25">
      <c r="B30" t="s">
        <v>66</v>
      </c>
      <c r="C30">
        <v>44</v>
      </c>
      <c r="D30" s="10">
        <v>25</v>
      </c>
      <c r="E30" s="10">
        <f>D30/C30</f>
        <v>0.56818181818181823</v>
      </c>
      <c r="F30" s="10">
        <f>E30*100</f>
        <v>56.81818181818182</v>
      </c>
      <c r="G30" s="10">
        <f>F31-F30</f>
        <v>22.727272727272727</v>
      </c>
      <c r="H30" s="10">
        <v>19</v>
      </c>
      <c r="I30" s="10">
        <v>19</v>
      </c>
      <c r="J30" s="10">
        <v>1</v>
      </c>
      <c r="K30" s="10">
        <v>100</v>
      </c>
    </row>
    <row r="31" spans="2:13" ht="15.75" x14ac:dyDescent="0.25">
      <c r="C31">
        <v>44</v>
      </c>
      <c r="D31" s="10">
        <v>35</v>
      </c>
      <c r="E31" s="10">
        <f>D31/C31</f>
        <v>0.79545454545454541</v>
      </c>
      <c r="F31" s="10">
        <f>E31*100</f>
        <v>79.545454545454547</v>
      </c>
      <c r="G31" s="10"/>
      <c r="H31" s="10">
        <v>19</v>
      </c>
      <c r="I31" s="10">
        <v>19</v>
      </c>
      <c r="J31" s="10">
        <v>1</v>
      </c>
      <c r="K31" s="10">
        <v>100</v>
      </c>
      <c r="L31" s="6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60" zoomScaleNormal="160" workbookViewId="0">
      <selection activeCell="C6" sqref="C6"/>
    </sheetView>
  </sheetViews>
  <sheetFormatPr defaultRowHeight="15" x14ac:dyDescent="0.25"/>
  <cols>
    <col min="8" max="8" width="17.5703125" bestFit="1" customWidth="1"/>
  </cols>
  <sheetData>
    <row r="1" spans="1:11" x14ac:dyDescent="0.25">
      <c r="A1" s="49"/>
      <c r="B1" s="49" t="s">
        <v>11</v>
      </c>
      <c r="C1" s="49" t="s">
        <v>12</v>
      </c>
      <c r="D1" s="49"/>
      <c r="E1" s="49" t="s">
        <v>11</v>
      </c>
      <c r="F1" s="49" t="s">
        <v>13</v>
      </c>
    </row>
    <row r="2" spans="1:11" x14ac:dyDescent="0.25">
      <c r="A2" s="49"/>
      <c r="B2" s="49" t="s">
        <v>8</v>
      </c>
      <c r="C2" s="49" t="s">
        <v>14</v>
      </c>
      <c r="D2" s="49"/>
      <c r="E2" s="49" t="s">
        <v>8</v>
      </c>
      <c r="F2" s="49" t="s">
        <v>14</v>
      </c>
    </row>
    <row r="3" spans="1:11" x14ac:dyDescent="0.25">
      <c r="A3" s="49" t="s">
        <v>9</v>
      </c>
      <c r="B3" s="42">
        <v>1.0697674418604652</v>
      </c>
      <c r="C3" s="43">
        <v>0.34001392199561598</v>
      </c>
      <c r="D3" s="44" t="s">
        <v>9</v>
      </c>
      <c r="E3" s="42">
        <v>0.1304347826086957</v>
      </c>
      <c r="F3" s="43">
        <v>0.33447704344727319</v>
      </c>
      <c r="G3" s="2"/>
      <c r="H3" s="3"/>
    </row>
    <row r="4" spans="1:11" x14ac:dyDescent="0.25">
      <c r="A4" s="49" t="s">
        <v>0</v>
      </c>
      <c r="B4" s="45">
        <v>0.23529411764705888</v>
      </c>
      <c r="C4" s="46">
        <v>0.1670698698363984</v>
      </c>
      <c r="D4" s="44" t="s">
        <v>0</v>
      </c>
      <c r="E4" s="45">
        <v>0.29166666666666669</v>
      </c>
      <c r="F4" s="46">
        <v>0.21263671362367398</v>
      </c>
      <c r="G4" s="2"/>
      <c r="H4" s="3"/>
    </row>
    <row r="5" spans="1:11" x14ac:dyDescent="0.25">
      <c r="A5" s="49" t="s">
        <v>1</v>
      </c>
      <c r="B5" s="45">
        <v>0.37254901960784315</v>
      </c>
      <c r="C5" s="46">
        <v>0.19191661652144557</v>
      </c>
      <c r="D5" s="44" t="s">
        <v>1</v>
      </c>
      <c r="E5" s="45">
        <v>0.375</v>
      </c>
      <c r="F5" s="46">
        <v>0.26792614708134604</v>
      </c>
      <c r="G5" s="2"/>
      <c r="H5" s="3"/>
    </row>
    <row r="6" spans="1:11" x14ac:dyDescent="0.25">
      <c r="A6" s="49" t="s">
        <v>2</v>
      </c>
      <c r="B6" s="45">
        <v>-0.17647058823529416</v>
      </c>
      <c r="C6" s="46">
        <v>0.15004805074281558</v>
      </c>
      <c r="D6" s="44" t="s">
        <v>2</v>
      </c>
      <c r="E6" s="45">
        <v>-2.6599093298311043E-17</v>
      </c>
      <c r="F6" s="46">
        <v>0.22522130823072542</v>
      </c>
      <c r="G6" s="2"/>
      <c r="H6" s="3"/>
    </row>
    <row r="7" spans="1:11" x14ac:dyDescent="0.25">
      <c r="A7" s="49" t="s">
        <v>10</v>
      </c>
      <c r="B7" s="45">
        <v>0.90196078431372573</v>
      </c>
      <c r="C7" s="46">
        <v>0.20628345615431232</v>
      </c>
      <c r="D7" s="44" t="s">
        <v>10</v>
      </c>
      <c r="E7" s="45">
        <v>0.29166666666666674</v>
      </c>
      <c r="F7" s="46">
        <v>0.25875374860175254</v>
      </c>
      <c r="G7" s="2"/>
      <c r="H7" s="3"/>
    </row>
    <row r="8" spans="1:11" x14ac:dyDescent="0.25">
      <c r="A8" s="49" t="s">
        <v>3</v>
      </c>
      <c r="B8" s="45">
        <v>-0.15686274509803919</v>
      </c>
      <c r="C8" s="46">
        <v>0.16656282809094355</v>
      </c>
      <c r="D8" s="44" t="s">
        <v>3</v>
      </c>
      <c r="E8" s="45">
        <v>0.16666666666666666</v>
      </c>
      <c r="F8" s="46">
        <v>0.16666666666666669</v>
      </c>
      <c r="G8" s="2"/>
      <c r="H8" s="3"/>
    </row>
    <row r="9" spans="1:11" x14ac:dyDescent="0.25">
      <c r="K9" t="s">
        <v>13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>
      <selection activeCell="F107" sqref="F107"/>
    </sheetView>
  </sheetViews>
  <sheetFormatPr defaultRowHeight="15" x14ac:dyDescent="0.25"/>
  <cols>
    <col min="14" max="14" width="17.7109375" customWidth="1"/>
  </cols>
  <sheetData>
    <row r="1" spans="1:14" x14ac:dyDescent="0.25">
      <c r="A1" s="50" t="s">
        <v>196</v>
      </c>
      <c r="C1" s="51" t="s">
        <v>151</v>
      </c>
    </row>
    <row r="2" spans="1:14" ht="15.75" x14ac:dyDescent="0.25">
      <c r="A2" s="36" t="s">
        <v>150</v>
      </c>
      <c r="B2" s="10" t="s">
        <v>16</v>
      </c>
      <c r="C2" s="10" t="s">
        <v>175</v>
      </c>
      <c r="D2" s="10" t="s">
        <v>176</v>
      </c>
      <c r="E2" s="10" t="s">
        <v>177</v>
      </c>
      <c r="F2" s="10" t="s">
        <v>5</v>
      </c>
      <c r="G2" s="10" t="s">
        <v>178</v>
      </c>
      <c r="H2" s="10" t="s">
        <v>6</v>
      </c>
      <c r="I2" s="10" t="s">
        <v>179</v>
      </c>
      <c r="J2" s="10" t="s">
        <v>180</v>
      </c>
      <c r="K2" s="10" t="s">
        <v>181</v>
      </c>
      <c r="L2" s="10" t="s">
        <v>7</v>
      </c>
      <c r="M2" s="10" t="s">
        <v>182</v>
      </c>
      <c r="N2" s="10" t="s">
        <v>183</v>
      </c>
    </row>
    <row r="3" spans="1:14" x14ac:dyDescent="0.25">
      <c r="A3">
        <v>1</v>
      </c>
      <c r="B3">
        <v>1</v>
      </c>
      <c r="E3">
        <v>6</v>
      </c>
      <c r="F3">
        <v>7</v>
      </c>
      <c r="G3">
        <v>1</v>
      </c>
      <c r="H3">
        <v>3</v>
      </c>
      <c r="I3">
        <v>7</v>
      </c>
      <c r="J3">
        <v>5</v>
      </c>
      <c r="K3">
        <v>5</v>
      </c>
      <c r="L3">
        <v>5</v>
      </c>
      <c r="M3">
        <v>5</v>
      </c>
      <c r="N3">
        <v>7</v>
      </c>
    </row>
    <row r="4" spans="1:14" x14ac:dyDescent="0.25">
      <c r="A4">
        <v>1</v>
      </c>
      <c r="B4">
        <v>6</v>
      </c>
      <c r="C4">
        <v>3</v>
      </c>
      <c r="D4">
        <v>7</v>
      </c>
      <c r="E4">
        <v>6</v>
      </c>
      <c r="F4">
        <v>7</v>
      </c>
      <c r="G4">
        <v>5</v>
      </c>
      <c r="H4">
        <v>6</v>
      </c>
      <c r="I4">
        <v>5</v>
      </c>
      <c r="J4">
        <v>6</v>
      </c>
      <c r="K4">
        <v>1</v>
      </c>
      <c r="L4">
        <v>5</v>
      </c>
      <c r="M4">
        <v>6</v>
      </c>
      <c r="N4">
        <v>6</v>
      </c>
    </row>
    <row r="5" spans="1:14" x14ac:dyDescent="0.25">
      <c r="A5">
        <v>1</v>
      </c>
      <c r="B5">
        <v>10</v>
      </c>
    </row>
    <row r="6" spans="1:14" x14ac:dyDescent="0.25">
      <c r="A6">
        <v>1</v>
      </c>
      <c r="B6">
        <v>15</v>
      </c>
      <c r="C6">
        <v>7</v>
      </c>
      <c r="D6">
        <v>4</v>
      </c>
      <c r="E6">
        <v>7</v>
      </c>
      <c r="F6">
        <v>7</v>
      </c>
      <c r="G6">
        <v>7</v>
      </c>
      <c r="H6">
        <v>7</v>
      </c>
      <c r="I6">
        <v>4</v>
      </c>
      <c r="J6">
        <v>4</v>
      </c>
      <c r="K6">
        <v>1</v>
      </c>
      <c r="L6">
        <v>2</v>
      </c>
      <c r="M6">
        <v>7</v>
      </c>
      <c r="N6">
        <v>5</v>
      </c>
    </row>
    <row r="7" spans="1:14" x14ac:dyDescent="0.25">
      <c r="A7">
        <v>1</v>
      </c>
      <c r="B7">
        <v>16</v>
      </c>
      <c r="C7">
        <v>5</v>
      </c>
      <c r="D7">
        <v>7</v>
      </c>
      <c r="E7">
        <v>3</v>
      </c>
      <c r="F7">
        <v>5</v>
      </c>
      <c r="G7">
        <v>2</v>
      </c>
      <c r="H7">
        <v>4</v>
      </c>
      <c r="I7">
        <v>4</v>
      </c>
      <c r="J7">
        <v>5</v>
      </c>
      <c r="K7">
        <v>4</v>
      </c>
      <c r="L7">
        <v>5</v>
      </c>
      <c r="M7">
        <v>5</v>
      </c>
      <c r="N7">
        <v>5</v>
      </c>
    </row>
    <row r="8" spans="1:14" x14ac:dyDescent="0.25">
      <c r="A8">
        <v>1</v>
      </c>
      <c r="B8">
        <v>17</v>
      </c>
      <c r="C8">
        <v>7</v>
      </c>
      <c r="D8">
        <v>7</v>
      </c>
      <c r="E8">
        <v>6</v>
      </c>
      <c r="F8">
        <v>5</v>
      </c>
      <c r="G8">
        <v>3</v>
      </c>
      <c r="H8">
        <v>4</v>
      </c>
      <c r="I8">
        <v>6</v>
      </c>
      <c r="J8">
        <v>5</v>
      </c>
      <c r="K8">
        <v>2</v>
      </c>
      <c r="L8">
        <v>3</v>
      </c>
      <c r="M8">
        <v>4</v>
      </c>
      <c r="N8">
        <v>5</v>
      </c>
    </row>
    <row r="9" spans="1:14" x14ac:dyDescent="0.25">
      <c r="A9">
        <v>1</v>
      </c>
      <c r="B9">
        <v>21</v>
      </c>
      <c r="C9">
        <v>6</v>
      </c>
      <c r="D9">
        <v>6</v>
      </c>
      <c r="E9">
        <v>4</v>
      </c>
      <c r="F9">
        <v>5</v>
      </c>
      <c r="G9">
        <v>6</v>
      </c>
      <c r="H9">
        <v>6</v>
      </c>
      <c r="I9">
        <v>5</v>
      </c>
      <c r="J9">
        <v>6</v>
      </c>
      <c r="K9">
        <v>6</v>
      </c>
      <c r="L9">
        <v>6</v>
      </c>
      <c r="M9">
        <v>6</v>
      </c>
      <c r="N9">
        <v>6</v>
      </c>
    </row>
    <row r="10" spans="1:14" x14ac:dyDescent="0.25">
      <c r="A10">
        <v>1</v>
      </c>
      <c r="B10">
        <v>22</v>
      </c>
      <c r="C10">
        <v>4</v>
      </c>
      <c r="D10">
        <v>6</v>
      </c>
      <c r="E10">
        <v>4</v>
      </c>
      <c r="F10">
        <v>5</v>
      </c>
      <c r="G10">
        <v>4</v>
      </c>
      <c r="H10">
        <v>3</v>
      </c>
      <c r="I10">
        <v>6</v>
      </c>
      <c r="J10">
        <v>5</v>
      </c>
      <c r="K10">
        <v>3</v>
      </c>
      <c r="L10">
        <v>5</v>
      </c>
      <c r="M10">
        <v>6</v>
      </c>
      <c r="N10">
        <v>6</v>
      </c>
    </row>
    <row r="11" spans="1:14" x14ac:dyDescent="0.25">
      <c r="A11">
        <v>1</v>
      </c>
      <c r="B11">
        <v>23</v>
      </c>
      <c r="C11">
        <v>1</v>
      </c>
      <c r="D11">
        <v>4</v>
      </c>
      <c r="E11">
        <v>6</v>
      </c>
      <c r="F11">
        <v>6</v>
      </c>
      <c r="G11">
        <v>1</v>
      </c>
      <c r="H11">
        <v>1</v>
      </c>
      <c r="I11">
        <v>6</v>
      </c>
      <c r="J11">
        <v>6</v>
      </c>
      <c r="K11">
        <v>1</v>
      </c>
      <c r="L11">
        <v>1</v>
      </c>
      <c r="M11">
        <v>6</v>
      </c>
      <c r="N11">
        <v>6</v>
      </c>
    </row>
    <row r="12" spans="1:14" x14ac:dyDescent="0.25">
      <c r="A12">
        <v>1</v>
      </c>
      <c r="B12">
        <v>24</v>
      </c>
      <c r="C12">
        <v>6</v>
      </c>
      <c r="D12">
        <v>6</v>
      </c>
      <c r="E12">
        <v>5</v>
      </c>
      <c r="F12">
        <v>6</v>
      </c>
      <c r="G12">
        <v>4</v>
      </c>
      <c r="H12">
        <v>5</v>
      </c>
      <c r="I12">
        <v>5</v>
      </c>
      <c r="J12">
        <v>5</v>
      </c>
      <c r="K12">
        <v>3</v>
      </c>
      <c r="L12">
        <v>4</v>
      </c>
      <c r="M12">
        <v>4</v>
      </c>
      <c r="N12">
        <v>5</v>
      </c>
    </row>
    <row r="13" spans="1:14" x14ac:dyDescent="0.25">
      <c r="A13">
        <v>1</v>
      </c>
      <c r="B13">
        <v>25</v>
      </c>
      <c r="C13">
        <v>7</v>
      </c>
      <c r="D13">
        <v>7</v>
      </c>
      <c r="E13">
        <v>5</v>
      </c>
      <c r="F13">
        <v>4</v>
      </c>
      <c r="G13">
        <v>5</v>
      </c>
      <c r="H13">
        <v>4</v>
      </c>
      <c r="I13">
        <v>5</v>
      </c>
      <c r="J13">
        <v>6</v>
      </c>
      <c r="K13">
        <v>5</v>
      </c>
      <c r="L13">
        <v>6</v>
      </c>
      <c r="M13">
        <v>7</v>
      </c>
      <c r="N13">
        <v>6</v>
      </c>
    </row>
    <row r="14" spans="1:14" x14ac:dyDescent="0.25">
      <c r="A14">
        <v>1</v>
      </c>
      <c r="B14">
        <v>32</v>
      </c>
      <c r="C14">
        <v>4</v>
      </c>
      <c r="D14">
        <v>6</v>
      </c>
      <c r="E14">
        <v>4</v>
      </c>
      <c r="F14">
        <v>6</v>
      </c>
      <c r="G14">
        <v>4</v>
      </c>
      <c r="H14">
        <v>5</v>
      </c>
      <c r="I14">
        <v>6</v>
      </c>
      <c r="J14">
        <v>7</v>
      </c>
      <c r="K14">
        <v>5</v>
      </c>
      <c r="L14">
        <v>6</v>
      </c>
      <c r="M14">
        <v>6</v>
      </c>
      <c r="N14">
        <v>5</v>
      </c>
    </row>
    <row r="15" spans="1:14" x14ac:dyDescent="0.25">
      <c r="A15">
        <v>1</v>
      </c>
      <c r="B15">
        <v>33</v>
      </c>
      <c r="C15">
        <v>6</v>
      </c>
      <c r="D15">
        <v>6</v>
      </c>
      <c r="E15">
        <v>2</v>
      </c>
      <c r="F15">
        <v>5</v>
      </c>
      <c r="G15">
        <v>4</v>
      </c>
      <c r="H15">
        <v>2</v>
      </c>
      <c r="I15">
        <v>4</v>
      </c>
      <c r="J15">
        <v>4</v>
      </c>
      <c r="K15">
        <v>3</v>
      </c>
      <c r="L15">
        <v>3</v>
      </c>
      <c r="M15">
        <v>5</v>
      </c>
      <c r="N15">
        <v>5</v>
      </c>
    </row>
    <row r="16" spans="1:14" x14ac:dyDescent="0.25">
      <c r="A16">
        <v>1</v>
      </c>
      <c r="B16">
        <v>34</v>
      </c>
      <c r="C16">
        <v>7</v>
      </c>
      <c r="D16">
        <v>7</v>
      </c>
      <c r="E16">
        <v>5</v>
      </c>
      <c r="F16">
        <v>5</v>
      </c>
      <c r="G16">
        <v>4</v>
      </c>
      <c r="H16">
        <v>5</v>
      </c>
      <c r="I16">
        <v>4</v>
      </c>
      <c r="J16">
        <v>4</v>
      </c>
      <c r="K16">
        <v>4</v>
      </c>
      <c r="L16">
        <v>5</v>
      </c>
      <c r="M16">
        <v>4</v>
      </c>
      <c r="N16">
        <v>4</v>
      </c>
    </row>
    <row r="17" spans="1:14" x14ac:dyDescent="0.25">
      <c r="A17">
        <v>1</v>
      </c>
      <c r="B17">
        <v>35</v>
      </c>
      <c r="C17">
        <v>7</v>
      </c>
      <c r="D17">
        <v>6</v>
      </c>
      <c r="E17">
        <v>6</v>
      </c>
      <c r="F17">
        <v>6</v>
      </c>
      <c r="G17">
        <v>7</v>
      </c>
      <c r="H17">
        <v>7</v>
      </c>
      <c r="I17">
        <v>7</v>
      </c>
      <c r="J17">
        <v>7</v>
      </c>
      <c r="K17">
        <v>6</v>
      </c>
      <c r="L17">
        <v>7</v>
      </c>
      <c r="M17">
        <v>7</v>
      </c>
      <c r="N17">
        <v>7</v>
      </c>
    </row>
    <row r="18" spans="1:14" x14ac:dyDescent="0.25">
      <c r="A18">
        <v>1</v>
      </c>
      <c r="B18">
        <v>36</v>
      </c>
      <c r="C18">
        <v>7</v>
      </c>
      <c r="D18">
        <v>7</v>
      </c>
      <c r="E18">
        <v>5</v>
      </c>
      <c r="F18">
        <v>5</v>
      </c>
      <c r="G18">
        <v>6</v>
      </c>
      <c r="H18">
        <v>5</v>
      </c>
      <c r="I18">
        <v>5</v>
      </c>
      <c r="J18">
        <v>4</v>
      </c>
      <c r="K18">
        <v>5</v>
      </c>
      <c r="L18">
        <v>5</v>
      </c>
      <c r="M18">
        <v>6</v>
      </c>
      <c r="N18">
        <v>6</v>
      </c>
    </row>
    <row r="19" spans="1:14" x14ac:dyDescent="0.25">
      <c r="A19">
        <v>1</v>
      </c>
      <c r="B19">
        <v>37</v>
      </c>
      <c r="C19">
        <v>3</v>
      </c>
      <c r="D19">
        <v>5</v>
      </c>
      <c r="E19">
        <v>7</v>
      </c>
      <c r="F19">
        <v>6</v>
      </c>
      <c r="G19">
        <v>6</v>
      </c>
      <c r="H19">
        <v>5</v>
      </c>
      <c r="I19">
        <v>7</v>
      </c>
      <c r="J19">
        <v>6</v>
      </c>
      <c r="K19">
        <v>6</v>
      </c>
      <c r="L19">
        <v>6</v>
      </c>
      <c r="M19">
        <v>6</v>
      </c>
      <c r="N19">
        <v>6</v>
      </c>
    </row>
    <row r="20" spans="1:14" x14ac:dyDescent="0.25">
      <c r="A20">
        <v>1</v>
      </c>
      <c r="B20">
        <v>39</v>
      </c>
      <c r="E20">
        <v>1</v>
      </c>
      <c r="F20">
        <v>1</v>
      </c>
      <c r="G20">
        <v>1</v>
      </c>
      <c r="H20">
        <v>1</v>
      </c>
      <c r="I20">
        <v>3</v>
      </c>
      <c r="J20">
        <v>1</v>
      </c>
      <c r="K20">
        <v>1</v>
      </c>
      <c r="L20">
        <v>1</v>
      </c>
      <c r="M20">
        <v>1</v>
      </c>
      <c r="N20">
        <v>1</v>
      </c>
    </row>
    <row r="21" spans="1:14" x14ac:dyDescent="0.25">
      <c r="A21">
        <v>1</v>
      </c>
      <c r="B21">
        <v>44</v>
      </c>
      <c r="C21">
        <v>6</v>
      </c>
      <c r="D21">
        <v>2</v>
      </c>
      <c r="E21">
        <v>4</v>
      </c>
      <c r="F21">
        <v>2</v>
      </c>
      <c r="G21">
        <v>3</v>
      </c>
      <c r="H21">
        <v>2</v>
      </c>
      <c r="I21">
        <v>4</v>
      </c>
      <c r="J21">
        <v>3</v>
      </c>
      <c r="K21">
        <v>2</v>
      </c>
      <c r="L21">
        <v>4</v>
      </c>
      <c r="M21">
        <v>4</v>
      </c>
      <c r="N21">
        <v>2</v>
      </c>
    </row>
    <row r="22" spans="1:14" x14ac:dyDescent="0.25">
      <c r="A22">
        <v>1</v>
      </c>
      <c r="B22">
        <v>47</v>
      </c>
      <c r="C22">
        <v>5</v>
      </c>
      <c r="D22">
        <v>6</v>
      </c>
      <c r="E22">
        <v>2</v>
      </c>
      <c r="F22">
        <v>4</v>
      </c>
      <c r="G22">
        <v>2</v>
      </c>
      <c r="H22">
        <v>5</v>
      </c>
      <c r="I22">
        <v>6</v>
      </c>
      <c r="J22">
        <v>5</v>
      </c>
      <c r="K22">
        <v>2</v>
      </c>
      <c r="L22">
        <v>6</v>
      </c>
      <c r="M22">
        <v>4</v>
      </c>
      <c r="N22">
        <v>6</v>
      </c>
    </row>
    <row r="23" spans="1:14" x14ac:dyDescent="0.25">
      <c r="A23">
        <v>1</v>
      </c>
      <c r="B23">
        <v>48</v>
      </c>
      <c r="E23">
        <v>5</v>
      </c>
      <c r="F23">
        <v>4</v>
      </c>
      <c r="G23">
        <v>4</v>
      </c>
      <c r="H23">
        <v>3</v>
      </c>
      <c r="I23">
        <v>6</v>
      </c>
      <c r="J23">
        <v>6</v>
      </c>
      <c r="K23">
        <v>5</v>
      </c>
      <c r="L23">
        <v>5</v>
      </c>
      <c r="M23">
        <v>6</v>
      </c>
      <c r="N23">
        <v>6</v>
      </c>
    </row>
    <row r="24" spans="1:14" x14ac:dyDescent="0.25">
      <c r="A24">
        <v>1</v>
      </c>
      <c r="B24">
        <v>49</v>
      </c>
      <c r="E24">
        <v>4</v>
      </c>
      <c r="F24">
        <v>3</v>
      </c>
      <c r="G24">
        <v>4</v>
      </c>
      <c r="H24">
        <v>3</v>
      </c>
      <c r="I24">
        <v>4</v>
      </c>
      <c r="J24">
        <v>3</v>
      </c>
      <c r="K24">
        <v>4</v>
      </c>
      <c r="L24">
        <v>3</v>
      </c>
      <c r="M24">
        <v>6</v>
      </c>
      <c r="N24">
        <v>4</v>
      </c>
    </row>
    <row r="25" spans="1:14" x14ac:dyDescent="0.25">
      <c r="A25">
        <v>1</v>
      </c>
      <c r="B25">
        <v>50</v>
      </c>
      <c r="C25">
        <v>4</v>
      </c>
      <c r="D25">
        <v>6</v>
      </c>
      <c r="E25">
        <v>6</v>
      </c>
      <c r="F25">
        <v>6</v>
      </c>
      <c r="G25">
        <v>6</v>
      </c>
      <c r="H25">
        <v>6</v>
      </c>
      <c r="I25">
        <v>6</v>
      </c>
      <c r="J25">
        <v>6</v>
      </c>
      <c r="K25">
        <v>6</v>
      </c>
      <c r="L25">
        <v>6</v>
      </c>
      <c r="M25">
        <v>6</v>
      </c>
      <c r="N25">
        <v>6</v>
      </c>
    </row>
    <row r="26" spans="1:14" x14ac:dyDescent="0.25">
      <c r="A26">
        <v>1</v>
      </c>
      <c r="B26">
        <v>51</v>
      </c>
      <c r="C26">
        <v>2</v>
      </c>
      <c r="D26">
        <v>6</v>
      </c>
      <c r="E26">
        <v>6</v>
      </c>
      <c r="F26">
        <v>5</v>
      </c>
      <c r="G26">
        <v>3</v>
      </c>
      <c r="H26">
        <v>4</v>
      </c>
      <c r="I26">
        <v>6</v>
      </c>
      <c r="J26">
        <v>6</v>
      </c>
      <c r="K26">
        <v>5</v>
      </c>
      <c r="L26">
        <v>6</v>
      </c>
      <c r="M26">
        <v>6</v>
      </c>
      <c r="N26">
        <v>6</v>
      </c>
    </row>
    <row r="27" spans="1:14" x14ac:dyDescent="0.25">
      <c r="A27">
        <v>1</v>
      </c>
      <c r="B27">
        <v>52</v>
      </c>
      <c r="C27">
        <v>7</v>
      </c>
      <c r="D27">
        <v>6</v>
      </c>
      <c r="E27">
        <v>5</v>
      </c>
      <c r="F27">
        <v>2</v>
      </c>
      <c r="G27">
        <v>1</v>
      </c>
      <c r="H27">
        <v>1</v>
      </c>
      <c r="I27">
        <v>7</v>
      </c>
      <c r="J27">
        <v>7</v>
      </c>
      <c r="K27">
        <v>1</v>
      </c>
      <c r="L27">
        <v>2</v>
      </c>
      <c r="M27">
        <v>4</v>
      </c>
      <c r="N27">
        <v>2</v>
      </c>
    </row>
    <row r="28" spans="1:14" x14ac:dyDescent="0.25">
      <c r="A28">
        <v>1</v>
      </c>
      <c r="B28">
        <v>54</v>
      </c>
      <c r="E28">
        <v>3</v>
      </c>
      <c r="F28">
        <v>3</v>
      </c>
      <c r="G28">
        <v>1</v>
      </c>
      <c r="H28">
        <v>1</v>
      </c>
      <c r="I28">
        <v>5</v>
      </c>
      <c r="J28">
        <v>6</v>
      </c>
      <c r="K28">
        <v>1</v>
      </c>
      <c r="L28">
        <v>3</v>
      </c>
      <c r="M28">
        <v>4</v>
      </c>
      <c r="N28">
        <v>4</v>
      </c>
    </row>
    <row r="29" spans="1:14" x14ac:dyDescent="0.25">
      <c r="A29">
        <v>1</v>
      </c>
      <c r="B29">
        <v>62</v>
      </c>
      <c r="C29">
        <v>6</v>
      </c>
      <c r="D29">
        <v>4</v>
      </c>
      <c r="E29">
        <v>7</v>
      </c>
      <c r="F29">
        <v>6</v>
      </c>
      <c r="G29">
        <v>6</v>
      </c>
      <c r="H29">
        <v>4</v>
      </c>
      <c r="I29">
        <v>7</v>
      </c>
      <c r="J29">
        <v>6</v>
      </c>
      <c r="K29">
        <v>7</v>
      </c>
      <c r="L29">
        <v>6</v>
      </c>
      <c r="M29">
        <v>7</v>
      </c>
      <c r="N29">
        <v>6</v>
      </c>
    </row>
    <row r="30" spans="1:14" x14ac:dyDescent="0.25">
      <c r="A30">
        <v>1</v>
      </c>
      <c r="B30">
        <v>63</v>
      </c>
      <c r="C30">
        <v>2</v>
      </c>
      <c r="D30">
        <v>7</v>
      </c>
      <c r="E30">
        <v>1</v>
      </c>
      <c r="F30">
        <v>4</v>
      </c>
      <c r="G30">
        <v>1</v>
      </c>
      <c r="H30">
        <v>4</v>
      </c>
      <c r="I30">
        <v>6</v>
      </c>
      <c r="J30">
        <v>4</v>
      </c>
      <c r="K30">
        <v>2</v>
      </c>
      <c r="L30">
        <v>4</v>
      </c>
      <c r="M30">
        <v>4</v>
      </c>
      <c r="N30">
        <v>5</v>
      </c>
    </row>
    <row r="31" spans="1:14" x14ac:dyDescent="0.25">
      <c r="A31">
        <v>1</v>
      </c>
      <c r="B31">
        <v>66</v>
      </c>
      <c r="C31">
        <v>5</v>
      </c>
      <c r="D31">
        <v>6</v>
      </c>
      <c r="E31">
        <v>6</v>
      </c>
      <c r="F31">
        <v>6</v>
      </c>
      <c r="G31">
        <v>6</v>
      </c>
      <c r="H31">
        <v>5</v>
      </c>
      <c r="I31">
        <v>7</v>
      </c>
      <c r="J31">
        <v>5</v>
      </c>
      <c r="K31">
        <v>3</v>
      </c>
      <c r="L31">
        <v>5</v>
      </c>
      <c r="M31">
        <v>7</v>
      </c>
      <c r="N31">
        <v>6</v>
      </c>
    </row>
    <row r="32" spans="1:14" x14ac:dyDescent="0.25">
      <c r="A32">
        <v>1</v>
      </c>
      <c r="B32">
        <v>67</v>
      </c>
      <c r="E32">
        <v>3</v>
      </c>
      <c r="F32">
        <v>5</v>
      </c>
      <c r="G32">
        <v>2</v>
      </c>
      <c r="H32">
        <v>4</v>
      </c>
      <c r="I32">
        <v>6</v>
      </c>
      <c r="J32">
        <v>6</v>
      </c>
      <c r="K32">
        <v>2</v>
      </c>
      <c r="L32">
        <v>5</v>
      </c>
      <c r="M32">
        <v>2</v>
      </c>
      <c r="N32">
        <v>4</v>
      </c>
    </row>
    <row r="33" spans="1:14" x14ac:dyDescent="0.25">
      <c r="A33">
        <v>1</v>
      </c>
      <c r="B33">
        <v>68</v>
      </c>
      <c r="C33">
        <v>7</v>
      </c>
      <c r="D33">
        <v>7</v>
      </c>
      <c r="E33">
        <v>6</v>
      </c>
      <c r="F33">
        <v>7</v>
      </c>
      <c r="G33">
        <v>5</v>
      </c>
      <c r="H33">
        <v>4</v>
      </c>
      <c r="I33">
        <v>7</v>
      </c>
      <c r="J33">
        <v>7</v>
      </c>
      <c r="K33">
        <v>3</v>
      </c>
      <c r="L33">
        <v>2</v>
      </c>
      <c r="M33">
        <v>7</v>
      </c>
      <c r="N33">
        <v>7</v>
      </c>
    </row>
    <row r="34" spans="1:14" x14ac:dyDescent="0.25">
      <c r="A34">
        <v>1</v>
      </c>
      <c r="B34">
        <v>70</v>
      </c>
      <c r="E34">
        <v>2</v>
      </c>
      <c r="F34">
        <v>2</v>
      </c>
      <c r="G34">
        <v>1</v>
      </c>
      <c r="H34">
        <v>2</v>
      </c>
      <c r="I34">
        <v>5</v>
      </c>
      <c r="J34">
        <v>6</v>
      </c>
      <c r="K34">
        <v>2</v>
      </c>
      <c r="L34">
        <v>4</v>
      </c>
      <c r="M34">
        <v>2</v>
      </c>
      <c r="N34">
        <v>4</v>
      </c>
    </row>
    <row r="35" spans="1:14" x14ac:dyDescent="0.25">
      <c r="A35">
        <v>1</v>
      </c>
      <c r="B35">
        <v>71</v>
      </c>
      <c r="C35">
        <v>1</v>
      </c>
      <c r="D35">
        <v>7</v>
      </c>
      <c r="E35">
        <v>7</v>
      </c>
      <c r="F35">
        <v>7</v>
      </c>
      <c r="G35">
        <v>5</v>
      </c>
      <c r="H35">
        <v>5</v>
      </c>
      <c r="I35">
        <v>7</v>
      </c>
      <c r="J35">
        <v>7</v>
      </c>
      <c r="K35">
        <v>6</v>
      </c>
      <c r="L35">
        <v>6</v>
      </c>
      <c r="M35">
        <v>4</v>
      </c>
      <c r="N35">
        <v>6</v>
      </c>
    </row>
    <row r="36" spans="1:14" x14ac:dyDescent="0.25">
      <c r="A36">
        <v>1</v>
      </c>
      <c r="B36">
        <v>75</v>
      </c>
      <c r="C36">
        <v>7</v>
      </c>
      <c r="D36">
        <v>5</v>
      </c>
      <c r="E36">
        <v>1</v>
      </c>
      <c r="F36">
        <v>2</v>
      </c>
      <c r="G36">
        <v>1</v>
      </c>
      <c r="H36">
        <v>1</v>
      </c>
      <c r="I36">
        <v>6</v>
      </c>
      <c r="J36">
        <v>4</v>
      </c>
      <c r="K36">
        <v>5</v>
      </c>
      <c r="L36">
        <v>2</v>
      </c>
      <c r="M36">
        <v>4</v>
      </c>
      <c r="N36">
        <v>2</v>
      </c>
    </row>
    <row r="37" spans="1:14" x14ac:dyDescent="0.25">
      <c r="A37">
        <v>1</v>
      </c>
      <c r="B37">
        <v>78</v>
      </c>
      <c r="C37">
        <v>7</v>
      </c>
      <c r="D37">
        <v>7</v>
      </c>
      <c r="E37">
        <v>6</v>
      </c>
      <c r="F37">
        <v>5</v>
      </c>
      <c r="G37">
        <v>6</v>
      </c>
      <c r="H37">
        <v>5</v>
      </c>
      <c r="I37">
        <v>6</v>
      </c>
      <c r="J37">
        <v>6</v>
      </c>
      <c r="K37">
        <v>5</v>
      </c>
      <c r="L37">
        <v>6</v>
      </c>
      <c r="M37">
        <v>6</v>
      </c>
      <c r="N37">
        <v>6</v>
      </c>
    </row>
    <row r="38" spans="1:14" x14ac:dyDescent="0.25">
      <c r="A38">
        <v>1</v>
      </c>
      <c r="B38">
        <v>79</v>
      </c>
      <c r="C38">
        <v>2</v>
      </c>
      <c r="D38">
        <v>4</v>
      </c>
      <c r="E38">
        <v>2</v>
      </c>
      <c r="F38">
        <v>4</v>
      </c>
      <c r="G38">
        <v>2</v>
      </c>
      <c r="H38">
        <v>4</v>
      </c>
      <c r="I38">
        <v>3</v>
      </c>
      <c r="J38">
        <v>4</v>
      </c>
      <c r="K38">
        <v>4</v>
      </c>
      <c r="L38">
        <v>5</v>
      </c>
      <c r="M38">
        <v>4</v>
      </c>
      <c r="N38">
        <v>5</v>
      </c>
    </row>
    <row r="39" spans="1:14" x14ac:dyDescent="0.25">
      <c r="A39">
        <v>1</v>
      </c>
      <c r="B39">
        <v>80</v>
      </c>
      <c r="C39">
        <v>5</v>
      </c>
      <c r="D39">
        <v>7</v>
      </c>
      <c r="E39">
        <v>6</v>
      </c>
      <c r="F39">
        <v>6</v>
      </c>
      <c r="G39">
        <v>5</v>
      </c>
      <c r="H39">
        <v>4</v>
      </c>
      <c r="I39">
        <v>5</v>
      </c>
      <c r="J39">
        <v>5</v>
      </c>
      <c r="K39">
        <v>6</v>
      </c>
      <c r="L39">
        <v>7</v>
      </c>
      <c r="M39">
        <v>5</v>
      </c>
      <c r="N39">
        <v>5</v>
      </c>
    </row>
    <row r="40" spans="1:14" x14ac:dyDescent="0.25">
      <c r="A40">
        <v>1</v>
      </c>
      <c r="B40">
        <v>82</v>
      </c>
      <c r="C40">
        <v>5</v>
      </c>
      <c r="D40">
        <v>7</v>
      </c>
      <c r="E40">
        <v>6</v>
      </c>
      <c r="F40">
        <v>7</v>
      </c>
      <c r="G40">
        <v>6</v>
      </c>
      <c r="H40">
        <v>7</v>
      </c>
      <c r="I40">
        <v>6</v>
      </c>
      <c r="J40">
        <v>7</v>
      </c>
      <c r="K40">
        <v>6</v>
      </c>
      <c r="L40">
        <v>7</v>
      </c>
      <c r="M40">
        <v>6</v>
      </c>
      <c r="N40">
        <v>5</v>
      </c>
    </row>
    <row r="41" spans="1:14" x14ac:dyDescent="0.25">
      <c r="A41">
        <v>1</v>
      </c>
      <c r="B41">
        <v>83</v>
      </c>
      <c r="C41">
        <v>7</v>
      </c>
      <c r="D41">
        <v>7</v>
      </c>
      <c r="E41">
        <v>5</v>
      </c>
      <c r="F41">
        <v>5</v>
      </c>
      <c r="G41">
        <v>5</v>
      </c>
      <c r="H41">
        <v>6</v>
      </c>
      <c r="I41">
        <v>5</v>
      </c>
      <c r="J41">
        <v>6</v>
      </c>
      <c r="K41">
        <v>3</v>
      </c>
      <c r="L41">
        <v>7</v>
      </c>
      <c r="M41">
        <v>7</v>
      </c>
      <c r="N41">
        <v>4</v>
      </c>
    </row>
    <row r="42" spans="1:14" x14ac:dyDescent="0.25">
      <c r="A42">
        <v>1</v>
      </c>
      <c r="B42">
        <v>84</v>
      </c>
      <c r="C42">
        <v>6</v>
      </c>
      <c r="D42">
        <v>6</v>
      </c>
      <c r="E42">
        <v>6</v>
      </c>
      <c r="F42">
        <v>5</v>
      </c>
      <c r="G42">
        <v>5</v>
      </c>
      <c r="H42">
        <v>5</v>
      </c>
      <c r="I42">
        <v>7</v>
      </c>
      <c r="J42">
        <v>7</v>
      </c>
      <c r="K42">
        <v>7</v>
      </c>
      <c r="L42">
        <v>7</v>
      </c>
      <c r="M42">
        <v>7</v>
      </c>
      <c r="N42">
        <v>7</v>
      </c>
    </row>
    <row r="43" spans="1:14" x14ac:dyDescent="0.25">
      <c r="A43">
        <v>1</v>
      </c>
      <c r="B43">
        <v>88</v>
      </c>
      <c r="C43">
        <v>7</v>
      </c>
      <c r="D43">
        <v>7</v>
      </c>
      <c r="E43">
        <v>7</v>
      </c>
      <c r="F43">
        <v>7</v>
      </c>
      <c r="G43">
        <v>3</v>
      </c>
      <c r="H43">
        <v>7</v>
      </c>
      <c r="I43">
        <v>7</v>
      </c>
      <c r="J43">
        <v>7</v>
      </c>
      <c r="K43">
        <v>5</v>
      </c>
      <c r="L43">
        <v>7</v>
      </c>
      <c r="M43">
        <v>7</v>
      </c>
      <c r="N43">
        <v>7</v>
      </c>
    </row>
    <row r="44" spans="1:14" x14ac:dyDescent="0.25">
      <c r="A44">
        <v>1</v>
      </c>
      <c r="B44">
        <v>91</v>
      </c>
    </row>
    <row r="45" spans="1:14" x14ac:dyDescent="0.25">
      <c r="A45">
        <v>1</v>
      </c>
      <c r="B45">
        <v>96</v>
      </c>
      <c r="C45">
        <v>4</v>
      </c>
      <c r="D45">
        <v>4</v>
      </c>
      <c r="E45">
        <v>6</v>
      </c>
      <c r="F45">
        <v>6</v>
      </c>
      <c r="G45">
        <v>5</v>
      </c>
      <c r="H45">
        <v>6</v>
      </c>
      <c r="I45">
        <v>6</v>
      </c>
      <c r="J45">
        <v>6</v>
      </c>
      <c r="K45">
        <v>6</v>
      </c>
      <c r="L45">
        <v>6</v>
      </c>
      <c r="M45">
        <v>6</v>
      </c>
      <c r="N45">
        <v>6</v>
      </c>
    </row>
    <row r="46" spans="1:14" x14ac:dyDescent="0.25">
      <c r="A46">
        <v>1</v>
      </c>
      <c r="B46">
        <v>98</v>
      </c>
      <c r="C46">
        <v>1</v>
      </c>
      <c r="D46">
        <v>4</v>
      </c>
      <c r="E46">
        <v>4</v>
      </c>
      <c r="F46">
        <v>5</v>
      </c>
      <c r="G46">
        <v>2</v>
      </c>
      <c r="H46">
        <v>5</v>
      </c>
      <c r="I46">
        <v>6</v>
      </c>
      <c r="J46">
        <v>5</v>
      </c>
      <c r="K46">
        <v>4</v>
      </c>
      <c r="L46">
        <v>5</v>
      </c>
      <c r="M46">
        <v>6</v>
      </c>
      <c r="N46">
        <v>5</v>
      </c>
    </row>
    <row r="47" spans="1:14" x14ac:dyDescent="0.25">
      <c r="A47">
        <v>1</v>
      </c>
      <c r="B47">
        <v>101</v>
      </c>
      <c r="C47">
        <v>1</v>
      </c>
      <c r="D47">
        <v>7</v>
      </c>
      <c r="E47">
        <v>1</v>
      </c>
      <c r="F47">
        <v>2</v>
      </c>
      <c r="G47">
        <v>1</v>
      </c>
      <c r="H47">
        <v>1</v>
      </c>
      <c r="I47">
        <v>4</v>
      </c>
      <c r="J47">
        <v>4</v>
      </c>
      <c r="K47">
        <v>1</v>
      </c>
      <c r="L47">
        <v>2</v>
      </c>
      <c r="M47">
        <v>4</v>
      </c>
      <c r="N47">
        <v>2</v>
      </c>
    </row>
    <row r="48" spans="1:14" x14ac:dyDescent="0.25">
      <c r="A48">
        <v>1</v>
      </c>
      <c r="B48">
        <v>102</v>
      </c>
      <c r="C48">
        <v>2</v>
      </c>
      <c r="D48">
        <v>2</v>
      </c>
      <c r="E48">
        <v>5</v>
      </c>
      <c r="F48">
        <v>5</v>
      </c>
      <c r="G48">
        <v>5</v>
      </c>
      <c r="H48">
        <v>5</v>
      </c>
      <c r="I48">
        <v>4</v>
      </c>
      <c r="J48">
        <v>5</v>
      </c>
      <c r="K48">
        <v>3</v>
      </c>
      <c r="L48">
        <v>4</v>
      </c>
      <c r="M48">
        <v>6</v>
      </c>
      <c r="N48">
        <v>5</v>
      </c>
    </row>
    <row r="49" spans="1:16" x14ac:dyDescent="0.25">
      <c r="A49">
        <v>1</v>
      </c>
      <c r="B49">
        <v>104</v>
      </c>
      <c r="C49">
        <v>5</v>
      </c>
      <c r="D49">
        <v>6</v>
      </c>
      <c r="E49">
        <v>7</v>
      </c>
      <c r="F49">
        <v>7</v>
      </c>
      <c r="G49">
        <v>7</v>
      </c>
      <c r="H49">
        <v>6</v>
      </c>
      <c r="I49">
        <v>3</v>
      </c>
      <c r="J49">
        <v>5</v>
      </c>
      <c r="K49">
        <v>7</v>
      </c>
      <c r="L49">
        <v>7</v>
      </c>
      <c r="M49">
        <v>5</v>
      </c>
      <c r="N49">
        <v>6</v>
      </c>
    </row>
    <row r="50" spans="1:16" x14ac:dyDescent="0.25">
      <c r="A50">
        <v>1</v>
      </c>
      <c r="B50">
        <v>106</v>
      </c>
      <c r="E50">
        <v>1</v>
      </c>
      <c r="F50">
        <v>1</v>
      </c>
      <c r="G50">
        <v>1</v>
      </c>
      <c r="H50">
        <v>2</v>
      </c>
      <c r="I50">
        <v>4</v>
      </c>
      <c r="J50">
        <v>3</v>
      </c>
      <c r="K50">
        <v>3</v>
      </c>
      <c r="L50">
        <v>2</v>
      </c>
      <c r="M50">
        <v>4</v>
      </c>
      <c r="N50">
        <v>2</v>
      </c>
    </row>
    <row r="51" spans="1:16" x14ac:dyDescent="0.25">
      <c r="A51">
        <v>1</v>
      </c>
      <c r="B51">
        <v>108</v>
      </c>
      <c r="C51">
        <v>7</v>
      </c>
      <c r="D51">
        <v>7</v>
      </c>
      <c r="E51">
        <v>7</v>
      </c>
      <c r="F51">
        <v>6</v>
      </c>
      <c r="G51">
        <v>7</v>
      </c>
      <c r="H51">
        <v>6</v>
      </c>
      <c r="I51">
        <v>7</v>
      </c>
      <c r="J51">
        <v>7</v>
      </c>
      <c r="K51">
        <v>7</v>
      </c>
      <c r="L51">
        <v>6</v>
      </c>
      <c r="M51">
        <v>7</v>
      </c>
      <c r="N51">
        <v>6</v>
      </c>
    </row>
    <row r="52" spans="1:16" x14ac:dyDescent="0.25">
      <c r="A52">
        <v>1</v>
      </c>
      <c r="B52">
        <v>114</v>
      </c>
      <c r="C52">
        <v>5</v>
      </c>
      <c r="D52">
        <v>7</v>
      </c>
      <c r="E52">
        <v>6</v>
      </c>
      <c r="F52">
        <v>7</v>
      </c>
      <c r="G52">
        <v>3</v>
      </c>
      <c r="H52">
        <v>5</v>
      </c>
      <c r="I52">
        <v>7</v>
      </c>
      <c r="J52">
        <v>7</v>
      </c>
      <c r="K52">
        <v>2</v>
      </c>
      <c r="L52">
        <v>7</v>
      </c>
      <c r="M52">
        <v>6</v>
      </c>
      <c r="N52">
        <v>7</v>
      </c>
    </row>
    <row r="53" spans="1:16" x14ac:dyDescent="0.25">
      <c r="A53">
        <v>1</v>
      </c>
      <c r="B53">
        <v>115</v>
      </c>
      <c r="C53">
        <v>1</v>
      </c>
      <c r="D53">
        <v>7</v>
      </c>
      <c r="E53">
        <v>7</v>
      </c>
      <c r="F53">
        <v>7</v>
      </c>
      <c r="G53">
        <v>5</v>
      </c>
      <c r="H53">
        <v>7</v>
      </c>
      <c r="I53">
        <v>5</v>
      </c>
      <c r="J53">
        <v>7</v>
      </c>
      <c r="K53">
        <v>7</v>
      </c>
      <c r="L53">
        <v>7</v>
      </c>
      <c r="M53">
        <v>7</v>
      </c>
      <c r="N53">
        <v>7</v>
      </c>
    </row>
    <row r="54" spans="1:16" x14ac:dyDescent="0.25">
      <c r="A54">
        <v>1</v>
      </c>
      <c r="B54">
        <v>116</v>
      </c>
      <c r="C54">
        <v>7</v>
      </c>
      <c r="D54">
        <v>7</v>
      </c>
      <c r="E54">
        <v>6</v>
      </c>
      <c r="F54">
        <v>5</v>
      </c>
      <c r="G54">
        <v>4</v>
      </c>
      <c r="H54">
        <v>3</v>
      </c>
      <c r="I54">
        <v>6</v>
      </c>
      <c r="J54">
        <v>3</v>
      </c>
      <c r="K54">
        <v>4</v>
      </c>
      <c r="L54">
        <v>4</v>
      </c>
      <c r="M54">
        <v>5</v>
      </c>
      <c r="N54">
        <v>6</v>
      </c>
    </row>
    <row r="55" spans="1:16" x14ac:dyDescent="0.25">
      <c r="A55">
        <v>1</v>
      </c>
      <c r="B55">
        <v>119</v>
      </c>
      <c r="C55">
        <v>3</v>
      </c>
      <c r="D55">
        <v>4</v>
      </c>
      <c r="E55">
        <v>4</v>
      </c>
      <c r="F55">
        <v>5</v>
      </c>
      <c r="G55">
        <v>4</v>
      </c>
      <c r="H55">
        <v>5</v>
      </c>
      <c r="I55">
        <v>7</v>
      </c>
      <c r="J55">
        <v>6</v>
      </c>
      <c r="K55">
        <v>3</v>
      </c>
      <c r="L55">
        <v>6</v>
      </c>
      <c r="M55">
        <v>6</v>
      </c>
      <c r="N55">
        <v>6</v>
      </c>
    </row>
    <row r="56" spans="1:16" x14ac:dyDescent="0.25">
      <c r="A56" s="10" t="s">
        <v>174</v>
      </c>
      <c r="B56" s="10"/>
      <c r="C56" s="10">
        <f>AVERAGE(C3:C55)</f>
        <v>4.8139534883720927</v>
      </c>
      <c r="D56" s="10">
        <f t="shared" ref="D56:N56" si="0">AVERAGE(D3:D55)</f>
        <v>5.8837209302325579</v>
      </c>
      <c r="E56" s="10">
        <f t="shared" si="0"/>
        <v>4.7450980392156863</v>
      </c>
      <c r="F56" s="10">
        <f t="shared" si="0"/>
        <v>4.9803921568627452</v>
      </c>
      <c r="G56" s="10">
        <f t="shared" si="0"/>
        <v>3.8627450980392157</v>
      </c>
      <c r="H56" s="10">
        <f t="shared" si="0"/>
        <v>4.2352941176470589</v>
      </c>
      <c r="I56" s="10">
        <f t="shared" si="0"/>
        <v>5.5294117647058822</v>
      </c>
      <c r="J56" s="10">
        <f t="shared" si="0"/>
        <v>5.3529411764705879</v>
      </c>
      <c r="K56" s="10">
        <f t="shared" si="0"/>
        <v>3.9215686274509802</v>
      </c>
      <c r="L56" s="10">
        <f t="shared" si="0"/>
        <v>4.8235294117647056</v>
      </c>
      <c r="M56" s="10">
        <f t="shared" si="0"/>
        <v>5.333333333333333</v>
      </c>
      <c r="N56" s="10">
        <f t="shared" si="0"/>
        <v>5.1764705882352944</v>
      </c>
      <c r="O56" s="32"/>
      <c r="P56" s="32"/>
    </row>
    <row r="57" spans="1:16" x14ac:dyDescent="0.25">
      <c r="A57" s="10" t="s">
        <v>173</v>
      </c>
      <c r="B57" s="10"/>
      <c r="C57" s="10"/>
      <c r="D57" s="10">
        <f>D56-C56</f>
        <v>1.0697674418604652</v>
      </c>
      <c r="E57" s="10"/>
      <c r="F57" s="10">
        <f>F56-E56</f>
        <v>0.23529411764705888</v>
      </c>
      <c r="G57" s="10"/>
      <c r="H57" s="10">
        <f>H56-G56</f>
        <v>0.37254901960784315</v>
      </c>
      <c r="I57" s="10"/>
      <c r="J57" s="10">
        <f>J56-I56</f>
        <v>-0.17647058823529438</v>
      </c>
      <c r="K57" s="10"/>
      <c r="L57" s="10">
        <f>L56-K56</f>
        <v>0.90196078431372539</v>
      </c>
      <c r="M57" s="10"/>
      <c r="N57" s="10">
        <f>N56-M56</f>
        <v>-0.15686274509803866</v>
      </c>
      <c r="O57" s="32"/>
      <c r="P57" s="40"/>
    </row>
    <row r="58" spans="1:16" x14ac:dyDescent="0.25">
      <c r="A58" s="10" t="s">
        <v>15</v>
      </c>
      <c r="B58" s="10"/>
      <c r="C58" s="10">
        <v>43</v>
      </c>
      <c r="D58" s="10">
        <v>43</v>
      </c>
      <c r="E58" s="10">
        <v>51</v>
      </c>
      <c r="F58" s="10">
        <v>51</v>
      </c>
      <c r="G58" s="10">
        <v>51</v>
      </c>
      <c r="H58" s="10">
        <v>51</v>
      </c>
      <c r="I58" s="10">
        <v>51</v>
      </c>
      <c r="J58" s="10">
        <v>51</v>
      </c>
      <c r="K58" s="10">
        <v>51</v>
      </c>
      <c r="L58" s="10">
        <v>51</v>
      </c>
      <c r="M58" s="10">
        <v>51</v>
      </c>
      <c r="N58" s="10">
        <v>51</v>
      </c>
      <c r="O58" s="32"/>
      <c r="P58" s="40"/>
    </row>
    <row r="59" spans="1:16" x14ac:dyDescent="0.25">
      <c r="A59">
        <v>2</v>
      </c>
      <c r="B59">
        <v>8</v>
      </c>
      <c r="C59">
        <v>6</v>
      </c>
      <c r="D59">
        <v>6</v>
      </c>
      <c r="E59">
        <v>3</v>
      </c>
      <c r="F59">
        <v>5</v>
      </c>
      <c r="G59">
        <v>5</v>
      </c>
      <c r="H59">
        <v>4</v>
      </c>
      <c r="I59">
        <v>6</v>
      </c>
      <c r="J59">
        <v>6</v>
      </c>
      <c r="K59">
        <v>5</v>
      </c>
      <c r="L59">
        <v>5</v>
      </c>
      <c r="M59">
        <v>5</v>
      </c>
      <c r="N59">
        <v>6</v>
      </c>
      <c r="O59" s="32"/>
      <c r="P59" s="41"/>
    </row>
    <row r="60" spans="1:16" x14ac:dyDescent="0.25">
      <c r="A60">
        <v>2</v>
      </c>
      <c r="B60">
        <v>12</v>
      </c>
      <c r="C60">
        <v>5</v>
      </c>
      <c r="D60">
        <v>7</v>
      </c>
      <c r="E60">
        <v>5</v>
      </c>
      <c r="F60">
        <v>5</v>
      </c>
      <c r="G60">
        <v>2</v>
      </c>
      <c r="H60">
        <v>2</v>
      </c>
      <c r="I60">
        <v>6</v>
      </c>
      <c r="J60">
        <v>7</v>
      </c>
      <c r="K60">
        <v>2</v>
      </c>
      <c r="L60">
        <v>2</v>
      </c>
      <c r="M60">
        <v>6</v>
      </c>
      <c r="N60">
        <v>5</v>
      </c>
      <c r="O60" s="32"/>
      <c r="P60" s="41"/>
    </row>
    <row r="61" spans="1:16" x14ac:dyDescent="0.25">
      <c r="A61">
        <v>2</v>
      </c>
      <c r="B61">
        <v>13</v>
      </c>
      <c r="C61">
        <v>7</v>
      </c>
      <c r="D61">
        <v>7</v>
      </c>
      <c r="E61">
        <v>7</v>
      </c>
      <c r="F61">
        <v>7</v>
      </c>
      <c r="G61">
        <v>1</v>
      </c>
      <c r="H61">
        <v>1</v>
      </c>
      <c r="I61">
        <v>4</v>
      </c>
      <c r="J61">
        <v>7</v>
      </c>
      <c r="K61">
        <v>7</v>
      </c>
      <c r="L61">
        <v>7</v>
      </c>
      <c r="M61">
        <v>7</v>
      </c>
      <c r="N61">
        <v>7</v>
      </c>
      <c r="O61" s="32"/>
      <c r="P61" s="41"/>
    </row>
    <row r="62" spans="1:16" x14ac:dyDescent="0.25">
      <c r="A62">
        <v>2</v>
      </c>
      <c r="B62">
        <v>26</v>
      </c>
      <c r="C62">
        <v>7</v>
      </c>
      <c r="D62">
        <v>6</v>
      </c>
      <c r="E62">
        <v>7</v>
      </c>
      <c r="F62">
        <v>7</v>
      </c>
      <c r="G62">
        <v>3</v>
      </c>
      <c r="H62">
        <v>5</v>
      </c>
      <c r="I62">
        <v>6</v>
      </c>
      <c r="J62">
        <v>7</v>
      </c>
      <c r="K62">
        <v>2</v>
      </c>
      <c r="L62">
        <v>5</v>
      </c>
      <c r="M62">
        <v>6</v>
      </c>
      <c r="N62">
        <v>7</v>
      </c>
      <c r="O62" s="32"/>
      <c r="P62" s="41"/>
    </row>
    <row r="63" spans="1:16" x14ac:dyDescent="0.25">
      <c r="A63">
        <v>2</v>
      </c>
      <c r="B63">
        <v>27</v>
      </c>
      <c r="C63">
        <v>5</v>
      </c>
      <c r="D63">
        <v>5</v>
      </c>
      <c r="E63">
        <v>5</v>
      </c>
      <c r="F63">
        <v>5</v>
      </c>
      <c r="G63">
        <v>5</v>
      </c>
      <c r="H63">
        <v>4</v>
      </c>
      <c r="I63">
        <v>6</v>
      </c>
      <c r="J63">
        <v>6</v>
      </c>
      <c r="K63">
        <v>6</v>
      </c>
      <c r="L63">
        <v>6</v>
      </c>
      <c r="M63">
        <v>6</v>
      </c>
      <c r="N63">
        <v>5</v>
      </c>
      <c r="O63" s="32"/>
      <c r="P63" s="41"/>
    </row>
    <row r="64" spans="1:16" x14ac:dyDescent="0.25">
      <c r="A64">
        <v>2</v>
      </c>
      <c r="B64">
        <v>28</v>
      </c>
      <c r="C64">
        <v>6</v>
      </c>
      <c r="D64">
        <v>6</v>
      </c>
      <c r="E64">
        <v>6</v>
      </c>
      <c r="F64">
        <v>7</v>
      </c>
      <c r="G64">
        <v>4</v>
      </c>
      <c r="H64">
        <v>4</v>
      </c>
      <c r="I64">
        <v>7</v>
      </c>
      <c r="J64">
        <v>6</v>
      </c>
      <c r="K64">
        <v>6</v>
      </c>
      <c r="L64">
        <v>6</v>
      </c>
      <c r="M64">
        <v>6</v>
      </c>
      <c r="N64">
        <v>6</v>
      </c>
      <c r="O64" s="32"/>
      <c r="P64" s="32"/>
    </row>
    <row r="65" spans="1:16" x14ac:dyDescent="0.25">
      <c r="A65">
        <v>2</v>
      </c>
      <c r="B65">
        <v>30</v>
      </c>
      <c r="C65">
        <v>6</v>
      </c>
      <c r="D65">
        <v>3</v>
      </c>
      <c r="E65">
        <v>7</v>
      </c>
      <c r="F65">
        <v>6</v>
      </c>
      <c r="G65">
        <v>5</v>
      </c>
      <c r="H65">
        <v>5</v>
      </c>
      <c r="I65">
        <v>7</v>
      </c>
      <c r="J65">
        <v>6</v>
      </c>
      <c r="K65">
        <v>7</v>
      </c>
      <c r="L65">
        <v>7</v>
      </c>
      <c r="M65">
        <v>7</v>
      </c>
      <c r="N65">
        <v>6</v>
      </c>
      <c r="O65" s="32"/>
      <c r="P65" s="32"/>
    </row>
    <row r="66" spans="1:16" x14ac:dyDescent="0.25">
      <c r="A66">
        <v>2</v>
      </c>
      <c r="B66">
        <v>31</v>
      </c>
      <c r="C66">
        <v>5</v>
      </c>
      <c r="D66">
        <v>7</v>
      </c>
      <c r="E66">
        <v>3</v>
      </c>
      <c r="F66">
        <v>5</v>
      </c>
      <c r="G66">
        <v>3</v>
      </c>
      <c r="H66">
        <v>6</v>
      </c>
      <c r="I66">
        <v>6</v>
      </c>
      <c r="J66">
        <v>6</v>
      </c>
      <c r="K66">
        <v>6</v>
      </c>
      <c r="L66">
        <v>6</v>
      </c>
      <c r="M66">
        <v>6</v>
      </c>
      <c r="N66">
        <v>6</v>
      </c>
    </row>
    <row r="67" spans="1:16" x14ac:dyDescent="0.25">
      <c r="A67">
        <v>2</v>
      </c>
      <c r="B67">
        <v>41</v>
      </c>
      <c r="C67">
        <v>7</v>
      </c>
      <c r="D67">
        <v>7</v>
      </c>
      <c r="E67">
        <v>7</v>
      </c>
      <c r="F67">
        <v>6</v>
      </c>
      <c r="G67">
        <v>6</v>
      </c>
      <c r="H67">
        <v>7</v>
      </c>
      <c r="I67">
        <v>6</v>
      </c>
      <c r="J67">
        <v>7</v>
      </c>
      <c r="K67">
        <v>7</v>
      </c>
      <c r="L67">
        <v>7</v>
      </c>
      <c r="M67">
        <v>7</v>
      </c>
      <c r="N67">
        <v>7</v>
      </c>
    </row>
    <row r="68" spans="1:16" x14ac:dyDescent="0.25">
      <c r="A68">
        <v>2</v>
      </c>
      <c r="B68">
        <v>45</v>
      </c>
    </row>
    <row r="69" spans="1:16" x14ac:dyDescent="0.25">
      <c r="A69">
        <v>2</v>
      </c>
      <c r="B69">
        <v>53</v>
      </c>
      <c r="C69">
        <v>6</v>
      </c>
      <c r="D69">
        <v>7</v>
      </c>
      <c r="E69">
        <v>4</v>
      </c>
      <c r="F69">
        <v>6</v>
      </c>
      <c r="G69">
        <v>6</v>
      </c>
      <c r="H69">
        <v>6</v>
      </c>
      <c r="I69">
        <v>6</v>
      </c>
      <c r="J69">
        <v>6</v>
      </c>
      <c r="K69">
        <v>6</v>
      </c>
      <c r="L69">
        <v>6</v>
      </c>
      <c r="M69">
        <v>6</v>
      </c>
      <c r="N69">
        <v>6</v>
      </c>
    </row>
    <row r="70" spans="1:16" x14ac:dyDescent="0.25">
      <c r="A70">
        <v>2</v>
      </c>
      <c r="B70">
        <v>55</v>
      </c>
      <c r="C70">
        <v>7</v>
      </c>
      <c r="D70">
        <v>7</v>
      </c>
      <c r="E70">
        <v>6</v>
      </c>
      <c r="F70">
        <v>6</v>
      </c>
      <c r="G70">
        <v>4</v>
      </c>
      <c r="H70">
        <v>6</v>
      </c>
      <c r="I70">
        <v>7</v>
      </c>
      <c r="J70">
        <v>7</v>
      </c>
      <c r="K70">
        <v>5</v>
      </c>
      <c r="L70">
        <v>6</v>
      </c>
      <c r="M70">
        <v>6</v>
      </c>
      <c r="N70">
        <v>7</v>
      </c>
    </row>
    <row r="71" spans="1:16" x14ac:dyDescent="0.25">
      <c r="A71">
        <v>2</v>
      </c>
      <c r="B71">
        <v>59</v>
      </c>
      <c r="C71">
        <v>5</v>
      </c>
      <c r="D71">
        <v>6</v>
      </c>
      <c r="E71">
        <v>6</v>
      </c>
      <c r="F71">
        <v>5</v>
      </c>
      <c r="G71">
        <v>6</v>
      </c>
      <c r="H71">
        <v>4</v>
      </c>
      <c r="I71">
        <v>5</v>
      </c>
      <c r="J71">
        <v>4</v>
      </c>
      <c r="K71">
        <v>5</v>
      </c>
      <c r="L71">
        <v>6</v>
      </c>
      <c r="M71">
        <v>4</v>
      </c>
      <c r="N71">
        <v>5</v>
      </c>
    </row>
    <row r="72" spans="1:16" x14ac:dyDescent="0.25">
      <c r="A72">
        <v>2</v>
      </c>
      <c r="B72">
        <v>60</v>
      </c>
      <c r="C72">
        <v>3</v>
      </c>
      <c r="D72">
        <v>4</v>
      </c>
      <c r="E72">
        <v>6</v>
      </c>
      <c r="F72">
        <v>6</v>
      </c>
      <c r="G72">
        <v>6</v>
      </c>
      <c r="H72">
        <v>5</v>
      </c>
      <c r="I72">
        <v>5</v>
      </c>
      <c r="J72">
        <v>5</v>
      </c>
      <c r="K72">
        <v>6</v>
      </c>
      <c r="L72">
        <v>6</v>
      </c>
      <c r="M72">
        <v>3</v>
      </c>
      <c r="N72">
        <v>3</v>
      </c>
    </row>
    <row r="73" spans="1:16" x14ac:dyDescent="0.25">
      <c r="A73">
        <v>2</v>
      </c>
      <c r="B73">
        <v>61</v>
      </c>
      <c r="C73">
        <v>1</v>
      </c>
      <c r="D73">
        <v>1</v>
      </c>
      <c r="E73">
        <v>3</v>
      </c>
      <c r="F73">
        <v>4</v>
      </c>
      <c r="G73">
        <v>3</v>
      </c>
      <c r="H73">
        <v>4</v>
      </c>
      <c r="I73">
        <v>4</v>
      </c>
      <c r="J73">
        <v>6</v>
      </c>
      <c r="K73">
        <v>1</v>
      </c>
      <c r="L73">
        <v>5</v>
      </c>
      <c r="M73">
        <v>4</v>
      </c>
      <c r="N73">
        <v>6</v>
      </c>
    </row>
    <row r="74" spans="1:16" x14ac:dyDescent="0.25">
      <c r="A74">
        <v>2</v>
      </c>
      <c r="B74">
        <v>64</v>
      </c>
      <c r="C74">
        <v>4</v>
      </c>
      <c r="D74">
        <v>6</v>
      </c>
      <c r="E74">
        <v>6</v>
      </c>
      <c r="F74">
        <v>6</v>
      </c>
      <c r="G74">
        <v>6</v>
      </c>
      <c r="H74">
        <v>6</v>
      </c>
      <c r="I74">
        <v>5</v>
      </c>
      <c r="J74">
        <v>6</v>
      </c>
      <c r="K74">
        <v>6</v>
      </c>
      <c r="L74">
        <v>6</v>
      </c>
      <c r="M74">
        <v>5</v>
      </c>
      <c r="N74">
        <v>6</v>
      </c>
    </row>
    <row r="75" spans="1:16" x14ac:dyDescent="0.25">
      <c r="A75">
        <v>2</v>
      </c>
      <c r="B75">
        <v>69</v>
      </c>
      <c r="C75">
        <v>6</v>
      </c>
      <c r="D75">
        <v>1</v>
      </c>
      <c r="E75">
        <v>6</v>
      </c>
      <c r="F75">
        <v>5</v>
      </c>
      <c r="G75">
        <v>6</v>
      </c>
      <c r="H75">
        <v>5</v>
      </c>
      <c r="I75">
        <v>7</v>
      </c>
      <c r="J75">
        <v>5</v>
      </c>
      <c r="K75">
        <v>6</v>
      </c>
      <c r="L75">
        <v>3</v>
      </c>
      <c r="M75">
        <v>6</v>
      </c>
      <c r="N75">
        <v>5</v>
      </c>
    </row>
    <row r="76" spans="1:16" x14ac:dyDescent="0.25">
      <c r="A76">
        <v>2</v>
      </c>
      <c r="B76">
        <v>74</v>
      </c>
    </row>
    <row r="77" spans="1:16" x14ac:dyDescent="0.25">
      <c r="A77">
        <v>2</v>
      </c>
      <c r="B77">
        <v>77</v>
      </c>
      <c r="C77">
        <v>5</v>
      </c>
      <c r="D77">
        <v>7</v>
      </c>
      <c r="E77">
        <v>5</v>
      </c>
      <c r="F77">
        <v>6</v>
      </c>
      <c r="G77">
        <v>5</v>
      </c>
      <c r="H77">
        <v>6</v>
      </c>
      <c r="I77">
        <v>6</v>
      </c>
      <c r="J77">
        <v>6</v>
      </c>
      <c r="K77">
        <v>6</v>
      </c>
      <c r="L77">
        <v>7</v>
      </c>
      <c r="M77">
        <v>6</v>
      </c>
      <c r="N77">
        <v>7</v>
      </c>
    </row>
    <row r="78" spans="1:16" x14ac:dyDescent="0.25">
      <c r="A78">
        <v>2</v>
      </c>
      <c r="B78">
        <v>81</v>
      </c>
      <c r="C78">
        <v>4</v>
      </c>
      <c r="D78">
        <v>3</v>
      </c>
      <c r="E78">
        <v>6</v>
      </c>
      <c r="F78">
        <v>7</v>
      </c>
      <c r="G78">
        <v>6</v>
      </c>
      <c r="H78">
        <v>5</v>
      </c>
      <c r="I78">
        <v>7</v>
      </c>
      <c r="J78">
        <v>6</v>
      </c>
      <c r="K78">
        <v>7</v>
      </c>
      <c r="L78">
        <v>7</v>
      </c>
      <c r="M78">
        <v>7</v>
      </c>
      <c r="N78">
        <v>7</v>
      </c>
    </row>
    <row r="79" spans="1:16" x14ac:dyDescent="0.25">
      <c r="A79">
        <v>2</v>
      </c>
      <c r="B79">
        <v>89</v>
      </c>
      <c r="C79">
        <v>5</v>
      </c>
      <c r="D79">
        <v>6</v>
      </c>
      <c r="E79">
        <v>7</v>
      </c>
      <c r="F79">
        <v>6</v>
      </c>
      <c r="G79">
        <v>6</v>
      </c>
      <c r="H79">
        <v>7</v>
      </c>
      <c r="I79">
        <v>7</v>
      </c>
      <c r="J79">
        <v>7</v>
      </c>
      <c r="K79">
        <v>6</v>
      </c>
      <c r="L79">
        <v>6</v>
      </c>
      <c r="M79">
        <v>6</v>
      </c>
      <c r="N79">
        <v>6</v>
      </c>
    </row>
    <row r="80" spans="1:16" x14ac:dyDescent="0.25">
      <c r="A80">
        <v>2</v>
      </c>
      <c r="B80">
        <v>95</v>
      </c>
    </row>
    <row r="81" spans="1:18" x14ac:dyDescent="0.25">
      <c r="A81">
        <v>2</v>
      </c>
      <c r="B81">
        <v>100</v>
      </c>
      <c r="C81">
        <v>7</v>
      </c>
      <c r="D81">
        <v>7</v>
      </c>
      <c r="E81">
        <v>6</v>
      </c>
      <c r="F81">
        <v>6</v>
      </c>
      <c r="G81">
        <v>4</v>
      </c>
      <c r="H81">
        <v>4</v>
      </c>
      <c r="I81">
        <v>7</v>
      </c>
      <c r="J81">
        <v>6</v>
      </c>
      <c r="K81">
        <v>7</v>
      </c>
      <c r="L81">
        <v>7</v>
      </c>
      <c r="M81">
        <v>7</v>
      </c>
      <c r="N81">
        <v>6</v>
      </c>
    </row>
    <row r="82" spans="1:18" x14ac:dyDescent="0.25">
      <c r="A82">
        <v>2</v>
      </c>
      <c r="B82">
        <v>105</v>
      </c>
    </row>
    <row r="83" spans="1:18" x14ac:dyDescent="0.25">
      <c r="A83">
        <v>2</v>
      </c>
      <c r="B83">
        <v>107</v>
      </c>
      <c r="C83">
        <v>6</v>
      </c>
      <c r="D83">
        <v>7</v>
      </c>
      <c r="E83">
        <v>4</v>
      </c>
      <c r="F83">
        <v>5</v>
      </c>
      <c r="G83">
        <v>5</v>
      </c>
      <c r="H83">
        <v>7</v>
      </c>
      <c r="I83">
        <v>7</v>
      </c>
      <c r="J83">
        <v>6</v>
      </c>
      <c r="K83">
        <v>7</v>
      </c>
      <c r="L83">
        <v>7</v>
      </c>
      <c r="M83">
        <v>6</v>
      </c>
      <c r="N83">
        <v>6</v>
      </c>
      <c r="P83" s="37"/>
      <c r="Q83" s="37"/>
      <c r="R83" s="37"/>
    </row>
    <row r="84" spans="1:18" x14ac:dyDescent="0.25">
      <c r="A84">
        <v>2</v>
      </c>
      <c r="B84">
        <v>110</v>
      </c>
      <c r="C84">
        <v>6</v>
      </c>
      <c r="D84">
        <v>6</v>
      </c>
      <c r="E84">
        <v>6</v>
      </c>
      <c r="F84">
        <v>5</v>
      </c>
      <c r="G84">
        <v>5</v>
      </c>
      <c r="H84">
        <v>5</v>
      </c>
      <c r="I84">
        <v>6</v>
      </c>
      <c r="J84">
        <v>6</v>
      </c>
      <c r="K84">
        <v>6</v>
      </c>
      <c r="L84">
        <v>6</v>
      </c>
      <c r="M84">
        <v>5</v>
      </c>
      <c r="N84">
        <v>5</v>
      </c>
      <c r="P84" s="37"/>
      <c r="Q84" s="37"/>
      <c r="R84" s="37"/>
    </row>
    <row r="85" spans="1:18" x14ac:dyDescent="0.25">
      <c r="A85">
        <v>2</v>
      </c>
      <c r="B85">
        <v>112</v>
      </c>
      <c r="E85">
        <v>2</v>
      </c>
      <c r="F85">
        <v>4</v>
      </c>
      <c r="G85">
        <v>3</v>
      </c>
      <c r="H85">
        <v>3</v>
      </c>
      <c r="I85">
        <v>7</v>
      </c>
      <c r="J85">
        <v>6</v>
      </c>
      <c r="K85">
        <v>7</v>
      </c>
      <c r="L85">
        <v>6</v>
      </c>
      <c r="M85">
        <v>6</v>
      </c>
      <c r="N85">
        <v>6</v>
      </c>
      <c r="P85" s="37"/>
      <c r="Q85" s="37"/>
      <c r="R85" s="37"/>
    </row>
    <row r="86" spans="1:18" x14ac:dyDescent="0.25">
      <c r="A86">
        <v>2</v>
      </c>
      <c r="B86">
        <v>113</v>
      </c>
      <c r="C86">
        <v>7</v>
      </c>
      <c r="D86">
        <v>7</v>
      </c>
      <c r="E86">
        <v>5</v>
      </c>
      <c r="F86">
        <v>5</v>
      </c>
      <c r="G86">
        <v>2</v>
      </c>
      <c r="H86">
        <v>5</v>
      </c>
      <c r="I86">
        <v>7</v>
      </c>
      <c r="J86">
        <v>7</v>
      </c>
      <c r="K86">
        <v>5</v>
      </c>
      <c r="L86">
        <v>6</v>
      </c>
      <c r="M86">
        <v>6</v>
      </c>
      <c r="N86">
        <v>7</v>
      </c>
      <c r="P86" s="37"/>
      <c r="Q86" s="38"/>
      <c r="R86" s="37"/>
    </row>
    <row r="87" spans="1:18" x14ac:dyDescent="0.25">
      <c r="P87" s="37"/>
      <c r="Q87" s="38"/>
      <c r="R87" s="37"/>
    </row>
    <row r="88" spans="1:18" x14ac:dyDescent="0.25">
      <c r="A88" s="10" t="s">
        <v>174</v>
      </c>
      <c r="B88" s="10"/>
      <c r="C88" s="10">
        <f>AVERAGE(C59:C87)</f>
        <v>5.4782608695652177</v>
      </c>
      <c r="D88" s="10">
        <f>AVERAGE(D59:D87)</f>
        <v>5.6086956521739131</v>
      </c>
      <c r="E88" s="10">
        <f>AVERAGE(E59:E87)</f>
        <v>5.333333333333333</v>
      </c>
      <c r="F88" s="10">
        <f>AVERAGE(F59:F87)</f>
        <v>5.625</v>
      </c>
      <c r="G88" s="10">
        <f>AVERAGE(G59:G87)</f>
        <v>4.458333333333333</v>
      </c>
      <c r="H88" s="10">
        <f>AVERAGE(H59:H87)</f>
        <v>4.833333333333333</v>
      </c>
      <c r="I88" s="48">
        <f t="shared" ref="I88:N88" si="1">AVERAGE(I59:I86)</f>
        <v>6.125</v>
      </c>
      <c r="J88" s="10">
        <f t="shared" si="1"/>
        <v>6.125</v>
      </c>
      <c r="K88" s="10">
        <f t="shared" si="1"/>
        <v>5.583333333333333</v>
      </c>
      <c r="L88" s="10">
        <f t="shared" si="1"/>
        <v>5.875</v>
      </c>
      <c r="M88" s="10">
        <f t="shared" si="1"/>
        <v>5.791666666666667</v>
      </c>
      <c r="N88" s="10">
        <f t="shared" si="1"/>
        <v>5.958333333333333</v>
      </c>
      <c r="P88" s="37"/>
      <c r="Q88" s="39"/>
      <c r="R88" s="37"/>
    </row>
    <row r="89" spans="1:18" x14ac:dyDescent="0.25">
      <c r="A89" s="10" t="s">
        <v>173</v>
      </c>
      <c r="B89" s="10"/>
      <c r="C89" s="10"/>
      <c r="D89" s="10">
        <f>D88-C88</f>
        <v>0.13043478260869534</v>
      </c>
      <c r="E89" s="10"/>
      <c r="F89" s="10">
        <f>F88-E88</f>
        <v>0.29166666666666696</v>
      </c>
      <c r="G89" s="10"/>
      <c r="H89" s="10">
        <f>H88-G88</f>
        <v>0.375</v>
      </c>
      <c r="I89" s="10"/>
      <c r="J89" s="10">
        <f t="shared" ref="J89" si="2">J88-I88</f>
        <v>0</v>
      </c>
      <c r="K89" s="10"/>
      <c r="L89" s="10">
        <f>L88-K88</f>
        <v>0.29166666666666696</v>
      </c>
      <c r="M89" s="10"/>
      <c r="N89" s="10">
        <f>N88-M88</f>
        <v>0.16666666666666607</v>
      </c>
      <c r="P89" s="37"/>
      <c r="Q89" s="39"/>
      <c r="R89" s="37"/>
    </row>
    <row r="90" spans="1:18" x14ac:dyDescent="0.25">
      <c r="A90" s="10" t="s">
        <v>15</v>
      </c>
      <c r="B90" s="10"/>
      <c r="C90" s="10">
        <v>23</v>
      </c>
      <c r="D90" s="10">
        <v>23</v>
      </c>
      <c r="E90" s="10">
        <v>24</v>
      </c>
      <c r="F90" s="10">
        <v>24</v>
      </c>
      <c r="G90" s="10">
        <v>24</v>
      </c>
      <c r="H90" s="10">
        <v>24</v>
      </c>
      <c r="I90" s="10">
        <v>24</v>
      </c>
      <c r="J90" s="10">
        <v>24</v>
      </c>
      <c r="K90" s="10">
        <v>24</v>
      </c>
      <c r="L90" s="10">
        <v>24</v>
      </c>
      <c r="M90" s="10">
        <v>24</v>
      </c>
      <c r="N90" s="10">
        <v>24</v>
      </c>
      <c r="P90" s="37"/>
      <c r="Q90" s="39"/>
      <c r="R90" s="37"/>
    </row>
    <row r="91" spans="1:18" x14ac:dyDescent="0.25">
      <c r="A91" s="24"/>
      <c r="F91" s="47"/>
      <c r="P91" s="37"/>
      <c r="Q91" s="39"/>
      <c r="R91" s="37"/>
    </row>
    <row r="92" spans="1:18" x14ac:dyDescent="0.25">
      <c r="A92" s="50" t="s">
        <v>197</v>
      </c>
      <c r="P92" s="37"/>
      <c r="Q92" s="39"/>
      <c r="R92" s="37"/>
    </row>
    <row r="93" spans="1:18" ht="15.75" x14ac:dyDescent="0.25">
      <c r="A93" s="29" t="s">
        <v>153</v>
      </c>
      <c r="B93" s="29"/>
      <c r="C93" s="29" t="s">
        <v>154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7"/>
      <c r="P93" s="37"/>
      <c r="Q93" s="37"/>
      <c r="R93" s="37"/>
    </row>
    <row r="94" spans="1:18" ht="15.75" x14ac:dyDescent="0.25">
      <c r="A94" s="27" t="s">
        <v>150</v>
      </c>
      <c r="B94" s="27"/>
      <c r="C94" s="27" t="s">
        <v>152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8" x14ac:dyDescent="0.25">
      <c r="A95" t="s">
        <v>162</v>
      </c>
      <c r="C95" t="s">
        <v>184</v>
      </c>
    </row>
    <row r="96" spans="1:18" x14ac:dyDescent="0.25">
      <c r="A96" t="s">
        <v>185</v>
      </c>
      <c r="C96" t="s">
        <v>186</v>
      </c>
    </row>
    <row r="97" spans="1:3" x14ac:dyDescent="0.25">
      <c r="A97" t="s">
        <v>187</v>
      </c>
      <c r="C97" t="s">
        <v>188</v>
      </c>
    </row>
    <row r="98" spans="1:3" x14ac:dyDescent="0.25">
      <c r="A98" t="s">
        <v>189</v>
      </c>
      <c r="C98" t="s">
        <v>190</v>
      </c>
    </row>
    <row r="99" spans="1:3" x14ac:dyDescent="0.25">
      <c r="A99" t="s">
        <v>191</v>
      </c>
      <c r="C99" t="s">
        <v>192</v>
      </c>
    </row>
    <row r="100" spans="1:3" x14ac:dyDescent="0.25">
      <c r="A100" t="s">
        <v>193</v>
      </c>
      <c r="C100" t="s">
        <v>194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 and 3 - Raw data</vt:lpstr>
      <vt:lpstr>Table 3</vt:lpstr>
      <vt:lpstr>Figure 1a , 1b </vt:lpstr>
      <vt:lpstr>Raw data Figure 1</vt:lpstr>
    </vt:vector>
  </TitlesOfParts>
  <Company>The Ottawa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Cobey, Kelly</dc:creator>
  <cp:lastModifiedBy>Cobey, Kelly</cp:lastModifiedBy>
  <dcterms:created xsi:type="dcterms:W3CDTF">2016-08-09T15:20:27Z</dcterms:created>
  <dcterms:modified xsi:type="dcterms:W3CDTF">2017-01-30T20:56:29Z</dcterms:modified>
</cp:coreProperties>
</file>