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3620" windowHeight="12600" activeTab="3"/>
  </bookViews>
  <sheets>
    <sheet name="Raw Data{Wavelength-415.0}" sheetId="1" r:id="rId1"/>
    <sheet name="2-1" sheetId="2" r:id="rId2"/>
    <sheet name="3-1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<sst xmlns="http://schemas.openxmlformats.org/spreadsheetml/2006/main" count="100" uniqueCount="38">
  <si>
    <t>Raw Data{Wavelength:415.0}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</si>
  <si>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</si>
  <si>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</si>
  <si>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</si>
  <si>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</si>
  <si>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</si>
  <si>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</si>
  <si>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</si>
  <si>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</si>
  <si>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</si>
  <si>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</si>
  <si>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</si>
  <si>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</si>
  <si>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</si>
  <si>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</si>
  <si>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</si>
  <si>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</si>
  <si>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</si>
  <si>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</si>
  <si>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</si>
  <si>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</si>
  <si>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r>
      <t>c</t>
    </r>
    <r>
      <rPr>
        <sz val="10"/>
        <rFont val="Arial"/>
        <family val="0"/>
      </rPr>
      <t>ontrol</t>
    </r>
  </si>
  <si>
    <t>皂素</t>
  </si>
  <si>
    <r>
      <t>Zn</t>
    </r>
    <r>
      <rPr>
        <vertAlign val="superscript"/>
        <sz val="10"/>
        <rFont val="Arial"/>
        <family val="0"/>
      </rPr>
      <t>2+</t>
    </r>
  </si>
  <si>
    <r>
      <t>TE(360)+Zn</t>
    </r>
    <r>
      <rPr>
        <vertAlign val="superscript"/>
        <sz val="10"/>
        <rFont val="Arial"/>
        <family val="0"/>
      </rPr>
      <t>2+</t>
    </r>
  </si>
  <si>
    <r>
      <t>a</t>
    </r>
    <r>
      <rPr>
        <sz val="10"/>
        <rFont val="Arial"/>
        <family val="0"/>
      </rPr>
      <t>verage</t>
    </r>
  </si>
  <si>
    <r>
      <t>O</t>
    </r>
    <r>
      <rPr>
        <sz val="10"/>
        <rFont val="Arial"/>
        <family val="0"/>
      </rPr>
      <t>D-control</t>
    </r>
  </si>
  <si>
    <t>第三组减去内参</t>
  </si>
  <si>
    <t>溶血率</t>
  </si>
  <si>
    <t>N=1</t>
  </si>
  <si>
    <t>N=2</t>
  </si>
  <si>
    <t>N=3</t>
  </si>
  <si>
    <t>average</t>
  </si>
  <si>
    <t>SD</t>
  </si>
  <si>
    <t>X轴</t>
  </si>
  <si>
    <r>
      <t>Zn</t>
    </r>
    <r>
      <rPr>
        <vertAlign val="superscript"/>
        <sz val="10"/>
        <rFont val="Arial"/>
        <family val="0"/>
      </rPr>
      <t>2+</t>
    </r>
  </si>
  <si>
    <t>mM</t>
  </si>
  <si>
    <t>SD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</si>
</sst>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vertAlign val="superscript"/>
      <sz val="10"/>
      <name val="Arial"/>
      <family val="0"/>
    </font>
    <font>
      <sz val="9"/>
      <name val="Arial"/>
      <family val="0"/>
    </font>
    <font>
      <sz val="10"/>
      <color indexed="8"/>
      <name val="DengXian"/>
      <family val="0"/>
    </font>
    <font>
      <sz val="9"/>
      <color indexed="63"/>
      <name val="DengXian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8" borderId="5" applyNumberFormat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8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40">
      <alignment/>
      <protection/>
    </xf>
    <xf numFmtId="0" fontId="0" fillId="0" borderId="0" xfId="40" applyFont="1">
      <alignment/>
      <protection/>
    </xf>
    <xf numFmtId="0" fontId="2" fillId="0" borderId="0" xfId="40" applyFont="1">
      <alignment/>
      <protection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0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</cellXfs>
  <cellStyles count="48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0.968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'工作表1'!$I$7:$M$7</c:f>
              <c:numCache/>
            </c:numRef>
          </c:cat>
          <c:val>
            <c:numRef>
              <c:f>'工作表1'!$I$11:$M$11</c:f>
              <c:numCache/>
            </c:numRef>
          </c:val>
        </c:ser>
        <c:overlap val="-27"/>
        <c:gapWidth val="219"/>
        <c:axId val="13622593"/>
        <c:axId val="55494474"/>
      </c:bar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622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</xdr:row>
      <xdr:rowOff>28575</xdr:rowOff>
    </xdr:from>
    <xdr:to>
      <xdr:col>18</xdr:col>
      <xdr:colOff>590550</xdr:colOff>
      <xdr:row>17</xdr:row>
      <xdr:rowOff>95250</xdr:rowOff>
    </xdr:to>
    <xdr:graphicFrame>
      <xdr:nvGraphicFramePr>
        <xdr:cNvPr id="1" name="图表 1"/>
        <xdr:cNvGraphicFramePr/>
      </xdr:nvGraphicFramePr>
      <xdr:xfrm>
        <a:off x="10077450" y="190500"/>
        <a:ext cx="42291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22" sqref="D22:N22"/>
    </sheetView>
  </sheetViews>
  <sheetFormatPr defaultColWidth="8.8515625" defaultRowHeight="12.75"/>
  <cols>
    <col min="1" max="2" width="8.8515625" style="0" customWidth="1"/>
    <col min="3" max="3" width="13.421875" style="0" customWidth="1"/>
  </cols>
  <sheetData>
    <row r="1" ht="12.75">
      <c r="A1" t="s">
        <v>0</v>
      </c>
    </row>
    <row r="2" spans="2:13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ht="12.75">
      <c r="A3" t="s">
        <v>13</v>
      </c>
      <c r="B3">
        <v>0.043</v>
      </c>
      <c r="C3">
        <v>0.043</v>
      </c>
      <c r="D3">
        <v>0.044</v>
      </c>
      <c r="E3">
        <v>0.044</v>
      </c>
      <c r="F3">
        <v>0.042</v>
      </c>
      <c r="G3">
        <v>0.049</v>
      </c>
      <c r="H3">
        <v>0.046</v>
      </c>
      <c r="I3">
        <v>0.046</v>
      </c>
      <c r="J3">
        <v>0.051</v>
      </c>
      <c r="K3">
        <v>0.047</v>
      </c>
      <c r="L3">
        <v>0.044</v>
      </c>
      <c r="M3">
        <v>0.045</v>
      </c>
    </row>
    <row r="4" spans="1:13" ht="12.75">
      <c r="A4" t="s">
        <v>14</v>
      </c>
      <c r="B4">
        <v>0.042</v>
      </c>
      <c r="C4" s="4">
        <v>0.153</v>
      </c>
      <c r="D4" s="4">
        <v>0.085</v>
      </c>
      <c r="E4" s="4">
        <v>0.068</v>
      </c>
      <c r="F4" s="4">
        <v>0.121</v>
      </c>
      <c r="G4" s="4">
        <v>0.185</v>
      </c>
      <c r="H4" s="4">
        <v>1.246</v>
      </c>
      <c r="I4" s="4">
        <v>1.251</v>
      </c>
      <c r="J4" s="4">
        <v>1.036</v>
      </c>
      <c r="K4" s="4">
        <v>0.799</v>
      </c>
      <c r="L4" s="4">
        <v>0.334</v>
      </c>
      <c r="M4">
        <v>0.042</v>
      </c>
    </row>
    <row r="5" spans="1:13" ht="12.75">
      <c r="A5" t="s">
        <v>15</v>
      </c>
      <c r="B5">
        <v>0.042</v>
      </c>
      <c r="C5">
        <v>0.17</v>
      </c>
      <c r="D5">
        <v>0.091</v>
      </c>
      <c r="E5">
        <v>0.093</v>
      </c>
      <c r="F5">
        <v>0.151</v>
      </c>
      <c r="G5">
        <v>0.097</v>
      </c>
      <c r="H5">
        <v>1.313</v>
      </c>
      <c r="I5">
        <v>1.261</v>
      </c>
      <c r="J5">
        <v>1.033</v>
      </c>
      <c r="K5">
        <v>0.79</v>
      </c>
      <c r="L5">
        <v>0.237</v>
      </c>
      <c r="M5">
        <v>0.043</v>
      </c>
    </row>
    <row r="6" spans="1:13" ht="12.75">
      <c r="A6" t="s">
        <v>16</v>
      </c>
      <c r="B6">
        <v>0.05</v>
      </c>
      <c r="C6">
        <v>0.252</v>
      </c>
      <c r="D6">
        <v>1.7</v>
      </c>
      <c r="E6">
        <v>0.136</v>
      </c>
      <c r="F6">
        <v>0.133</v>
      </c>
      <c r="G6">
        <v>0.345</v>
      </c>
      <c r="H6">
        <v>0.322</v>
      </c>
      <c r="I6">
        <v>1.402</v>
      </c>
      <c r="J6">
        <v>1.277</v>
      </c>
      <c r="K6">
        <v>0.986</v>
      </c>
      <c r="L6">
        <v>0.715</v>
      </c>
      <c r="M6">
        <v>0.051</v>
      </c>
    </row>
    <row r="7" spans="1:13" ht="12.75">
      <c r="A7" t="s">
        <v>17</v>
      </c>
      <c r="B7">
        <v>0.042</v>
      </c>
      <c r="C7" s="4">
        <v>1.657</v>
      </c>
      <c r="D7">
        <v>0.042</v>
      </c>
      <c r="E7">
        <v>0.043</v>
      </c>
      <c r="F7">
        <v>0.043</v>
      </c>
      <c r="G7">
        <v>0.043</v>
      </c>
      <c r="H7">
        <v>0.043</v>
      </c>
      <c r="I7">
        <v>0.043</v>
      </c>
      <c r="J7">
        <v>0.043</v>
      </c>
      <c r="K7">
        <v>0.043</v>
      </c>
      <c r="L7">
        <v>0.043</v>
      </c>
      <c r="M7">
        <v>0.042</v>
      </c>
    </row>
    <row r="8" spans="1:13" ht="12.75">
      <c r="A8" t="s">
        <v>18</v>
      </c>
      <c r="B8">
        <v>0.042</v>
      </c>
      <c r="C8">
        <v>1.682</v>
      </c>
      <c r="D8">
        <v>0.043</v>
      </c>
      <c r="E8">
        <v>0.043</v>
      </c>
      <c r="F8">
        <v>0.043</v>
      </c>
      <c r="G8">
        <v>0.043</v>
      </c>
      <c r="H8">
        <v>0.043</v>
      </c>
      <c r="I8">
        <v>0.043</v>
      </c>
      <c r="J8">
        <v>0.043</v>
      </c>
      <c r="K8">
        <v>0.043</v>
      </c>
      <c r="L8">
        <v>0.043</v>
      </c>
      <c r="M8">
        <v>0.042</v>
      </c>
    </row>
    <row r="9" spans="1:13" ht="12.75">
      <c r="A9" t="s">
        <v>19</v>
      </c>
      <c r="B9">
        <v>0.045</v>
      </c>
      <c r="C9">
        <v>0.387</v>
      </c>
      <c r="D9">
        <v>0.045</v>
      </c>
      <c r="E9">
        <v>0.045</v>
      </c>
      <c r="F9">
        <v>0.044</v>
      </c>
      <c r="G9">
        <v>0.044</v>
      </c>
      <c r="H9">
        <v>0.044</v>
      </c>
      <c r="I9">
        <v>0.044</v>
      </c>
      <c r="J9">
        <v>0.044</v>
      </c>
      <c r="K9">
        <v>0.045</v>
      </c>
      <c r="L9">
        <v>0.044</v>
      </c>
      <c r="M9">
        <v>0.043</v>
      </c>
    </row>
    <row r="10" spans="1:13" ht="12.75">
      <c r="A10" t="s">
        <v>20</v>
      </c>
      <c r="B10">
        <v>0.044</v>
      </c>
      <c r="C10">
        <v>0.044</v>
      </c>
      <c r="D10">
        <v>0.044</v>
      </c>
      <c r="E10">
        <v>0.045</v>
      </c>
      <c r="F10">
        <v>0.044</v>
      </c>
      <c r="G10">
        <v>0.044</v>
      </c>
      <c r="H10">
        <v>0.044</v>
      </c>
      <c r="I10">
        <v>0.043</v>
      </c>
      <c r="J10">
        <v>0.044</v>
      </c>
      <c r="K10">
        <v>0.044</v>
      </c>
      <c r="L10">
        <v>0.044</v>
      </c>
      <c r="M10">
        <v>0.044</v>
      </c>
    </row>
    <row r="13" spans="4:14" ht="15">
      <c r="D13" s="6" t="s">
        <v>21</v>
      </c>
      <c r="E13" s="7" t="s">
        <v>22</v>
      </c>
      <c r="F13" s="8" t="s">
        <v>23</v>
      </c>
      <c r="G13" s="8"/>
      <c r="H13" s="8"/>
      <c r="I13" s="8"/>
      <c r="J13" s="6" t="s">
        <v>24</v>
      </c>
      <c r="K13" s="6"/>
      <c r="L13" s="6"/>
      <c r="M13" s="6"/>
      <c r="N13" s="6"/>
    </row>
    <row r="14" spans="4:14" ht="12.75">
      <c r="D14" s="6"/>
      <c r="E14" s="7"/>
      <c r="F14" s="1">
        <v>10</v>
      </c>
      <c r="G14" s="1">
        <v>20</v>
      </c>
      <c r="H14" s="1">
        <v>40</v>
      </c>
      <c r="I14" s="1">
        <v>100</v>
      </c>
      <c r="J14" s="1">
        <v>0</v>
      </c>
      <c r="K14" s="1">
        <v>10</v>
      </c>
      <c r="L14" s="1">
        <v>20</v>
      </c>
      <c r="M14" s="1">
        <v>40</v>
      </c>
      <c r="N14" s="1">
        <v>100</v>
      </c>
    </row>
    <row r="15" spans="3:14" ht="12.75">
      <c r="C15" s="1"/>
      <c r="D15">
        <v>0.153</v>
      </c>
      <c r="E15">
        <v>1.657</v>
      </c>
      <c r="F15">
        <v>0.085</v>
      </c>
      <c r="G15">
        <v>0.068</v>
      </c>
      <c r="H15">
        <v>0.121</v>
      </c>
      <c r="I15">
        <v>0.185</v>
      </c>
      <c r="J15">
        <v>1.246</v>
      </c>
      <c r="K15">
        <v>1.251</v>
      </c>
      <c r="L15">
        <v>1.036</v>
      </c>
      <c r="M15">
        <v>0.799</v>
      </c>
      <c r="N15">
        <v>0.334</v>
      </c>
    </row>
    <row r="16" ht="12.75">
      <c r="C16" s="1"/>
    </row>
    <row r="17" spans="3:14" ht="12.75">
      <c r="C17" s="2" t="s">
        <v>25</v>
      </c>
      <c r="D17">
        <v>0.153</v>
      </c>
      <c r="E17">
        <v>1.657</v>
      </c>
      <c r="F17">
        <v>0.085</v>
      </c>
      <c r="G17">
        <v>0.068</v>
      </c>
      <c r="H17">
        <v>0.121</v>
      </c>
      <c r="I17">
        <v>0.185</v>
      </c>
      <c r="J17">
        <v>1.246</v>
      </c>
      <c r="K17">
        <v>1.251</v>
      </c>
      <c r="L17">
        <v>1.036</v>
      </c>
      <c r="M17">
        <v>0.799</v>
      </c>
      <c r="N17">
        <v>0.334</v>
      </c>
    </row>
    <row r="18" spans="3:14" ht="12.75">
      <c r="C18" s="2" t="s">
        <v>26</v>
      </c>
      <c r="D18">
        <f>D17-$D$17</f>
        <v>0</v>
      </c>
      <c r="E18">
        <f aca="true" t="shared" si="0" ref="E18:N18">E17-$D$17</f>
        <v>1.504</v>
      </c>
      <c r="F18">
        <f t="shared" si="0"/>
        <v>-0.06799999999999999</v>
      </c>
      <c r="G18">
        <f t="shared" si="0"/>
        <v>-0.08499999999999999</v>
      </c>
      <c r="H18">
        <f t="shared" si="0"/>
        <v>-0.032</v>
      </c>
      <c r="I18">
        <f t="shared" si="0"/>
        <v>0.032</v>
      </c>
      <c r="J18">
        <f t="shared" si="0"/>
        <v>1.093</v>
      </c>
      <c r="K18">
        <f t="shared" si="0"/>
        <v>1.0979999999999999</v>
      </c>
      <c r="L18">
        <f t="shared" si="0"/>
        <v>0.883</v>
      </c>
      <c r="M18">
        <f t="shared" si="0"/>
        <v>0.646</v>
      </c>
      <c r="N18">
        <f t="shared" si="0"/>
        <v>0.18100000000000002</v>
      </c>
    </row>
    <row r="19" spans="3:14" ht="13.5">
      <c r="C19" s="3" t="s">
        <v>27</v>
      </c>
      <c r="K19">
        <f>K18-F18</f>
        <v>1.166</v>
      </c>
      <c r="L19">
        <f>L18-G18</f>
        <v>0.968</v>
      </c>
      <c r="M19">
        <f>M18-H18</f>
        <v>0.678</v>
      </c>
      <c r="N19">
        <f>N18-I18</f>
        <v>0.14900000000000002</v>
      </c>
    </row>
    <row r="20" ht="12.75">
      <c r="C20" s="1"/>
    </row>
    <row r="21" spans="3:14" ht="12.75">
      <c r="C21" s="1"/>
      <c r="D21">
        <v>0</v>
      </c>
      <c r="E21">
        <v>1.504</v>
      </c>
      <c r="F21">
        <v>-0.06799999999999999</v>
      </c>
      <c r="G21">
        <v>-0.08499999999999999</v>
      </c>
      <c r="H21">
        <v>-0.032</v>
      </c>
      <c r="I21">
        <v>0.032</v>
      </c>
      <c r="J21">
        <v>1.093</v>
      </c>
      <c r="K21">
        <v>1.166</v>
      </c>
      <c r="L21">
        <v>0.968</v>
      </c>
      <c r="M21">
        <v>0.678</v>
      </c>
      <c r="N21">
        <v>0.14900000000000002</v>
      </c>
    </row>
    <row r="22" spans="3:14" ht="13.5">
      <c r="C22" s="3" t="s">
        <v>28</v>
      </c>
      <c r="D22">
        <f>D21/$E$21*100</f>
        <v>0</v>
      </c>
      <c r="E22">
        <f aca="true" t="shared" si="1" ref="E22:N22">E21/$E$21*100</f>
        <v>100</v>
      </c>
      <c r="F22">
        <f t="shared" si="1"/>
        <v>-4.5212765957446805</v>
      </c>
      <c r="G22">
        <f t="shared" si="1"/>
        <v>-5.651595744680851</v>
      </c>
      <c r="H22">
        <f t="shared" si="1"/>
        <v>-2.127659574468085</v>
      </c>
      <c r="I22">
        <f t="shared" si="1"/>
        <v>2.127659574468085</v>
      </c>
      <c r="J22">
        <f t="shared" si="1"/>
        <v>72.67287234042553</v>
      </c>
      <c r="K22">
        <f t="shared" si="1"/>
        <v>77.52659574468085</v>
      </c>
      <c r="L22">
        <f t="shared" si="1"/>
        <v>64.36170212765957</v>
      </c>
      <c r="M22">
        <f t="shared" si="1"/>
        <v>45.079787234042556</v>
      </c>
      <c r="N22">
        <f t="shared" si="1"/>
        <v>9.906914893617023</v>
      </c>
    </row>
  </sheetData>
  <sheetProtection/>
  <mergeCells count="4">
    <mergeCell ref="D13:D14"/>
    <mergeCell ref="E13:E14"/>
    <mergeCell ref="F13:I13"/>
    <mergeCell ref="J13:N1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22" sqref="D22:N22"/>
    </sheetView>
  </sheetViews>
  <sheetFormatPr defaultColWidth="8.8515625" defaultRowHeight="12.75"/>
  <cols>
    <col min="1" max="2" width="8.8515625" style="0" customWidth="1"/>
    <col min="3" max="3" width="13.28125" style="0" customWidth="1"/>
  </cols>
  <sheetData>
    <row r="1" ht="12.75">
      <c r="A1" t="s">
        <v>0</v>
      </c>
    </row>
    <row r="2" spans="2:13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ht="12.75">
      <c r="A3" t="s">
        <v>13</v>
      </c>
      <c r="B3">
        <v>0.043</v>
      </c>
      <c r="C3">
        <v>0.043</v>
      </c>
      <c r="D3">
        <v>0.044</v>
      </c>
      <c r="E3">
        <v>0.044</v>
      </c>
      <c r="F3">
        <v>0.042</v>
      </c>
      <c r="G3">
        <v>0.049</v>
      </c>
      <c r="H3">
        <v>0.046</v>
      </c>
      <c r="I3">
        <v>0.046</v>
      </c>
      <c r="J3">
        <v>0.051</v>
      </c>
      <c r="K3">
        <v>0.047</v>
      </c>
      <c r="L3">
        <v>0.044</v>
      </c>
      <c r="M3">
        <v>0.045</v>
      </c>
    </row>
    <row r="4" spans="1:13" ht="12.75">
      <c r="A4" t="s">
        <v>14</v>
      </c>
      <c r="B4">
        <v>0.042</v>
      </c>
      <c r="C4" s="5">
        <v>0.153</v>
      </c>
      <c r="D4" s="5">
        <v>0.085</v>
      </c>
      <c r="E4" s="5">
        <v>0.068</v>
      </c>
      <c r="F4" s="5">
        <v>0.121</v>
      </c>
      <c r="G4" s="5">
        <v>0.185</v>
      </c>
      <c r="H4" s="5">
        <v>1.246</v>
      </c>
      <c r="I4" s="5">
        <v>1.251</v>
      </c>
      <c r="J4" s="5">
        <v>1.036</v>
      </c>
      <c r="K4" s="5">
        <v>0.799</v>
      </c>
      <c r="L4" s="5">
        <v>0.334</v>
      </c>
      <c r="M4">
        <v>0.042</v>
      </c>
    </row>
    <row r="5" spans="1:13" ht="12.75">
      <c r="A5" t="s">
        <v>15</v>
      </c>
      <c r="B5">
        <v>0.042</v>
      </c>
      <c r="C5" s="4">
        <v>0.17</v>
      </c>
      <c r="D5" s="4">
        <v>0.091</v>
      </c>
      <c r="E5" s="4">
        <v>0.093</v>
      </c>
      <c r="F5" s="4">
        <v>0.151</v>
      </c>
      <c r="G5" s="4">
        <v>0.097</v>
      </c>
      <c r="H5" s="4">
        <v>1.313</v>
      </c>
      <c r="I5" s="4">
        <v>1.261</v>
      </c>
      <c r="J5" s="4">
        <v>1.033</v>
      </c>
      <c r="K5" s="4">
        <v>0.79</v>
      </c>
      <c r="L5" s="4">
        <v>0.237</v>
      </c>
      <c r="M5">
        <v>0.043</v>
      </c>
    </row>
    <row r="6" spans="1:13" ht="12.75">
      <c r="A6" t="s">
        <v>16</v>
      </c>
      <c r="B6">
        <v>0.05</v>
      </c>
      <c r="C6">
        <v>0.252</v>
      </c>
      <c r="D6">
        <v>1.7</v>
      </c>
      <c r="E6">
        <v>0.136</v>
      </c>
      <c r="F6">
        <v>0.133</v>
      </c>
      <c r="G6">
        <v>0.345</v>
      </c>
      <c r="H6">
        <v>0.322</v>
      </c>
      <c r="I6">
        <v>1.402</v>
      </c>
      <c r="J6">
        <v>1.277</v>
      </c>
      <c r="K6">
        <v>0.986</v>
      </c>
      <c r="L6">
        <v>0.715</v>
      </c>
      <c r="M6">
        <v>0.051</v>
      </c>
    </row>
    <row r="7" spans="1:13" ht="12.75">
      <c r="A7" t="s">
        <v>17</v>
      </c>
      <c r="B7">
        <v>0.042</v>
      </c>
      <c r="C7" s="5">
        <v>1.657</v>
      </c>
      <c r="D7">
        <v>0.042</v>
      </c>
      <c r="E7">
        <v>0.043</v>
      </c>
      <c r="F7">
        <v>0.043</v>
      </c>
      <c r="G7">
        <v>0.043</v>
      </c>
      <c r="H7">
        <v>0.043</v>
      </c>
      <c r="I7">
        <v>0.043</v>
      </c>
      <c r="J7">
        <v>0.043</v>
      </c>
      <c r="K7">
        <v>0.043</v>
      </c>
      <c r="L7">
        <v>0.043</v>
      </c>
      <c r="M7">
        <v>0.042</v>
      </c>
    </row>
    <row r="8" spans="1:13" ht="12.75">
      <c r="A8" t="s">
        <v>18</v>
      </c>
      <c r="B8">
        <v>0.042</v>
      </c>
      <c r="C8" s="4">
        <v>1.682</v>
      </c>
      <c r="D8">
        <v>0.043</v>
      </c>
      <c r="E8">
        <v>0.043</v>
      </c>
      <c r="F8">
        <v>0.043</v>
      </c>
      <c r="G8">
        <v>0.043</v>
      </c>
      <c r="H8">
        <v>0.043</v>
      </c>
      <c r="I8">
        <v>0.043</v>
      </c>
      <c r="J8">
        <v>0.043</v>
      </c>
      <c r="K8">
        <v>0.043</v>
      </c>
      <c r="L8">
        <v>0.043</v>
      </c>
      <c r="M8">
        <v>0.042</v>
      </c>
    </row>
    <row r="9" spans="1:13" ht="12.75">
      <c r="A9" t="s">
        <v>19</v>
      </c>
      <c r="B9">
        <v>0.045</v>
      </c>
      <c r="C9">
        <v>0.387</v>
      </c>
      <c r="D9">
        <v>0.045</v>
      </c>
      <c r="E9">
        <v>0.045</v>
      </c>
      <c r="F9">
        <v>0.044</v>
      </c>
      <c r="G9">
        <v>0.044</v>
      </c>
      <c r="H9">
        <v>0.044</v>
      </c>
      <c r="I9">
        <v>0.044</v>
      </c>
      <c r="J9">
        <v>0.044</v>
      </c>
      <c r="K9">
        <v>0.045</v>
      </c>
      <c r="L9">
        <v>0.044</v>
      </c>
      <c r="M9">
        <v>0.043</v>
      </c>
    </row>
    <row r="10" spans="1:13" ht="12.75">
      <c r="A10" t="s">
        <v>20</v>
      </c>
      <c r="B10">
        <v>0.044</v>
      </c>
      <c r="C10">
        <v>0.044</v>
      </c>
      <c r="D10">
        <v>0.044</v>
      </c>
      <c r="E10">
        <v>0.045</v>
      </c>
      <c r="F10">
        <v>0.044</v>
      </c>
      <c r="G10">
        <v>0.044</v>
      </c>
      <c r="H10">
        <v>0.044</v>
      </c>
      <c r="I10">
        <v>0.043</v>
      </c>
      <c r="J10">
        <v>0.044</v>
      </c>
      <c r="K10">
        <v>0.044</v>
      </c>
      <c r="L10">
        <v>0.044</v>
      </c>
      <c r="M10">
        <v>0.044</v>
      </c>
    </row>
    <row r="13" spans="4:14" ht="15">
      <c r="D13" s="6" t="s">
        <v>21</v>
      </c>
      <c r="E13" s="7" t="s">
        <v>22</v>
      </c>
      <c r="F13" s="8" t="s">
        <v>23</v>
      </c>
      <c r="G13" s="8"/>
      <c r="H13" s="8"/>
      <c r="I13" s="8"/>
      <c r="J13" s="6" t="s">
        <v>24</v>
      </c>
      <c r="K13" s="6"/>
      <c r="L13" s="6"/>
      <c r="M13" s="6"/>
      <c r="N13" s="6"/>
    </row>
    <row r="14" spans="4:14" ht="12.75">
      <c r="D14" s="6"/>
      <c r="E14" s="7"/>
      <c r="F14" s="1">
        <v>10</v>
      </c>
      <c r="G14" s="1">
        <v>20</v>
      </c>
      <c r="H14" s="1">
        <v>40</v>
      </c>
      <c r="I14" s="1">
        <v>100</v>
      </c>
      <c r="J14" s="1">
        <v>0</v>
      </c>
      <c r="K14" s="1">
        <v>10</v>
      </c>
      <c r="L14" s="1">
        <v>20</v>
      </c>
      <c r="M14" s="1">
        <v>40</v>
      </c>
      <c r="N14" s="1">
        <v>100</v>
      </c>
    </row>
    <row r="15" ht="12.75">
      <c r="C15" s="1"/>
    </row>
    <row r="16" ht="12.75">
      <c r="C16" s="1"/>
    </row>
    <row r="17" spans="3:14" ht="12.75">
      <c r="C17" s="2" t="s">
        <v>25</v>
      </c>
      <c r="D17" s="4">
        <v>0.17</v>
      </c>
      <c r="E17" s="4">
        <v>1.682</v>
      </c>
      <c r="F17" s="4">
        <v>0.091</v>
      </c>
      <c r="G17" s="4">
        <v>0.093</v>
      </c>
      <c r="H17" s="4">
        <v>0.151</v>
      </c>
      <c r="I17" s="4">
        <v>0.097</v>
      </c>
      <c r="J17" s="4">
        <v>1.313</v>
      </c>
      <c r="K17" s="4">
        <v>1.261</v>
      </c>
      <c r="L17" s="4">
        <v>1.033</v>
      </c>
      <c r="M17" s="4">
        <v>0.79</v>
      </c>
      <c r="N17" s="4">
        <v>0.237</v>
      </c>
    </row>
    <row r="18" spans="3:14" ht="12.75">
      <c r="C18" s="2" t="s">
        <v>26</v>
      </c>
      <c r="D18">
        <f>D17-$D$17</f>
        <v>0</v>
      </c>
      <c r="E18">
        <f aca="true" t="shared" si="0" ref="E18:N18">E17-$D$17</f>
        <v>1.512</v>
      </c>
      <c r="F18">
        <f t="shared" si="0"/>
        <v>-0.07900000000000001</v>
      </c>
      <c r="G18">
        <f t="shared" si="0"/>
        <v>-0.07700000000000001</v>
      </c>
      <c r="H18">
        <f t="shared" si="0"/>
        <v>-0.019000000000000017</v>
      </c>
      <c r="I18">
        <f t="shared" si="0"/>
        <v>-0.07300000000000001</v>
      </c>
      <c r="J18">
        <f t="shared" si="0"/>
        <v>1.143</v>
      </c>
      <c r="K18">
        <f t="shared" si="0"/>
        <v>1.091</v>
      </c>
      <c r="L18">
        <f t="shared" si="0"/>
        <v>0.8629999999999999</v>
      </c>
      <c r="M18">
        <f t="shared" si="0"/>
        <v>0.62</v>
      </c>
      <c r="N18">
        <f t="shared" si="0"/>
        <v>0.06699999999999998</v>
      </c>
    </row>
    <row r="19" spans="3:14" ht="13.5">
      <c r="C19" s="3" t="s">
        <v>27</v>
      </c>
      <c r="K19">
        <f>K18-F18</f>
        <v>1.17</v>
      </c>
      <c r="L19">
        <f>L18-G18</f>
        <v>0.94</v>
      </c>
      <c r="M19">
        <f>M18-H18</f>
        <v>0.639</v>
      </c>
      <c r="N19">
        <f>N18-I18</f>
        <v>0.13999999999999999</v>
      </c>
    </row>
    <row r="20" ht="12.75">
      <c r="C20" s="1"/>
    </row>
    <row r="21" spans="3:14" ht="12.75">
      <c r="C21" s="1"/>
      <c r="D21">
        <v>0</v>
      </c>
      <c r="E21">
        <v>1.512</v>
      </c>
      <c r="F21">
        <v>-0.07900000000000001</v>
      </c>
      <c r="G21">
        <v>-0.07700000000000001</v>
      </c>
      <c r="H21">
        <v>-0.019000000000000017</v>
      </c>
      <c r="I21">
        <v>-0.07300000000000001</v>
      </c>
      <c r="J21">
        <v>1.143</v>
      </c>
      <c r="K21">
        <v>1.17</v>
      </c>
      <c r="L21">
        <v>0.94</v>
      </c>
      <c r="M21">
        <v>0.639</v>
      </c>
      <c r="N21">
        <v>0.13999999999999999</v>
      </c>
    </row>
    <row r="22" spans="3:14" ht="13.5">
      <c r="C22" s="3" t="s">
        <v>28</v>
      </c>
      <c r="D22">
        <f>D21/$E$21*100</f>
        <v>0</v>
      </c>
      <c r="E22">
        <f aca="true" t="shared" si="1" ref="E22:N22">E21/$E$21*100</f>
        <v>100</v>
      </c>
      <c r="F22">
        <f t="shared" si="1"/>
        <v>-5.2248677248677255</v>
      </c>
      <c r="G22">
        <f t="shared" si="1"/>
        <v>-5.0925925925925934</v>
      </c>
      <c r="H22">
        <f t="shared" si="1"/>
        <v>-1.2566137566137578</v>
      </c>
      <c r="I22">
        <f t="shared" si="1"/>
        <v>-4.828042328042328</v>
      </c>
      <c r="J22">
        <f t="shared" si="1"/>
        <v>75.59523809523809</v>
      </c>
      <c r="K22">
        <f t="shared" si="1"/>
        <v>77.38095238095238</v>
      </c>
      <c r="L22">
        <f t="shared" si="1"/>
        <v>62.169312169312164</v>
      </c>
      <c r="M22">
        <f t="shared" si="1"/>
        <v>42.26190476190476</v>
      </c>
      <c r="N22">
        <f t="shared" si="1"/>
        <v>9.25925925925926</v>
      </c>
    </row>
  </sheetData>
  <sheetProtection/>
  <mergeCells count="4">
    <mergeCell ref="D13:D14"/>
    <mergeCell ref="E13:E14"/>
    <mergeCell ref="F13:I13"/>
    <mergeCell ref="J13:N13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23" sqref="E23:O23"/>
    </sheetView>
  </sheetViews>
  <sheetFormatPr defaultColWidth="8.8515625" defaultRowHeight="12.75"/>
  <cols>
    <col min="1" max="3" width="8.8515625" style="0" customWidth="1"/>
    <col min="4" max="4" width="13.8515625" style="0" customWidth="1"/>
  </cols>
  <sheetData>
    <row r="1" ht="12.75">
      <c r="A1" t="s">
        <v>0</v>
      </c>
    </row>
    <row r="2" spans="2:13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ht="12.75">
      <c r="A3" t="s">
        <v>13</v>
      </c>
      <c r="B3">
        <v>0.043</v>
      </c>
      <c r="C3">
        <v>0.043</v>
      </c>
      <c r="D3">
        <v>0.044</v>
      </c>
      <c r="E3">
        <v>0.044</v>
      </c>
      <c r="F3">
        <v>0.042</v>
      </c>
      <c r="G3">
        <v>0.049</v>
      </c>
      <c r="H3">
        <v>0.046</v>
      </c>
      <c r="I3">
        <v>0.046</v>
      </c>
      <c r="J3">
        <v>0.051</v>
      </c>
      <c r="K3">
        <v>0.047</v>
      </c>
      <c r="L3">
        <v>0.044</v>
      </c>
      <c r="M3">
        <v>0.045</v>
      </c>
    </row>
    <row r="4" spans="1:13" ht="12.75">
      <c r="A4" t="s">
        <v>14</v>
      </c>
      <c r="B4">
        <v>0.042</v>
      </c>
      <c r="C4" s="5">
        <v>0.153</v>
      </c>
      <c r="D4" s="5">
        <v>0.085</v>
      </c>
      <c r="E4" s="5">
        <v>0.068</v>
      </c>
      <c r="F4" s="5">
        <v>0.121</v>
      </c>
      <c r="G4" s="5">
        <v>0.185</v>
      </c>
      <c r="H4" s="5">
        <v>1.246</v>
      </c>
      <c r="I4" s="5">
        <v>1.251</v>
      </c>
      <c r="J4" s="5">
        <v>1.036</v>
      </c>
      <c r="K4" s="5">
        <v>0.799</v>
      </c>
      <c r="L4" s="5">
        <v>0.334</v>
      </c>
      <c r="M4">
        <v>0.042</v>
      </c>
    </row>
    <row r="5" spans="1:13" ht="12.75">
      <c r="A5" t="s">
        <v>15</v>
      </c>
      <c r="B5">
        <v>0.042</v>
      </c>
      <c r="C5">
        <v>0.17</v>
      </c>
      <c r="D5">
        <v>0.091</v>
      </c>
      <c r="E5">
        <v>0.093</v>
      </c>
      <c r="F5">
        <v>0.151</v>
      </c>
      <c r="G5">
        <v>0.097</v>
      </c>
      <c r="H5">
        <v>1.313</v>
      </c>
      <c r="I5">
        <v>1.261</v>
      </c>
      <c r="J5">
        <v>1.033</v>
      </c>
      <c r="K5">
        <v>0.79</v>
      </c>
      <c r="L5">
        <v>0.237</v>
      </c>
      <c r="M5">
        <v>0.043</v>
      </c>
    </row>
    <row r="6" spans="1:13" ht="12.75">
      <c r="A6" t="s">
        <v>16</v>
      </c>
      <c r="B6">
        <v>0.05</v>
      </c>
      <c r="C6" s="4">
        <v>0.252</v>
      </c>
      <c r="D6" s="4">
        <v>1.7</v>
      </c>
      <c r="E6" s="4">
        <v>0.136</v>
      </c>
      <c r="F6" s="4">
        <v>0.133</v>
      </c>
      <c r="G6" s="4">
        <v>0.345</v>
      </c>
      <c r="H6" s="4">
        <v>0.322</v>
      </c>
      <c r="I6" s="4">
        <v>1.402</v>
      </c>
      <c r="J6" s="4">
        <v>1.277</v>
      </c>
      <c r="K6" s="4">
        <v>0.986</v>
      </c>
      <c r="L6" s="4">
        <v>0.715</v>
      </c>
      <c r="M6">
        <v>0.051</v>
      </c>
    </row>
    <row r="7" spans="1:13" ht="12.75">
      <c r="A7" t="s">
        <v>17</v>
      </c>
      <c r="B7">
        <v>0.042</v>
      </c>
      <c r="C7" s="5">
        <v>1.657</v>
      </c>
      <c r="D7">
        <v>0.042</v>
      </c>
      <c r="E7">
        <v>0.043</v>
      </c>
      <c r="F7">
        <v>0.043</v>
      </c>
      <c r="G7">
        <v>0.043</v>
      </c>
      <c r="H7">
        <v>0.043</v>
      </c>
      <c r="I7">
        <v>0.043</v>
      </c>
      <c r="J7">
        <v>0.043</v>
      </c>
      <c r="K7">
        <v>0.043</v>
      </c>
      <c r="L7">
        <v>0.043</v>
      </c>
      <c r="M7">
        <v>0.042</v>
      </c>
    </row>
    <row r="8" spans="1:13" ht="12.75">
      <c r="A8" t="s">
        <v>18</v>
      </c>
      <c r="B8">
        <v>0.042</v>
      </c>
      <c r="C8">
        <v>1.682</v>
      </c>
      <c r="D8">
        <v>0.043</v>
      </c>
      <c r="E8">
        <v>0.043</v>
      </c>
      <c r="F8">
        <v>0.043</v>
      </c>
      <c r="G8">
        <v>0.043</v>
      </c>
      <c r="H8">
        <v>0.043</v>
      </c>
      <c r="I8">
        <v>0.043</v>
      </c>
      <c r="J8">
        <v>0.043</v>
      </c>
      <c r="K8">
        <v>0.043</v>
      </c>
      <c r="L8">
        <v>0.043</v>
      </c>
      <c r="M8">
        <v>0.042</v>
      </c>
    </row>
    <row r="9" spans="1:13" ht="12.75">
      <c r="A9" t="s">
        <v>19</v>
      </c>
      <c r="B9">
        <v>0.045</v>
      </c>
      <c r="C9" s="4">
        <v>0.387</v>
      </c>
      <c r="D9">
        <v>0.045</v>
      </c>
      <c r="E9">
        <v>0.045</v>
      </c>
      <c r="F9">
        <v>0.044</v>
      </c>
      <c r="G9">
        <v>0.044</v>
      </c>
      <c r="H9">
        <v>0.044</v>
      </c>
      <c r="I9">
        <v>0.044</v>
      </c>
      <c r="J9">
        <v>0.044</v>
      </c>
      <c r="K9">
        <v>0.045</v>
      </c>
      <c r="L9">
        <v>0.044</v>
      </c>
      <c r="M9">
        <v>0.043</v>
      </c>
    </row>
    <row r="10" spans="1:13" ht="12.75">
      <c r="A10" t="s">
        <v>20</v>
      </c>
      <c r="B10">
        <v>0.044</v>
      </c>
      <c r="C10">
        <v>0.044</v>
      </c>
      <c r="D10">
        <v>0.044</v>
      </c>
      <c r="E10">
        <v>0.045</v>
      </c>
      <c r="F10">
        <v>0.044</v>
      </c>
      <c r="G10">
        <v>0.044</v>
      </c>
      <c r="H10">
        <v>0.044</v>
      </c>
      <c r="I10">
        <v>0.043</v>
      </c>
      <c r="J10">
        <v>0.044</v>
      </c>
      <c r="K10">
        <v>0.044</v>
      </c>
      <c r="L10">
        <v>0.044</v>
      </c>
      <c r="M10">
        <v>0.044</v>
      </c>
    </row>
    <row r="14" spans="5:15" ht="15">
      <c r="E14" s="6" t="s">
        <v>21</v>
      </c>
      <c r="F14" s="7" t="s">
        <v>22</v>
      </c>
      <c r="G14" s="8" t="s">
        <v>23</v>
      </c>
      <c r="H14" s="8"/>
      <c r="I14" s="8"/>
      <c r="J14" s="8"/>
      <c r="K14" s="6" t="s">
        <v>24</v>
      </c>
      <c r="L14" s="6"/>
      <c r="M14" s="6"/>
      <c r="N14" s="6"/>
      <c r="O14" s="6"/>
    </row>
    <row r="15" spans="5:15" ht="12.75">
      <c r="E15" s="6"/>
      <c r="F15" s="7"/>
      <c r="G15" s="1">
        <v>10</v>
      </c>
      <c r="H15" s="1">
        <v>20</v>
      </c>
      <c r="I15" s="1">
        <v>40</v>
      </c>
      <c r="J15" s="1">
        <v>100</v>
      </c>
      <c r="K15" s="1">
        <v>0</v>
      </c>
      <c r="L15" s="1">
        <v>10</v>
      </c>
      <c r="M15" s="1">
        <v>20</v>
      </c>
      <c r="N15" s="1">
        <v>40</v>
      </c>
      <c r="O15" s="1">
        <v>100</v>
      </c>
    </row>
    <row r="16" ht="12.75">
      <c r="D16" s="1"/>
    </row>
    <row r="17" ht="12.75">
      <c r="D17" s="1"/>
    </row>
    <row r="18" spans="4:15" ht="12.75">
      <c r="D18" s="2" t="s">
        <v>25</v>
      </c>
      <c r="E18" s="4">
        <v>0.252</v>
      </c>
      <c r="F18" s="4">
        <v>1.7</v>
      </c>
      <c r="G18" s="4">
        <v>0.136</v>
      </c>
      <c r="H18" s="4">
        <v>0.133</v>
      </c>
      <c r="I18" s="4">
        <v>0.345</v>
      </c>
      <c r="J18" s="4">
        <v>0.322</v>
      </c>
      <c r="K18" s="4">
        <v>1.402</v>
      </c>
      <c r="L18" s="4">
        <v>1.277</v>
      </c>
      <c r="M18" s="4">
        <v>0.986</v>
      </c>
      <c r="N18" s="4">
        <v>0.715</v>
      </c>
      <c r="O18" s="4">
        <v>0.387</v>
      </c>
    </row>
    <row r="19" spans="4:15" ht="12.75">
      <c r="D19" s="2" t="s">
        <v>26</v>
      </c>
      <c r="E19">
        <f>E18-$E$18</f>
        <v>0</v>
      </c>
      <c r="F19">
        <f aca="true" t="shared" si="0" ref="F19:O19">F18-$E$18</f>
        <v>1.448</v>
      </c>
      <c r="G19">
        <f t="shared" si="0"/>
        <v>-0.11599999999999999</v>
      </c>
      <c r="H19">
        <f t="shared" si="0"/>
        <v>-0.119</v>
      </c>
      <c r="I19">
        <f t="shared" si="0"/>
        <v>0.09299999999999997</v>
      </c>
      <c r="J19">
        <f t="shared" si="0"/>
        <v>0.07</v>
      </c>
      <c r="K19">
        <f t="shared" si="0"/>
        <v>1.15</v>
      </c>
      <c r="L19">
        <f t="shared" si="0"/>
        <v>1.025</v>
      </c>
      <c r="M19">
        <f t="shared" si="0"/>
        <v>0.734</v>
      </c>
      <c r="N19">
        <f t="shared" si="0"/>
        <v>0.46299999999999997</v>
      </c>
      <c r="O19">
        <f t="shared" si="0"/>
        <v>0.135</v>
      </c>
    </row>
    <row r="20" spans="4:15" ht="13.5">
      <c r="D20" s="3" t="s">
        <v>27</v>
      </c>
      <c r="L20">
        <f>L19-G19</f>
        <v>1.141</v>
      </c>
      <c r="M20">
        <f>M19-H19</f>
        <v>0.853</v>
      </c>
      <c r="N20">
        <f>N19-I19</f>
        <v>0.37</v>
      </c>
      <c r="O20">
        <f>O19-J19</f>
        <v>0.065</v>
      </c>
    </row>
    <row r="21" ht="12.75">
      <c r="D21" s="1"/>
    </row>
    <row r="22" spans="4:15" ht="12.75">
      <c r="D22" s="1"/>
      <c r="E22">
        <v>0</v>
      </c>
      <c r="F22">
        <v>1.448</v>
      </c>
      <c r="G22">
        <v>-0.11599999999999999</v>
      </c>
      <c r="H22">
        <v>-0.119</v>
      </c>
      <c r="I22">
        <v>0.09299999999999997</v>
      </c>
      <c r="J22">
        <v>0.07</v>
      </c>
      <c r="K22">
        <v>1.15</v>
      </c>
      <c r="L22">
        <v>1.141</v>
      </c>
      <c r="M22">
        <v>0.853</v>
      </c>
      <c r="N22">
        <v>0.37</v>
      </c>
      <c r="O22">
        <v>0.065</v>
      </c>
    </row>
    <row r="23" spans="4:15" ht="13.5">
      <c r="D23" s="3" t="s">
        <v>28</v>
      </c>
      <c r="E23">
        <f>E22/$F$22*100</f>
        <v>0</v>
      </c>
      <c r="F23">
        <f aca="true" t="shared" si="1" ref="F23:O23">F22/$F$22*100</f>
        <v>100</v>
      </c>
      <c r="G23">
        <f t="shared" si="1"/>
        <v>-8.011049723756907</v>
      </c>
      <c r="H23">
        <f t="shared" si="1"/>
        <v>-8.218232044198896</v>
      </c>
      <c r="I23">
        <f t="shared" si="1"/>
        <v>6.4226519337016565</v>
      </c>
      <c r="J23">
        <f t="shared" si="1"/>
        <v>4.83425414364641</v>
      </c>
      <c r="K23">
        <f t="shared" si="1"/>
        <v>79.41988950276243</v>
      </c>
      <c r="L23">
        <f t="shared" si="1"/>
        <v>78.79834254143647</v>
      </c>
      <c r="M23">
        <f t="shared" si="1"/>
        <v>58.908839779005525</v>
      </c>
      <c r="N23">
        <f t="shared" si="1"/>
        <v>25.552486187845304</v>
      </c>
      <c r="O23">
        <f t="shared" si="1"/>
        <v>4.488950276243094</v>
      </c>
    </row>
  </sheetData>
  <sheetProtection/>
  <mergeCells count="4">
    <mergeCell ref="E14:E15"/>
    <mergeCell ref="F14:F15"/>
    <mergeCell ref="G14:J14"/>
    <mergeCell ref="K14:O14"/>
  </mergeCells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6:M23"/>
  <sheetViews>
    <sheetView tabSelected="1" zoomScalePageLayoutView="0" workbookViewId="0" topLeftCell="A1">
      <selection activeCell="G22" sqref="G22"/>
    </sheetView>
  </sheetViews>
  <sheetFormatPr defaultColWidth="11.421875" defaultRowHeight="12.75"/>
  <sheetData>
    <row r="6" spans="3:13" ht="15">
      <c r="C6" s="6" t="s">
        <v>21</v>
      </c>
      <c r="D6" s="7" t="s">
        <v>22</v>
      </c>
      <c r="E6" s="8" t="s">
        <v>23</v>
      </c>
      <c r="F6" s="8"/>
      <c r="G6" s="8"/>
      <c r="H6" s="8"/>
      <c r="I6" s="6" t="s">
        <v>24</v>
      </c>
      <c r="J6" s="6"/>
      <c r="K6" s="6"/>
      <c r="L6" s="6"/>
      <c r="M6" s="6"/>
    </row>
    <row r="7" spans="3:13" ht="12.75">
      <c r="C7" s="6"/>
      <c r="D7" s="7"/>
      <c r="E7" s="1">
        <v>10</v>
      </c>
      <c r="F7" s="1">
        <v>20</v>
      </c>
      <c r="G7" s="1">
        <v>40</v>
      </c>
      <c r="H7" s="1">
        <v>100</v>
      </c>
      <c r="I7" s="1">
        <v>0</v>
      </c>
      <c r="J7" s="1">
        <v>10</v>
      </c>
      <c r="K7" s="1">
        <v>20</v>
      </c>
      <c r="L7" s="1">
        <v>40</v>
      </c>
      <c r="M7" s="1">
        <v>100</v>
      </c>
    </row>
    <row r="8" spans="2:13" ht="12.75">
      <c r="B8" t="s">
        <v>29</v>
      </c>
      <c r="C8">
        <v>0</v>
      </c>
      <c r="D8">
        <v>100</v>
      </c>
      <c r="E8">
        <v>-4.5212765957446805</v>
      </c>
      <c r="F8">
        <v>-5.651595744680851</v>
      </c>
      <c r="G8">
        <v>-2.127659574468085</v>
      </c>
      <c r="H8">
        <v>2.127659574468085</v>
      </c>
      <c r="I8">
        <v>81.27004490057729</v>
      </c>
      <c r="J8">
        <v>77.52659574468085</v>
      </c>
      <c r="K8">
        <v>64.36170212765957</v>
      </c>
      <c r="L8">
        <v>45.079787234042556</v>
      </c>
      <c r="M8">
        <v>9.906914893617023</v>
      </c>
    </row>
    <row r="9" spans="2:13" ht="12.75">
      <c r="B9" t="s">
        <v>30</v>
      </c>
      <c r="C9">
        <v>0</v>
      </c>
      <c r="D9">
        <v>100</v>
      </c>
      <c r="E9">
        <v>-5.2248677248677255</v>
      </c>
      <c r="F9">
        <v>-5.0925925925925934</v>
      </c>
      <c r="G9">
        <v>-1.2566137566137578</v>
      </c>
      <c r="H9">
        <v>-4.828042328042328</v>
      </c>
      <c r="I9">
        <v>91.22448979591836</v>
      </c>
      <c r="J9">
        <v>77.38095238095238</v>
      </c>
      <c r="K9">
        <v>62.169312169312164</v>
      </c>
      <c r="L9">
        <v>42.26190476190476</v>
      </c>
      <c r="M9">
        <v>9.25925925925926</v>
      </c>
    </row>
    <row r="10" spans="2:13" ht="12.75">
      <c r="B10" t="s">
        <v>31</v>
      </c>
      <c r="C10">
        <v>0</v>
      </c>
      <c r="D10">
        <v>100</v>
      </c>
      <c r="E10">
        <v>-8.011049723756907</v>
      </c>
      <c r="F10">
        <v>-8.218232044198896</v>
      </c>
      <c r="G10">
        <v>6.4226519337016565</v>
      </c>
      <c r="H10">
        <v>4.83425414364641</v>
      </c>
      <c r="I10">
        <v>79.41988950276243</v>
      </c>
      <c r="J10">
        <v>78.79834254143647</v>
      </c>
      <c r="K10">
        <v>58.908839779005525</v>
      </c>
      <c r="L10">
        <v>25.552486187845304</v>
      </c>
      <c r="M10">
        <v>4.488950276243094</v>
      </c>
    </row>
    <row r="11" spans="2:13" ht="12.75">
      <c r="B11" t="s">
        <v>32</v>
      </c>
      <c r="C11">
        <f>AVERAGE(C8:C10)</f>
        <v>0</v>
      </c>
      <c r="D11">
        <f aca="true" t="shared" si="0" ref="D11:J11">AVERAGE(D8:D10)</f>
        <v>100</v>
      </c>
      <c r="E11">
        <f t="shared" si="0"/>
        <v>-5.919064681456438</v>
      </c>
      <c r="F11">
        <f t="shared" si="0"/>
        <v>-6.320806793824114</v>
      </c>
      <c r="G11">
        <f t="shared" si="0"/>
        <v>1.0127928675399378</v>
      </c>
      <c r="H11">
        <f t="shared" si="0"/>
        <v>0.7112904633573889</v>
      </c>
      <c r="I11">
        <f t="shared" si="0"/>
        <v>83.97147473308603</v>
      </c>
      <c r="J11">
        <f t="shared" si="0"/>
        <v>77.9019635556899</v>
      </c>
      <c r="K11">
        <f>AVERAGE(K8:K10)</f>
        <v>61.813284691992415</v>
      </c>
      <c r="L11">
        <f>AVERAGE(L8:L10)</f>
        <v>37.63139272793087</v>
      </c>
      <c r="M11">
        <f>AVERAGE(M8:M10)</f>
        <v>7.885041476373125</v>
      </c>
    </row>
    <row r="12" spans="2:13" ht="12.75">
      <c r="B12" t="s">
        <v>33</v>
      </c>
      <c r="C12">
        <f>STDEV(C8:C10)</f>
        <v>0</v>
      </c>
      <c r="D12">
        <f>STDEV(D8:D10)</f>
        <v>0</v>
      </c>
      <c r="E12">
        <f aca="true" t="shared" si="1" ref="E12:M12">STDEV(E8:E10)</f>
        <v>1.8455517283868883</v>
      </c>
      <c r="F12">
        <f t="shared" si="1"/>
        <v>1.6668197462776204</v>
      </c>
      <c r="G12">
        <f t="shared" si="1"/>
        <v>4.705274863490919</v>
      </c>
      <c r="H12">
        <f t="shared" si="1"/>
        <v>4.984432703014811</v>
      </c>
      <c r="I12">
        <f t="shared" si="1"/>
        <v>6.349050273487397</v>
      </c>
      <c r="J12">
        <f t="shared" si="1"/>
        <v>0.7796951083055307</v>
      </c>
      <c r="K12">
        <f t="shared" si="1"/>
        <v>2.743810055706703</v>
      </c>
      <c r="L12">
        <f t="shared" si="1"/>
        <v>10.555098427290321</v>
      </c>
      <c r="M12">
        <f t="shared" si="1"/>
        <v>2.9588749610078673</v>
      </c>
    </row>
    <row r="16" ht="12.75">
      <c r="C16" t="s">
        <v>34</v>
      </c>
    </row>
    <row r="17" ht="15">
      <c r="C17" t="s">
        <v>35</v>
      </c>
    </row>
    <row r="18" spans="3:5" ht="12.75">
      <c r="C18" t="s">
        <v>36</v>
      </c>
      <c r="E18" t="s">
        <v>37</v>
      </c>
    </row>
    <row r="19" spans="3:5" ht="12.75">
      <c r="C19">
        <v>0</v>
      </c>
      <c r="D19">
        <v>83.97147473308603</v>
      </c>
      <c r="E19">
        <v>6.349050273487397</v>
      </c>
    </row>
    <row r="20" spans="3:5" ht="12.75">
      <c r="C20">
        <v>10</v>
      </c>
      <c r="D20">
        <v>77.9019635556899</v>
      </c>
      <c r="E20">
        <v>0.7796951083055307</v>
      </c>
    </row>
    <row r="21" spans="3:5" ht="12.75">
      <c r="C21">
        <v>20</v>
      </c>
      <c r="D21">
        <v>61.813284691992415</v>
      </c>
      <c r="E21">
        <v>2.743810055706703</v>
      </c>
    </row>
    <row r="22" spans="3:5" ht="12.75">
      <c r="C22">
        <v>40</v>
      </c>
      <c r="D22">
        <v>37.63139272793087</v>
      </c>
      <c r="E22">
        <v>10.555098427290321</v>
      </c>
    </row>
    <row r="23" spans="3:5" ht="12.75">
      <c r="C23">
        <v>100</v>
      </c>
      <c r="D23">
        <v>7.885041476373125</v>
      </c>
      <c r="E23">
        <v>2.9588749610078673</v>
      </c>
    </row>
  </sheetData>
  <sheetProtection/>
  <mergeCells count="4">
    <mergeCell ref="C6:C7"/>
    <mergeCell ref="D6:D7"/>
    <mergeCell ref="E6:H6"/>
    <mergeCell ref="I6:M6"/>
  </mergeCells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用户</cp:lastModifiedBy>
  <dcterms:modified xsi:type="dcterms:W3CDTF">2016-03-08T12:34:07Z</dcterms:modified>
  <cp:category/>
  <cp:version/>
  <cp:contentType/>
  <cp:contentStatus/>
</cp:coreProperties>
</file>