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610"/>
  <workbookPr/>
  <mc:AlternateContent xmlns:mc="http://schemas.openxmlformats.org/markup-compatibility/2006">
    <mc:Choice Requires="x15">
      <x15ac:absPath xmlns:x15ac="http://schemas.microsoft.com/office/spreadsheetml/2010/11/ac" url="/Users/ZH/Downloads/数据/Dextran-40对溶血的效果/张慧溶血论文/Toxicon/"/>
    </mc:Choice>
  </mc:AlternateContent>
  <bookViews>
    <workbookView xWindow="0" yWindow="460" windowWidth="24500" windowHeight="15540" tabRatio="500" activeTab="6"/>
  </bookViews>
  <sheets>
    <sheet name="溶液本身-1" sheetId="2" r:id="rId1"/>
    <sheet name="溶液本身-2" sheetId="3" r:id="rId2"/>
    <sheet name="溶液本身-3" sheetId="4" r:id="rId3"/>
    <sheet name="离子与体系0min-1" sheetId="5" r:id="rId4"/>
    <sheet name="离子与体系0min-2" sheetId="6" r:id="rId5"/>
    <sheet name="离子与体系0min-3" sheetId="7" r:id="rId6"/>
    <sheet name="整合" sheetId="1" r:id="rId7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4" i="1" l="1"/>
  <c r="G24" i="1"/>
  <c r="F24" i="1"/>
  <c r="E24" i="1"/>
  <c r="D24" i="1"/>
  <c r="H12" i="1"/>
  <c r="G12" i="1"/>
  <c r="F12" i="1"/>
  <c r="E12" i="1"/>
  <c r="D12" i="1"/>
  <c r="D21" i="1"/>
  <c r="C21" i="1"/>
  <c r="D23" i="1"/>
  <c r="E21" i="1"/>
  <c r="E23" i="1"/>
  <c r="F21" i="1"/>
  <c r="F23" i="1"/>
  <c r="G21" i="1"/>
  <c r="G23" i="1"/>
  <c r="H21" i="1"/>
  <c r="H23" i="1"/>
  <c r="C23" i="1"/>
  <c r="D22" i="1"/>
  <c r="E22" i="1"/>
  <c r="F22" i="1"/>
  <c r="G22" i="1"/>
  <c r="H22" i="1"/>
  <c r="C22" i="1"/>
  <c r="D11" i="1"/>
  <c r="E11" i="1"/>
  <c r="F11" i="1"/>
  <c r="G11" i="1"/>
  <c r="H11" i="1"/>
  <c r="C11" i="1"/>
  <c r="D10" i="1"/>
  <c r="E10" i="1"/>
  <c r="F10" i="1"/>
  <c r="G10" i="1"/>
  <c r="H10" i="1"/>
  <c r="C10" i="1"/>
</calcChain>
</file>

<file path=xl/sharedStrings.xml><?xml version="1.0" encoding="utf-8"?>
<sst xmlns="http://schemas.openxmlformats.org/spreadsheetml/2006/main" count="153" uniqueCount="36">
  <si>
    <t>control</t>
    <phoneticPr fontId="1" type="noConversion"/>
  </si>
  <si>
    <t>La3+</t>
    <phoneticPr fontId="1" type="noConversion"/>
  </si>
  <si>
    <t>Mn2+</t>
    <phoneticPr fontId="1" type="noConversion"/>
  </si>
  <si>
    <t>Zn2+</t>
    <phoneticPr fontId="1" type="noConversion"/>
  </si>
  <si>
    <t>Cu2+</t>
    <phoneticPr fontId="1" type="noConversion"/>
  </si>
  <si>
    <t>Fe2+</t>
    <phoneticPr fontId="1" type="noConversion"/>
  </si>
  <si>
    <t>Raw Data{Wavelength:415.0}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</si>
  <si>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</si>
  <si>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</si>
  <si>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</si>
  <si>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</si>
  <si>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</si>
  <si>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</si>
  <si>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</si>
  <si>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</si>
  <si>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</si>
  <si>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</si>
  <si>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</si>
  <si>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</si>
  <si>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A</t>
  </si>
  <si>
    <t>B</t>
  </si>
  <si>
    <t>C</t>
  </si>
  <si>
    <t>D</t>
  </si>
  <si>
    <t>E</t>
  </si>
  <si>
    <t>F</t>
  </si>
  <si>
    <t>G</t>
  </si>
  <si>
    <t>H</t>
  </si>
  <si>
    <t>溶液本身</t>
    <rPh sb="0" eb="1">
      <t>rong'ye</t>
    </rPh>
    <rPh sb="2" eb="3">
      <t>ben'shen</t>
    </rPh>
    <phoneticPr fontId="1" type="noConversion"/>
  </si>
  <si>
    <t>n=1</t>
    <phoneticPr fontId="1" type="noConversion"/>
  </si>
  <si>
    <t>n=2</t>
    <phoneticPr fontId="1" type="noConversion"/>
  </si>
  <si>
    <t>n=3</t>
    <phoneticPr fontId="1" type="noConversion"/>
  </si>
  <si>
    <t>average</t>
    <phoneticPr fontId="1" type="noConversion"/>
  </si>
  <si>
    <t>SD</t>
    <phoneticPr fontId="1" type="noConversion"/>
  </si>
  <si>
    <t>%</t>
    <phoneticPr fontId="1" type="noConversion"/>
  </si>
  <si>
    <t>T-test</t>
    <phoneticPr fontId="1" type="noConversion"/>
  </si>
  <si>
    <t>离子与反应体系</t>
    <rPh sb="0" eb="1">
      <t>li'zi</t>
    </rPh>
    <rPh sb="2" eb="3">
      <t>yu</t>
    </rPh>
    <rPh sb="3" eb="4">
      <t>fan'ying</t>
    </rPh>
    <rPh sb="5" eb="6">
      <t>ti'xi</t>
    </rPh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</si>
</sst>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DengXian"/>
      <family val="2"/>
      <charset val="134"/>
      <scheme val="minor"/>
    </font>
    <font>
      <sz val="9"/>
      <name val="DengXian"/>
      <family val="2"/>
      <charset val="134"/>
      <scheme val="minor"/>
    </font>
    <font>
      <sz val="10"/>
      <name val="Arial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6">
    <xf numFmtId="0" fontId="0" fillId="0" borderId="0" xfId="0"/>
    <xf numFmtId="0" fontId="2" fillId="0" borderId="0" xfId="1"/>
    <xf numFmtId="0" fontId="2" fillId="2" borderId="0" xfId="1" applyFill="1"/>
    <xf numFmtId="0" fontId="3" fillId="3" borderId="0" xfId="1" applyFont="1" applyFill="1"/>
    <xf numFmtId="0" fontId="2" fillId="3" borderId="0" xfId="1" applyFill="1"/>
    <xf numFmtId="0" fontId="0" fillId="0" borderId="0" xfId="0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DengXian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workbookViewId="0">
      <selection activeCell="C7" sqref="C7:H8"/>
    </sheetView>
  </sheetViews>
  <sheetFormatPr baseColWidth="10" defaultColWidth="8.83203125" defaultRowHeight="13" x14ac:dyDescent="0.15"/>
  <cols>
    <col min="1" max="16384" width="8.83203125" style="1"/>
  </cols>
  <sheetData>
    <row r="1" spans="1:13" x14ac:dyDescent="0.15">
      <c r="A1" s="1" t="s">
        <v>6</v>
      </c>
    </row>
    <row r="2" spans="1:13" x14ac:dyDescent="0.15"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  <c r="G2" s="1" t="s">
        <v>12</v>
      </c>
      <c r="H2" s="1" t="s">
        <v>13</v>
      </c>
      <c r="I2" s="1" t="s">
        <v>14</v>
      </c>
      <c r="J2" s="1" t="s">
        <v>15</v>
      </c>
      <c r="K2" s="1" t="s">
        <v>16</v>
      </c>
      <c r="L2" s="1" t="s">
        <v>17</v>
      </c>
      <c r="M2" s="1" t="s">
        <v>18</v>
      </c>
    </row>
    <row r="3" spans="1:13" x14ac:dyDescent="0.15">
      <c r="A3" s="1" t="s">
        <v>19</v>
      </c>
      <c r="B3" s="1">
        <v>4.5999999999999999E-2</v>
      </c>
      <c r="C3" s="1">
        <v>4.7E-2</v>
      </c>
      <c r="D3" s="1">
        <v>4.9000000000000002E-2</v>
      </c>
      <c r="E3" s="1">
        <v>4.8000000000000001E-2</v>
      </c>
      <c r="F3" s="1">
        <v>4.5999999999999999E-2</v>
      </c>
      <c r="G3" s="1">
        <v>4.4999999999999998E-2</v>
      </c>
      <c r="H3" s="1">
        <v>4.5999999999999999E-2</v>
      </c>
      <c r="I3" s="1">
        <v>4.7E-2</v>
      </c>
      <c r="J3" s="1">
        <v>4.8000000000000001E-2</v>
      </c>
      <c r="K3" s="1">
        <v>4.4999999999999998E-2</v>
      </c>
      <c r="L3" s="1">
        <v>4.2999999999999997E-2</v>
      </c>
      <c r="M3" s="1">
        <v>4.2999999999999997E-2</v>
      </c>
    </row>
    <row r="4" spans="1:13" x14ac:dyDescent="0.15">
      <c r="A4" s="1" t="s">
        <v>20</v>
      </c>
      <c r="B4" s="1">
        <v>4.2000000000000003E-2</v>
      </c>
      <c r="C4" s="1">
        <v>3.9E-2</v>
      </c>
      <c r="D4" s="1">
        <v>0.35199999999999998</v>
      </c>
      <c r="E4" s="1">
        <v>0.374</v>
      </c>
      <c r="F4" s="1">
        <v>0.246</v>
      </c>
      <c r="G4" s="1">
        <v>0.42599999999999999</v>
      </c>
      <c r="H4" s="1">
        <v>0.24399999999999999</v>
      </c>
      <c r="I4" s="1">
        <v>0.33600000000000002</v>
      </c>
      <c r="J4" s="1">
        <v>0.16700000000000001</v>
      </c>
      <c r="K4" s="1">
        <v>0.20799999999999999</v>
      </c>
      <c r="L4" s="1">
        <v>0.32600000000000001</v>
      </c>
      <c r="M4" s="1">
        <v>4.2000000000000003E-2</v>
      </c>
    </row>
    <row r="5" spans="1:13" x14ac:dyDescent="0.15">
      <c r="A5" s="1" t="s">
        <v>21</v>
      </c>
      <c r="B5" s="1">
        <v>4.2999999999999997E-2</v>
      </c>
      <c r="C5" s="1">
        <v>0.317</v>
      </c>
      <c r="D5" s="1">
        <v>0.25800000000000001</v>
      </c>
      <c r="E5" s="1">
        <v>0.61</v>
      </c>
      <c r="F5" s="1">
        <v>0.22700000000000001</v>
      </c>
      <c r="G5" s="1">
        <v>4.2999999999999997E-2</v>
      </c>
      <c r="H5" s="1">
        <v>4.2999999999999997E-2</v>
      </c>
      <c r="I5" s="1">
        <v>4.3999999999999997E-2</v>
      </c>
      <c r="J5" s="1">
        <v>4.2999999999999997E-2</v>
      </c>
      <c r="K5" s="1">
        <v>4.2999999999999997E-2</v>
      </c>
      <c r="L5" s="1">
        <v>4.2000000000000003E-2</v>
      </c>
      <c r="M5" s="1">
        <v>4.2999999999999997E-2</v>
      </c>
    </row>
    <row r="6" spans="1:13" x14ac:dyDescent="0.15">
      <c r="A6" s="1" t="s">
        <v>22</v>
      </c>
      <c r="B6" s="1">
        <v>5.0999999999999997E-2</v>
      </c>
      <c r="C6" s="1">
        <v>5.1999999999999998E-2</v>
      </c>
      <c r="D6" s="1">
        <v>5.1999999999999998E-2</v>
      </c>
      <c r="E6" s="1">
        <v>5.1999999999999998E-2</v>
      </c>
      <c r="F6" s="1">
        <v>5.1999999999999998E-2</v>
      </c>
      <c r="G6" s="1">
        <v>5.1999999999999998E-2</v>
      </c>
      <c r="H6" s="1">
        <v>5.2999999999999999E-2</v>
      </c>
      <c r="I6" s="1">
        <v>5.2999999999999999E-2</v>
      </c>
      <c r="J6" s="1">
        <v>5.0999999999999997E-2</v>
      </c>
      <c r="K6" s="1">
        <v>5.0999999999999997E-2</v>
      </c>
      <c r="L6" s="1">
        <v>0.05</v>
      </c>
      <c r="M6" s="1">
        <v>5.0999999999999997E-2</v>
      </c>
    </row>
    <row r="7" spans="1:13" x14ac:dyDescent="0.15">
      <c r="A7" s="1" t="s">
        <v>23</v>
      </c>
      <c r="B7" s="1">
        <v>4.1000000000000002E-2</v>
      </c>
      <c r="C7" s="2">
        <v>3.4000000000000002E-2</v>
      </c>
      <c r="D7" s="2">
        <v>4.1000000000000002E-2</v>
      </c>
      <c r="E7" s="2">
        <v>4.1000000000000002E-2</v>
      </c>
      <c r="F7" s="2">
        <v>0.32700000000000001</v>
      </c>
      <c r="G7" s="2">
        <v>3.9E-2</v>
      </c>
      <c r="H7" s="2">
        <v>0.35299999999999998</v>
      </c>
      <c r="I7" s="1">
        <v>4.4999999999999998E-2</v>
      </c>
      <c r="J7" s="1">
        <v>4.2999999999999997E-2</v>
      </c>
      <c r="K7" s="1">
        <v>4.2999999999999997E-2</v>
      </c>
      <c r="L7" s="1">
        <v>4.2000000000000003E-2</v>
      </c>
      <c r="M7" s="1">
        <v>4.2999999999999997E-2</v>
      </c>
    </row>
    <row r="8" spans="1:13" x14ac:dyDescent="0.15">
      <c r="A8" s="1" t="s">
        <v>24</v>
      </c>
      <c r="B8" s="1">
        <v>4.2000000000000003E-2</v>
      </c>
      <c r="C8" s="2">
        <v>4.5999999999999999E-2</v>
      </c>
      <c r="D8" s="2">
        <v>4.8000000000000001E-2</v>
      </c>
      <c r="E8" s="2">
        <v>4.9000000000000002E-2</v>
      </c>
      <c r="F8" s="2">
        <v>0.34</v>
      </c>
      <c r="G8" s="2">
        <v>4.4999999999999998E-2</v>
      </c>
      <c r="H8" s="2">
        <v>0.35799999999999998</v>
      </c>
      <c r="I8" s="1">
        <v>4.4999999999999998E-2</v>
      </c>
      <c r="J8" s="1">
        <v>4.3999999999999997E-2</v>
      </c>
      <c r="K8" s="1">
        <v>4.3999999999999997E-2</v>
      </c>
      <c r="L8" s="1">
        <v>4.2000000000000003E-2</v>
      </c>
      <c r="M8" s="1">
        <v>4.2999999999999997E-2</v>
      </c>
    </row>
    <row r="9" spans="1:13" x14ac:dyDescent="0.15">
      <c r="A9" s="1" t="s">
        <v>25</v>
      </c>
      <c r="B9" s="1">
        <v>4.2999999999999997E-2</v>
      </c>
      <c r="C9" s="1">
        <v>4.2999999999999997E-2</v>
      </c>
      <c r="D9" s="1">
        <v>4.3999999999999997E-2</v>
      </c>
      <c r="E9" s="1">
        <v>4.3999999999999997E-2</v>
      </c>
      <c r="F9" s="1">
        <v>4.3999999999999997E-2</v>
      </c>
      <c r="G9" s="1">
        <v>4.2999999999999997E-2</v>
      </c>
      <c r="H9" s="1">
        <v>4.3999999999999997E-2</v>
      </c>
      <c r="I9" s="1">
        <v>4.4999999999999998E-2</v>
      </c>
      <c r="J9" s="1">
        <v>4.3999999999999997E-2</v>
      </c>
      <c r="K9" s="1">
        <v>4.3999999999999997E-2</v>
      </c>
      <c r="L9" s="1">
        <v>4.2999999999999997E-2</v>
      </c>
      <c r="M9" s="1">
        <v>4.2999999999999997E-2</v>
      </c>
    </row>
    <row r="10" spans="1:13" x14ac:dyDescent="0.15">
      <c r="A10" s="1" t="s">
        <v>26</v>
      </c>
      <c r="B10" s="1">
        <v>4.2999999999999997E-2</v>
      </c>
      <c r="C10" s="1">
        <v>4.3999999999999997E-2</v>
      </c>
      <c r="D10" s="1">
        <v>4.3999999999999997E-2</v>
      </c>
      <c r="E10" s="1">
        <v>4.3999999999999997E-2</v>
      </c>
      <c r="F10" s="1">
        <v>4.3999999999999997E-2</v>
      </c>
      <c r="G10" s="1">
        <v>4.3999999999999997E-2</v>
      </c>
      <c r="H10" s="1">
        <v>4.3999999999999997E-2</v>
      </c>
      <c r="I10" s="1">
        <v>4.4999999999999998E-2</v>
      </c>
      <c r="J10" s="1">
        <v>4.3999999999999997E-2</v>
      </c>
      <c r="K10" s="1">
        <v>4.3999999999999997E-2</v>
      </c>
      <c r="L10" s="1">
        <v>4.2999999999999997E-2</v>
      </c>
      <c r="M10" s="1">
        <v>4.3999999999999997E-2</v>
      </c>
    </row>
  </sheetData>
  <phoneticPr fontId="1" type="noConversion"/>
  <pageMargins left="0.7" right="0.7" top="0.75" bottom="0.75" header="0.5" footer="0.5"/>
  <pageSetup paperSize="9" scale="0" firstPageNumber="0" fitToWidth="0" fitToHeight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workbookViewId="0">
      <selection activeCell="C7" sqref="C7:H8"/>
    </sheetView>
  </sheetViews>
  <sheetFormatPr baseColWidth="10" defaultColWidth="8.83203125" defaultRowHeight="13" x14ac:dyDescent="0.15"/>
  <cols>
    <col min="1" max="16384" width="8.83203125" style="1"/>
  </cols>
  <sheetData>
    <row r="1" spans="1:13" x14ac:dyDescent="0.15">
      <c r="A1" s="1" t="s">
        <v>6</v>
      </c>
    </row>
    <row r="2" spans="1:13" x14ac:dyDescent="0.15"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  <c r="G2" s="1" t="s">
        <v>12</v>
      </c>
      <c r="H2" s="1" t="s">
        <v>13</v>
      </c>
      <c r="I2" s="1" t="s">
        <v>14</v>
      </c>
      <c r="J2" s="1" t="s">
        <v>15</v>
      </c>
      <c r="K2" s="1" t="s">
        <v>16</v>
      </c>
      <c r="L2" s="1" t="s">
        <v>17</v>
      </c>
      <c r="M2" s="1" t="s">
        <v>18</v>
      </c>
    </row>
    <row r="3" spans="1:13" x14ac:dyDescent="0.15">
      <c r="A3" s="1" t="s">
        <v>19</v>
      </c>
      <c r="B3" s="1">
        <v>4.7E-2</v>
      </c>
      <c r="C3" s="1">
        <v>4.7E-2</v>
      </c>
      <c r="D3" s="1">
        <v>0.05</v>
      </c>
      <c r="E3" s="1">
        <v>4.7E-2</v>
      </c>
      <c r="F3" s="1">
        <v>4.4999999999999998E-2</v>
      </c>
      <c r="G3" s="1">
        <v>4.4999999999999998E-2</v>
      </c>
      <c r="H3" s="1">
        <v>4.5999999999999999E-2</v>
      </c>
      <c r="I3" s="1">
        <v>4.5999999999999999E-2</v>
      </c>
      <c r="J3" s="1">
        <v>4.8000000000000001E-2</v>
      </c>
      <c r="K3" s="1">
        <v>4.4999999999999998E-2</v>
      </c>
      <c r="L3" s="1">
        <v>4.3999999999999997E-2</v>
      </c>
      <c r="M3" s="1">
        <v>4.2999999999999997E-2</v>
      </c>
    </row>
    <row r="4" spans="1:13" x14ac:dyDescent="0.15">
      <c r="A4" s="1" t="s">
        <v>20</v>
      </c>
      <c r="B4" s="1">
        <v>4.2999999999999997E-2</v>
      </c>
      <c r="C4" s="1">
        <v>3.7999999999999999E-2</v>
      </c>
      <c r="D4" s="1">
        <v>0.35099999999999998</v>
      </c>
      <c r="E4" s="1">
        <v>0.371</v>
      </c>
      <c r="F4" s="1">
        <v>0.245</v>
      </c>
      <c r="G4" s="1">
        <v>0.42499999999999999</v>
      </c>
      <c r="H4" s="1">
        <v>0.24399999999999999</v>
      </c>
      <c r="I4" s="1">
        <v>0.33500000000000002</v>
      </c>
      <c r="J4" s="1">
        <v>0.16800000000000001</v>
      </c>
      <c r="K4" s="1">
        <v>0.20499999999999999</v>
      </c>
      <c r="L4" s="1">
        <v>0.32700000000000001</v>
      </c>
      <c r="M4" s="1">
        <v>4.1000000000000002E-2</v>
      </c>
    </row>
    <row r="5" spans="1:13" x14ac:dyDescent="0.15">
      <c r="A5" s="1" t="s">
        <v>21</v>
      </c>
      <c r="B5" s="1">
        <v>4.2999999999999997E-2</v>
      </c>
      <c r="C5" s="1">
        <v>0.317</v>
      </c>
      <c r="D5" s="1">
        <v>0.25800000000000001</v>
      </c>
      <c r="E5" s="1">
        <v>0.61299999999999999</v>
      </c>
      <c r="F5" s="1">
        <v>0.22900000000000001</v>
      </c>
      <c r="G5" s="1">
        <v>4.2999999999999997E-2</v>
      </c>
      <c r="H5" s="1">
        <v>4.3999999999999997E-2</v>
      </c>
      <c r="I5" s="1">
        <v>4.2999999999999997E-2</v>
      </c>
      <c r="J5" s="1">
        <v>4.2000000000000003E-2</v>
      </c>
      <c r="K5" s="1">
        <v>4.2000000000000003E-2</v>
      </c>
      <c r="L5" s="1">
        <v>4.2000000000000003E-2</v>
      </c>
      <c r="M5" s="1">
        <v>4.2000000000000003E-2</v>
      </c>
    </row>
    <row r="6" spans="1:13" x14ac:dyDescent="0.15">
      <c r="A6" s="1" t="s">
        <v>22</v>
      </c>
      <c r="B6" s="1">
        <v>5.0999999999999997E-2</v>
      </c>
      <c r="C6" s="1">
        <v>5.0999999999999997E-2</v>
      </c>
      <c r="D6" s="1">
        <v>5.0999999999999997E-2</v>
      </c>
      <c r="E6" s="1">
        <v>0.05</v>
      </c>
      <c r="F6" s="1">
        <v>5.0999999999999997E-2</v>
      </c>
      <c r="G6" s="1">
        <v>5.0999999999999997E-2</v>
      </c>
      <c r="H6" s="1">
        <v>5.2999999999999999E-2</v>
      </c>
      <c r="I6" s="1">
        <v>5.0999999999999997E-2</v>
      </c>
      <c r="J6" s="1">
        <v>0.05</v>
      </c>
      <c r="K6" s="1">
        <v>0.05</v>
      </c>
      <c r="L6" s="1">
        <v>4.9000000000000002E-2</v>
      </c>
      <c r="M6" s="1">
        <v>0.05</v>
      </c>
    </row>
    <row r="7" spans="1:13" x14ac:dyDescent="0.15">
      <c r="A7" s="1" t="s">
        <v>23</v>
      </c>
      <c r="B7" s="1">
        <v>4.2000000000000003E-2</v>
      </c>
      <c r="C7" s="2">
        <v>3.4000000000000002E-2</v>
      </c>
      <c r="D7" s="2">
        <v>0.04</v>
      </c>
      <c r="E7" s="2">
        <v>4.1000000000000002E-2</v>
      </c>
      <c r="F7" s="2">
        <v>0.35499999999999998</v>
      </c>
      <c r="G7" s="2">
        <v>3.7999999999999999E-2</v>
      </c>
      <c r="H7" s="2">
        <v>0.35299999999999998</v>
      </c>
      <c r="I7" s="1">
        <v>4.2999999999999997E-2</v>
      </c>
      <c r="J7" s="1">
        <v>4.2000000000000003E-2</v>
      </c>
      <c r="K7" s="1">
        <v>4.2000000000000003E-2</v>
      </c>
      <c r="L7" s="1">
        <v>4.2000000000000003E-2</v>
      </c>
      <c r="M7" s="1">
        <v>4.2000000000000003E-2</v>
      </c>
    </row>
    <row r="8" spans="1:13" x14ac:dyDescent="0.15">
      <c r="A8" s="1" t="s">
        <v>24</v>
      </c>
      <c r="B8" s="1">
        <v>4.2999999999999997E-2</v>
      </c>
      <c r="C8" s="2">
        <v>4.5999999999999999E-2</v>
      </c>
      <c r="D8" s="2">
        <v>4.8000000000000001E-2</v>
      </c>
      <c r="E8" s="2">
        <v>4.9000000000000002E-2</v>
      </c>
      <c r="F8" s="2">
        <v>0.38</v>
      </c>
      <c r="G8" s="2">
        <v>4.3999999999999997E-2</v>
      </c>
      <c r="H8" s="2">
        <v>0.35799999999999998</v>
      </c>
      <c r="I8" s="1">
        <v>4.3999999999999997E-2</v>
      </c>
      <c r="J8" s="1">
        <v>4.2999999999999997E-2</v>
      </c>
      <c r="K8" s="1">
        <v>4.2999999999999997E-2</v>
      </c>
      <c r="L8" s="1">
        <v>4.2999999999999997E-2</v>
      </c>
      <c r="M8" s="1">
        <v>4.2999999999999997E-2</v>
      </c>
    </row>
    <row r="9" spans="1:13" x14ac:dyDescent="0.15">
      <c r="A9" s="1" t="s">
        <v>25</v>
      </c>
      <c r="B9" s="1">
        <v>4.2999999999999997E-2</v>
      </c>
      <c r="C9" s="1">
        <v>4.2999999999999997E-2</v>
      </c>
      <c r="D9" s="1">
        <v>4.2999999999999997E-2</v>
      </c>
      <c r="E9" s="1">
        <v>4.2999999999999997E-2</v>
      </c>
      <c r="F9" s="1">
        <v>4.2999999999999997E-2</v>
      </c>
      <c r="G9" s="1">
        <v>4.2000000000000003E-2</v>
      </c>
      <c r="H9" s="1">
        <v>4.3999999999999997E-2</v>
      </c>
      <c r="I9" s="1">
        <v>4.2999999999999997E-2</v>
      </c>
      <c r="J9" s="1">
        <v>4.2999999999999997E-2</v>
      </c>
      <c r="K9" s="1">
        <v>4.2999999999999997E-2</v>
      </c>
      <c r="L9" s="1">
        <v>4.2999999999999997E-2</v>
      </c>
      <c r="M9" s="1">
        <v>4.2000000000000003E-2</v>
      </c>
    </row>
    <row r="10" spans="1:13" x14ac:dyDescent="0.15">
      <c r="A10" s="1" t="s">
        <v>26</v>
      </c>
      <c r="B10" s="1">
        <v>4.2999999999999997E-2</v>
      </c>
      <c r="C10" s="1">
        <v>4.2999999999999997E-2</v>
      </c>
      <c r="D10" s="1">
        <v>4.2999999999999997E-2</v>
      </c>
      <c r="E10" s="1">
        <v>4.2999999999999997E-2</v>
      </c>
      <c r="F10" s="1">
        <v>4.2999999999999997E-2</v>
      </c>
      <c r="G10" s="1">
        <v>4.2000000000000003E-2</v>
      </c>
      <c r="H10" s="1">
        <v>4.3999999999999997E-2</v>
      </c>
      <c r="I10" s="1">
        <v>4.2999999999999997E-2</v>
      </c>
      <c r="J10" s="1">
        <v>4.2999999999999997E-2</v>
      </c>
      <c r="K10" s="1">
        <v>4.2000000000000003E-2</v>
      </c>
      <c r="L10" s="1">
        <v>4.2999999999999997E-2</v>
      </c>
      <c r="M10" s="1">
        <v>4.2999999999999997E-2</v>
      </c>
    </row>
  </sheetData>
  <phoneticPr fontId="1" type="noConversion"/>
  <pageMargins left="0.7" right="0.7" top="0.75" bottom="0.75" header="0.5" footer="0.5"/>
  <pageSetup paperSize="9" scale="0" firstPageNumber="0" fitToWidth="0" fitToHeight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workbookViewId="0">
      <selection activeCell="C7" sqref="C7:H8"/>
    </sheetView>
  </sheetViews>
  <sheetFormatPr baseColWidth="10" defaultColWidth="8.83203125" defaultRowHeight="13" x14ac:dyDescent="0.15"/>
  <cols>
    <col min="1" max="16384" width="8.83203125" style="1"/>
  </cols>
  <sheetData>
    <row r="1" spans="1:13" x14ac:dyDescent="0.15">
      <c r="A1" s="1" t="s">
        <v>6</v>
      </c>
    </row>
    <row r="2" spans="1:13" x14ac:dyDescent="0.15"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  <c r="G2" s="1" t="s">
        <v>12</v>
      </c>
      <c r="H2" s="1" t="s">
        <v>13</v>
      </c>
      <c r="I2" s="1" t="s">
        <v>14</v>
      </c>
      <c r="J2" s="1" t="s">
        <v>15</v>
      </c>
      <c r="K2" s="1" t="s">
        <v>16</v>
      </c>
      <c r="L2" s="1" t="s">
        <v>17</v>
      </c>
      <c r="M2" s="1" t="s">
        <v>18</v>
      </c>
    </row>
    <row r="3" spans="1:13" x14ac:dyDescent="0.15">
      <c r="A3" s="1" t="s">
        <v>19</v>
      </c>
      <c r="B3" s="1">
        <v>4.5999999999999999E-2</v>
      </c>
      <c r="C3" s="1">
        <v>4.5999999999999999E-2</v>
      </c>
      <c r="D3" s="1">
        <v>4.8000000000000001E-2</v>
      </c>
      <c r="E3" s="1">
        <v>4.7E-2</v>
      </c>
      <c r="F3" s="1">
        <v>4.5999999999999999E-2</v>
      </c>
      <c r="G3" s="1">
        <v>4.5999999999999999E-2</v>
      </c>
      <c r="H3" s="1">
        <v>4.4999999999999998E-2</v>
      </c>
      <c r="I3" s="1">
        <v>4.5999999999999999E-2</v>
      </c>
      <c r="J3" s="1">
        <v>4.8000000000000001E-2</v>
      </c>
      <c r="K3" s="1">
        <v>4.4999999999999998E-2</v>
      </c>
      <c r="L3" s="1">
        <v>4.3999999999999997E-2</v>
      </c>
      <c r="M3" s="1">
        <v>4.3999999999999997E-2</v>
      </c>
    </row>
    <row r="4" spans="1:13" x14ac:dyDescent="0.15">
      <c r="A4" s="1" t="s">
        <v>20</v>
      </c>
      <c r="B4" s="1">
        <v>4.2000000000000003E-2</v>
      </c>
      <c r="C4" s="1">
        <v>3.7999999999999999E-2</v>
      </c>
      <c r="D4" s="1">
        <v>0.35</v>
      </c>
      <c r="E4" s="1">
        <v>0.36599999999999999</v>
      </c>
      <c r="F4" s="1">
        <v>0.246</v>
      </c>
      <c r="G4" s="1">
        <v>0.42199999999999999</v>
      </c>
      <c r="H4" s="1">
        <v>0.24299999999999999</v>
      </c>
      <c r="I4" s="1">
        <v>0.33200000000000002</v>
      </c>
      <c r="J4" s="1">
        <v>0.16800000000000001</v>
      </c>
      <c r="K4" s="1">
        <v>0.20200000000000001</v>
      </c>
      <c r="L4" s="1">
        <v>0.32300000000000001</v>
      </c>
      <c r="M4" s="1">
        <v>4.2000000000000003E-2</v>
      </c>
    </row>
    <row r="5" spans="1:13" x14ac:dyDescent="0.15">
      <c r="A5" s="1" t="s">
        <v>21</v>
      </c>
      <c r="B5" s="1">
        <v>4.2999999999999997E-2</v>
      </c>
      <c r="C5" s="1">
        <v>0.317</v>
      </c>
      <c r="D5" s="1">
        <v>0.255</v>
      </c>
      <c r="E5" s="1">
        <v>0.61799999999999999</v>
      </c>
      <c r="F5" s="1">
        <v>0.23</v>
      </c>
      <c r="G5" s="1">
        <v>4.2999999999999997E-2</v>
      </c>
      <c r="H5" s="1">
        <v>4.2999999999999997E-2</v>
      </c>
      <c r="I5" s="1">
        <v>4.2000000000000003E-2</v>
      </c>
      <c r="J5" s="1">
        <v>4.2999999999999997E-2</v>
      </c>
      <c r="K5" s="1">
        <v>4.2999999999999997E-2</v>
      </c>
      <c r="L5" s="1">
        <v>4.2000000000000003E-2</v>
      </c>
      <c r="M5" s="1">
        <v>4.2999999999999997E-2</v>
      </c>
    </row>
    <row r="6" spans="1:13" x14ac:dyDescent="0.15">
      <c r="A6" s="1" t="s">
        <v>22</v>
      </c>
      <c r="B6" s="1">
        <v>0.05</v>
      </c>
      <c r="C6" s="1">
        <v>0.05</v>
      </c>
      <c r="D6" s="1">
        <v>4.9000000000000002E-2</v>
      </c>
      <c r="E6" s="1">
        <v>0.05</v>
      </c>
      <c r="F6" s="1">
        <v>0.05</v>
      </c>
      <c r="G6" s="1">
        <v>5.0999999999999997E-2</v>
      </c>
      <c r="H6" s="1">
        <v>5.0999999999999997E-2</v>
      </c>
      <c r="I6" s="1">
        <v>5.0999999999999997E-2</v>
      </c>
      <c r="J6" s="1">
        <v>5.0999999999999997E-2</v>
      </c>
      <c r="K6" s="1">
        <v>0.05</v>
      </c>
      <c r="L6" s="1">
        <v>4.9000000000000002E-2</v>
      </c>
      <c r="M6" s="1">
        <v>0.05</v>
      </c>
    </row>
    <row r="7" spans="1:13" x14ac:dyDescent="0.15">
      <c r="A7" s="1" t="s">
        <v>23</v>
      </c>
      <c r="B7" s="1">
        <v>0.04</v>
      </c>
      <c r="C7" s="2">
        <v>0.04</v>
      </c>
      <c r="D7" s="2">
        <v>3.7999999999999999E-2</v>
      </c>
      <c r="E7" s="2">
        <v>3.9E-2</v>
      </c>
      <c r="F7" s="2">
        <v>0.35599999999999998</v>
      </c>
      <c r="G7" s="2">
        <v>3.6999999999999998E-2</v>
      </c>
      <c r="H7" s="2">
        <v>0.35499999999999998</v>
      </c>
      <c r="I7" s="1">
        <v>4.2000000000000003E-2</v>
      </c>
      <c r="J7" s="1">
        <v>4.2999999999999997E-2</v>
      </c>
      <c r="K7" s="1">
        <v>4.2000000000000003E-2</v>
      </c>
      <c r="L7" s="1">
        <v>4.1000000000000002E-2</v>
      </c>
      <c r="M7" s="1">
        <v>4.2000000000000003E-2</v>
      </c>
    </row>
    <row r="8" spans="1:13" x14ac:dyDescent="0.15">
      <c r="A8" s="1" t="s">
        <v>24</v>
      </c>
      <c r="B8" s="1">
        <v>4.2000000000000003E-2</v>
      </c>
      <c r="C8" s="2">
        <v>4.7E-2</v>
      </c>
      <c r="D8" s="2">
        <v>4.8000000000000001E-2</v>
      </c>
      <c r="E8" s="2">
        <v>4.9000000000000002E-2</v>
      </c>
      <c r="F8" s="2">
        <v>0.38300000000000001</v>
      </c>
      <c r="G8" s="2">
        <v>4.3999999999999997E-2</v>
      </c>
      <c r="H8" s="2">
        <v>0.35699999999999998</v>
      </c>
      <c r="I8" s="1">
        <v>4.3999999999999997E-2</v>
      </c>
      <c r="J8" s="1">
        <v>4.3999999999999997E-2</v>
      </c>
      <c r="K8" s="1">
        <v>4.2999999999999997E-2</v>
      </c>
      <c r="L8" s="1">
        <v>4.2000000000000003E-2</v>
      </c>
      <c r="M8" s="1">
        <v>4.2999999999999997E-2</v>
      </c>
    </row>
    <row r="9" spans="1:13" x14ac:dyDescent="0.15">
      <c r="A9" s="1" t="s">
        <v>25</v>
      </c>
      <c r="B9" s="1">
        <v>4.2999999999999997E-2</v>
      </c>
      <c r="C9" s="1">
        <v>4.2000000000000003E-2</v>
      </c>
      <c r="D9" s="1">
        <v>4.2000000000000003E-2</v>
      </c>
      <c r="E9" s="1">
        <v>4.2999999999999997E-2</v>
      </c>
      <c r="F9" s="1">
        <v>4.2000000000000003E-2</v>
      </c>
      <c r="G9" s="1">
        <v>4.2999999999999997E-2</v>
      </c>
      <c r="H9" s="1">
        <v>4.2999999999999997E-2</v>
      </c>
      <c r="I9" s="1">
        <v>4.2999999999999997E-2</v>
      </c>
      <c r="J9" s="1">
        <v>4.3999999999999997E-2</v>
      </c>
      <c r="K9" s="1">
        <v>4.2999999999999997E-2</v>
      </c>
      <c r="L9" s="1">
        <v>4.2000000000000003E-2</v>
      </c>
      <c r="M9" s="1">
        <v>4.2000000000000003E-2</v>
      </c>
    </row>
    <row r="10" spans="1:13" x14ac:dyDescent="0.15">
      <c r="A10" s="1" t="s">
        <v>26</v>
      </c>
      <c r="B10" s="1">
        <v>4.2999999999999997E-2</v>
      </c>
      <c r="C10" s="1">
        <v>4.2999999999999997E-2</v>
      </c>
      <c r="D10" s="1">
        <v>4.2000000000000003E-2</v>
      </c>
      <c r="E10" s="1">
        <v>4.2999999999999997E-2</v>
      </c>
      <c r="F10" s="1">
        <v>4.2000000000000003E-2</v>
      </c>
      <c r="G10" s="1">
        <v>4.2999999999999997E-2</v>
      </c>
      <c r="H10" s="1">
        <v>4.2999999999999997E-2</v>
      </c>
      <c r="I10" s="1">
        <v>4.2999999999999997E-2</v>
      </c>
      <c r="J10" s="1">
        <v>4.3999999999999997E-2</v>
      </c>
      <c r="K10" s="1">
        <v>4.2999999999999997E-2</v>
      </c>
      <c r="L10" s="1">
        <v>4.2000000000000003E-2</v>
      </c>
      <c r="M10" s="1">
        <v>4.2999999999999997E-2</v>
      </c>
    </row>
  </sheetData>
  <phoneticPr fontId="1" type="noConversion"/>
  <pageMargins left="0.7" right="0.7" top="0.75" bottom="0.75" header="0.5" footer="0.5"/>
  <pageSetup paperSize="9" scale="0" firstPageNumber="0" fitToWidth="0" fitToHeight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workbookViewId="0">
      <selection activeCell="C4" sqref="C4:H5"/>
    </sheetView>
  </sheetViews>
  <sheetFormatPr baseColWidth="10" defaultColWidth="8.83203125" defaultRowHeight="13" x14ac:dyDescent="0.15"/>
  <cols>
    <col min="1" max="16384" width="8.83203125" style="1"/>
  </cols>
  <sheetData>
    <row r="1" spans="1:13" x14ac:dyDescent="0.15">
      <c r="A1" s="1" t="s">
        <v>6</v>
      </c>
    </row>
    <row r="2" spans="1:13" x14ac:dyDescent="0.15"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  <c r="G2" s="1" t="s">
        <v>12</v>
      </c>
      <c r="H2" s="1" t="s">
        <v>13</v>
      </c>
      <c r="I2" s="1" t="s">
        <v>14</v>
      </c>
      <c r="J2" s="1" t="s">
        <v>15</v>
      </c>
      <c r="K2" s="1" t="s">
        <v>16</v>
      </c>
      <c r="L2" s="1" t="s">
        <v>17</v>
      </c>
      <c r="M2" s="1" t="s">
        <v>18</v>
      </c>
    </row>
    <row r="3" spans="1:13" x14ac:dyDescent="0.15">
      <c r="A3" s="1" t="s">
        <v>19</v>
      </c>
      <c r="B3" s="1">
        <v>4.3999999999999997E-2</v>
      </c>
      <c r="C3" s="1">
        <v>4.5999999999999999E-2</v>
      </c>
      <c r="D3" s="1">
        <v>4.5999999999999999E-2</v>
      </c>
      <c r="E3" s="1">
        <v>4.5999999999999999E-2</v>
      </c>
      <c r="F3" s="1">
        <v>4.4999999999999998E-2</v>
      </c>
      <c r="G3" s="1">
        <v>4.4999999999999998E-2</v>
      </c>
      <c r="H3" s="1">
        <v>4.4999999999999998E-2</v>
      </c>
      <c r="I3" s="1">
        <v>4.4999999999999998E-2</v>
      </c>
      <c r="J3" s="1">
        <v>4.7E-2</v>
      </c>
      <c r="K3" s="1">
        <v>4.4999999999999998E-2</v>
      </c>
      <c r="L3" s="1">
        <v>4.5999999999999999E-2</v>
      </c>
      <c r="M3" s="1">
        <v>4.3999999999999997E-2</v>
      </c>
    </row>
    <row r="4" spans="1:13" x14ac:dyDescent="0.15">
      <c r="A4" s="1" t="s">
        <v>20</v>
      </c>
      <c r="B4" s="1">
        <v>4.2000000000000003E-2</v>
      </c>
      <c r="C4" s="3">
        <v>1.762</v>
      </c>
      <c r="D4" s="3">
        <v>1.7490000000000001</v>
      </c>
      <c r="E4" s="3">
        <v>1.9670000000000001</v>
      </c>
      <c r="F4" s="3">
        <v>1.423</v>
      </c>
      <c r="G4" s="3">
        <v>1.552</v>
      </c>
      <c r="H4" s="3">
        <v>1.5680000000000001</v>
      </c>
      <c r="I4" s="1">
        <v>4.3999999999999997E-2</v>
      </c>
      <c r="J4" s="1">
        <v>4.4999999999999998E-2</v>
      </c>
      <c r="K4" s="1">
        <v>4.3999999999999997E-2</v>
      </c>
      <c r="L4" s="1">
        <v>4.3999999999999997E-2</v>
      </c>
      <c r="M4" s="1">
        <v>4.2999999999999997E-2</v>
      </c>
    </row>
    <row r="5" spans="1:13" x14ac:dyDescent="0.15">
      <c r="A5" s="1" t="s">
        <v>21</v>
      </c>
      <c r="B5" s="1">
        <v>4.2000000000000003E-2</v>
      </c>
      <c r="C5" s="3">
        <v>1.7849999999999999</v>
      </c>
      <c r="D5" s="3">
        <v>1.7789999999999999</v>
      </c>
      <c r="E5" s="3">
        <v>1.97</v>
      </c>
      <c r="F5" s="3">
        <v>1.3640000000000001</v>
      </c>
      <c r="G5" s="3">
        <v>1.3939999999999999</v>
      </c>
      <c r="H5" s="3">
        <v>1.4830000000000001</v>
      </c>
      <c r="I5" s="1">
        <v>4.3999999999999997E-2</v>
      </c>
      <c r="J5" s="1">
        <v>4.3999999999999997E-2</v>
      </c>
      <c r="K5" s="1">
        <v>4.3999999999999997E-2</v>
      </c>
      <c r="L5" s="1">
        <v>4.3999999999999997E-2</v>
      </c>
      <c r="M5" s="1">
        <v>4.2999999999999997E-2</v>
      </c>
    </row>
    <row r="6" spans="1:13" x14ac:dyDescent="0.15">
      <c r="A6" s="1" t="s">
        <v>22</v>
      </c>
      <c r="B6" s="1">
        <v>0.05</v>
      </c>
      <c r="C6" s="1">
        <v>5.0999999999999997E-2</v>
      </c>
      <c r="D6" s="1">
        <v>5.2999999999999999E-2</v>
      </c>
      <c r="E6" s="1">
        <v>5.1999999999999998E-2</v>
      </c>
      <c r="F6" s="1">
        <v>5.2999999999999999E-2</v>
      </c>
      <c r="G6" s="1">
        <v>5.2999999999999999E-2</v>
      </c>
      <c r="H6" s="1">
        <v>5.2999999999999999E-2</v>
      </c>
      <c r="I6" s="1">
        <v>5.1999999999999998E-2</v>
      </c>
      <c r="J6" s="1">
        <v>5.1999999999999998E-2</v>
      </c>
      <c r="K6" s="1">
        <v>5.0999999999999997E-2</v>
      </c>
      <c r="L6" s="1">
        <v>5.0999999999999997E-2</v>
      </c>
      <c r="M6" s="1">
        <v>5.0999999999999997E-2</v>
      </c>
    </row>
    <row r="7" spans="1:13" x14ac:dyDescent="0.15">
      <c r="A7" s="1" t="s">
        <v>23</v>
      </c>
      <c r="B7" s="1">
        <v>4.1000000000000002E-2</v>
      </c>
      <c r="C7" s="1">
        <v>4.2000000000000003E-2</v>
      </c>
      <c r="D7" s="1">
        <v>4.2999999999999997E-2</v>
      </c>
      <c r="E7" s="1">
        <v>4.2999999999999997E-2</v>
      </c>
      <c r="F7" s="1">
        <v>4.2999999999999997E-2</v>
      </c>
      <c r="G7" s="1">
        <v>4.3999999999999997E-2</v>
      </c>
      <c r="H7" s="1">
        <v>4.2999999999999997E-2</v>
      </c>
      <c r="I7" s="1">
        <v>4.2000000000000003E-2</v>
      </c>
      <c r="J7" s="1">
        <v>4.2999999999999997E-2</v>
      </c>
      <c r="K7" s="1">
        <v>4.2000000000000003E-2</v>
      </c>
      <c r="L7" s="1">
        <v>4.4999999999999998E-2</v>
      </c>
      <c r="M7" s="1">
        <v>4.2999999999999997E-2</v>
      </c>
    </row>
    <row r="8" spans="1:13" x14ac:dyDescent="0.15">
      <c r="A8" s="1" t="s">
        <v>24</v>
      </c>
      <c r="B8" s="1">
        <v>4.2000000000000003E-2</v>
      </c>
      <c r="C8" s="1">
        <v>4.2000000000000003E-2</v>
      </c>
      <c r="D8" s="1">
        <v>4.2999999999999997E-2</v>
      </c>
      <c r="E8" s="1">
        <v>4.2999999999999997E-2</v>
      </c>
      <c r="F8" s="1">
        <v>4.2999999999999997E-2</v>
      </c>
      <c r="G8" s="1">
        <v>4.3999999999999997E-2</v>
      </c>
      <c r="H8" s="1">
        <v>4.2999999999999997E-2</v>
      </c>
      <c r="I8" s="1">
        <v>4.2999999999999997E-2</v>
      </c>
      <c r="J8" s="1">
        <v>4.3999999999999997E-2</v>
      </c>
      <c r="K8" s="1">
        <v>4.2999999999999997E-2</v>
      </c>
      <c r="L8" s="1">
        <v>4.7E-2</v>
      </c>
      <c r="M8" s="1">
        <v>4.3999999999999997E-2</v>
      </c>
    </row>
    <row r="9" spans="1:13" x14ac:dyDescent="0.15">
      <c r="A9" s="1" t="s">
        <v>25</v>
      </c>
      <c r="B9" s="1">
        <v>4.2000000000000003E-2</v>
      </c>
      <c r="C9" s="1">
        <v>4.2999999999999997E-2</v>
      </c>
      <c r="D9" s="1">
        <v>4.3999999999999997E-2</v>
      </c>
      <c r="E9" s="1">
        <v>4.3999999999999997E-2</v>
      </c>
      <c r="F9" s="1">
        <v>4.3999999999999997E-2</v>
      </c>
      <c r="G9" s="1">
        <v>4.3999999999999997E-2</v>
      </c>
      <c r="H9" s="1">
        <v>4.2999999999999997E-2</v>
      </c>
      <c r="I9" s="1">
        <v>4.2999999999999997E-2</v>
      </c>
      <c r="J9" s="1">
        <v>4.4999999999999998E-2</v>
      </c>
      <c r="K9" s="1">
        <v>4.3999999999999997E-2</v>
      </c>
      <c r="L9" s="1">
        <v>4.3999999999999997E-2</v>
      </c>
      <c r="M9" s="1">
        <v>4.2999999999999997E-2</v>
      </c>
    </row>
    <row r="10" spans="1:13" x14ac:dyDescent="0.15">
      <c r="A10" s="1" t="s">
        <v>26</v>
      </c>
      <c r="B10" s="1">
        <v>4.2999999999999997E-2</v>
      </c>
      <c r="C10" s="1">
        <v>4.3999999999999997E-2</v>
      </c>
      <c r="D10" s="1">
        <v>4.3999999999999997E-2</v>
      </c>
      <c r="E10" s="1">
        <v>4.3999999999999997E-2</v>
      </c>
      <c r="F10" s="1">
        <v>4.3999999999999997E-2</v>
      </c>
      <c r="G10" s="1">
        <v>4.3999999999999997E-2</v>
      </c>
      <c r="H10" s="1">
        <v>4.2999999999999997E-2</v>
      </c>
      <c r="I10" s="1">
        <v>4.2999999999999997E-2</v>
      </c>
      <c r="J10" s="1">
        <v>4.4999999999999998E-2</v>
      </c>
      <c r="K10" s="1">
        <v>4.3999999999999997E-2</v>
      </c>
      <c r="L10" s="1">
        <v>4.3999999999999997E-2</v>
      </c>
      <c r="M10" s="1">
        <v>4.3999999999999997E-2</v>
      </c>
    </row>
  </sheetData>
  <phoneticPr fontId="1" type="noConversion"/>
  <pageMargins left="0.7" right="0.7" top="0.75" bottom="0.75" header="0.5" footer="0.5"/>
  <pageSetup paperSize="9" scale="0" firstPageNumber="0" fitToWidth="0" fitToHeight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workbookViewId="0">
      <selection activeCell="C4" sqref="C4:H5"/>
    </sheetView>
  </sheetViews>
  <sheetFormatPr baseColWidth="10" defaultColWidth="8.83203125" defaultRowHeight="13" x14ac:dyDescent="0.15"/>
  <cols>
    <col min="1" max="16384" width="8.83203125" style="1"/>
  </cols>
  <sheetData>
    <row r="1" spans="1:13" x14ac:dyDescent="0.15">
      <c r="A1" s="1" t="s">
        <v>6</v>
      </c>
    </row>
    <row r="2" spans="1:13" x14ac:dyDescent="0.15"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  <c r="G2" s="1" t="s">
        <v>12</v>
      </c>
      <c r="H2" s="1" t="s">
        <v>13</v>
      </c>
      <c r="I2" s="1" t="s">
        <v>14</v>
      </c>
      <c r="J2" s="1" t="s">
        <v>15</v>
      </c>
      <c r="K2" s="1" t="s">
        <v>16</v>
      </c>
      <c r="L2" s="1" t="s">
        <v>17</v>
      </c>
      <c r="M2" s="1" t="s">
        <v>18</v>
      </c>
    </row>
    <row r="3" spans="1:13" x14ac:dyDescent="0.15">
      <c r="A3" s="1" t="s">
        <v>19</v>
      </c>
      <c r="B3" s="1">
        <v>4.4999999999999998E-2</v>
      </c>
      <c r="C3" s="1">
        <v>4.7E-2</v>
      </c>
      <c r="D3" s="1">
        <v>4.7E-2</v>
      </c>
      <c r="E3" s="1">
        <v>4.5999999999999999E-2</v>
      </c>
      <c r="F3" s="1">
        <v>4.5999999999999999E-2</v>
      </c>
      <c r="G3" s="1">
        <v>4.4999999999999998E-2</v>
      </c>
      <c r="H3" s="1">
        <v>4.5999999999999999E-2</v>
      </c>
      <c r="I3" s="1">
        <v>4.5999999999999999E-2</v>
      </c>
      <c r="J3" s="1">
        <v>4.7E-2</v>
      </c>
      <c r="K3" s="1">
        <v>4.4999999999999998E-2</v>
      </c>
      <c r="L3" s="1">
        <v>4.4999999999999998E-2</v>
      </c>
      <c r="M3" s="1">
        <v>4.4999999999999998E-2</v>
      </c>
    </row>
    <row r="4" spans="1:13" x14ac:dyDescent="0.15">
      <c r="A4" s="1" t="s">
        <v>20</v>
      </c>
      <c r="B4" s="1">
        <v>4.2999999999999997E-2</v>
      </c>
      <c r="C4" s="4">
        <v>1.6970000000000001</v>
      </c>
      <c r="D4" s="4">
        <v>1.62</v>
      </c>
      <c r="E4" s="4">
        <v>1.9550000000000001</v>
      </c>
      <c r="F4" s="4">
        <v>1.2330000000000001</v>
      </c>
      <c r="G4" s="4">
        <v>1.4339999999999999</v>
      </c>
      <c r="H4" s="4">
        <v>1.4159999999999999</v>
      </c>
      <c r="I4" s="1">
        <v>4.3999999999999997E-2</v>
      </c>
      <c r="J4" s="1">
        <v>4.4999999999999998E-2</v>
      </c>
      <c r="K4" s="1">
        <v>4.2999999999999997E-2</v>
      </c>
      <c r="L4" s="1">
        <v>4.2999999999999997E-2</v>
      </c>
      <c r="M4" s="1">
        <v>4.2999999999999997E-2</v>
      </c>
    </row>
    <row r="5" spans="1:13" x14ac:dyDescent="0.15">
      <c r="A5" s="1" t="s">
        <v>21</v>
      </c>
      <c r="B5" s="1">
        <v>4.3999999999999997E-2</v>
      </c>
      <c r="C5" s="4">
        <v>1.802</v>
      </c>
      <c r="D5" s="4">
        <v>1.6319999999999999</v>
      </c>
      <c r="E5" s="4">
        <v>1.8879999999999999</v>
      </c>
      <c r="F5" s="4">
        <v>1.1419999999999999</v>
      </c>
      <c r="G5" s="4">
        <v>1.2929999999999999</v>
      </c>
      <c r="H5" s="4">
        <v>1.3160000000000001</v>
      </c>
      <c r="I5" s="1">
        <v>4.3999999999999997E-2</v>
      </c>
      <c r="J5" s="1">
        <v>4.3999999999999997E-2</v>
      </c>
      <c r="K5" s="1">
        <v>4.3999999999999997E-2</v>
      </c>
      <c r="L5" s="1">
        <v>4.2999999999999997E-2</v>
      </c>
      <c r="M5" s="1">
        <v>4.3999999999999997E-2</v>
      </c>
    </row>
    <row r="6" spans="1:13" x14ac:dyDescent="0.15">
      <c r="A6" s="1" t="s">
        <v>22</v>
      </c>
      <c r="B6" s="1">
        <v>0.05</v>
      </c>
      <c r="C6" s="1">
        <v>5.1999999999999998E-2</v>
      </c>
      <c r="D6" s="1">
        <v>5.1999999999999998E-2</v>
      </c>
      <c r="E6" s="1">
        <v>5.1999999999999998E-2</v>
      </c>
      <c r="F6" s="1">
        <v>5.1999999999999998E-2</v>
      </c>
      <c r="G6" s="1">
        <v>5.1999999999999998E-2</v>
      </c>
      <c r="H6" s="1">
        <v>5.1999999999999998E-2</v>
      </c>
      <c r="I6" s="1">
        <v>5.1999999999999998E-2</v>
      </c>
      <c r="J6" s="1">
        <v>5.0999999999999997E-2</v>
      </c>
      <c r="K6" s="1">
        <v>5.0999999999999997E-2</v>
      </c>
      <c r="L6" s="1">
        <v>0.05</v>
      </c>
      <c r="M6" s="1">
        <v>5.0999999999999997E-2</v>
      </c>
    </row>
    <row r="7" spans="1:13" x14ac:dyDescent="0.15">
      <c r="A7" s="1" t="s">
        <v>23</v>
      </c>
      <c r="B7" s="1">
        <v>4.2000000000000003E-2</v>
      </c>
      <c r="C7" s="1">
        <v>4.2000000000000003E-2</v>
      </c>
      <c r="D7" s="1">
        <v>4.3999999999999997E-2</v>
      </c>
      <c r="E7" s="1">
        <v>4.3999999999999997E-2</v>
      </c>
      <c r="F7" s="1">
        <v>4.3999999999999997E-2</v>
      </c>
      <c r="G7" s="1">
        <v>4.3999999999999997E-2</v>
      </c>
      <c r="H7" s="1">
        <v>4.3999999999999997E-2</v>
      </c>
      <c r="I7" s="1">
        <v>4.2999999999999997E-2</v>
      </c>
      <c r="J7" s="1">
        <v>4.3999999999999997E-2</v>
      </c>
      <c r="K7" s="1">
        <v>4.2000000000000003E-2</v>
      </c>
      <c r="L7" s="1">
        <v>4.2000000000000003E-2</v>
      </c>
      <c r="M7" s="1">
        <v>4.2999999999999997E-2</v>
      </c>
    </row>
    <row r="8" spans="1:13" x14ac:dyDescent="0.15">
      <c r="A8" s="1" t="s">
        <v>24</v>
      </c>
      <c r="B8" s="1">
        <v>4.2999999999999997E-2</v>
      </c>
      <c r="C8" s="1">
        <v>4.2999999999999997E-2</v>
      </c>
      <c r="D8" s="1">
        <v>4.3999999999999997E-2</v>
      </c>
      <c r="E8" s="1">
        <v>4.3999999999999997E-2</v>
      </c>
      <c r="F8" s="1">
        <v>4.2999999999999997E-2</v>
      </c>
      <c r="G8" s="1">
        <v>4.2999999999999997E-2</v>
      </c>
      <c r="H8" s="1">
        <v>4.3999999999999997E-2</v>
      </c>
      <c r="I8" s="1">
        <v>4.3999999999999997E-2</v>
      </c>
      <c r="J8" s="1">
        <v>4.4999999999999998E-2</v>
      </c>
      <c r="K8" s="1">
        <v>4.2999999999999997E-2</v>
      </c>
      <c r="L8" s="1">
        <v>4.5999999999999999E-2</v>
      </c>
      <c r="M8" s="1">
        <v>4.3999999999999997E-2</v>
      </c>
    </row>
    <row r="9" spans="1:13" x14ac:dyDescent="0.15">
      <c r="A9" s="1" t="s">
        <v>25</v>
      </c>
      <c r="B9" s="1">
        <v>4.3999999999999997E-2</v>
      </c>
      <c r="C9" s="1">
        <v>4.3999999999999997E-2</v>
      </c>
      <c r="D9" s="1">
        <v>4.3999999999999997E-2</v>
      </c>
      <c r="E9" s="1">
        <v>4.3999999999999997E-2</v>
      </c>
      <c r="F9" s="1">
        <v>4.3999999999999997E-2</v>
      </c>
      <c r="G9" s="1">
        <v>4.2999999999999997E-2</v>
      </c>
      <c r="H9" s="1">
        <v>4.3999999999999997E-2</v>
      </c>
      <c r="I9" s="1">
        <v>4.3999999999999997E-2</v>
      </c>
      <c r="J9" s="1">
        <v>4.4999999999999998E-2</v>
      </c>
      <c r="K9" s="1">
        <v>4.2999999999999997E-2</v>
      </c>
      <c r="L9" s="1">
        <v>4.2999999999999997E-2</v>
      </c>
      <c r="M9" s="1">
        <v>4.3999999999999997E-2</v>
      </c>
    </row>
    <row r="10" spans="1:13" x14ac:dyDescent="0.15">
      <c r="A10" s="1" t="s">
        <v>26</v>
      </c>
      <c r="B10" s="1">
        <v>4.3999999999999997E-2</v>
      </c>
      <c r="C10" s="1">
        <v>4.4999999999999998E-2</v>
      </c>
      <c r="D10" s="1">
        <v>4.3999999999999997E-2</v>
      </c>
      <c r="E10" s="1">
        <v>4.4999999999999998E-2</v>
      </c>
      <c r="F10" s="1">
        <v>4.3999999999999997E-2</v>
      </c>
      <c r="G10" s="1">
        <v>4.3999999999999997E-2</v>
      </c>
      <c r="H10" s="1">
        <v>4.4999999999999998E-2</v>
      </c>
      <c r="I10" s="1">
        <v>4.3999999999999997E-2</v>
      </c>
      <c r="J10" s="1">
        <v>4.5999999999999999E-2</v>
      </c>
      <c r="K10" s="1">
        <v>4.3999999999999997E-2</v>
      </c>
      <c r="L10" s="1">
        <v>4.2999999999999997E-2</v>
      </c>
      <c r="M10" s="1">
        <v>4.3999999999999997E-2</v>
      </c>
    </row>
  </sheetData>
  <phoneticPr fontId="1" type="noConversion"/>
  <pageMargins left="0.7" right="0.7" top="0.75" bottom="0.75" header="0.5" footer="0.5"/>
  <pageSetup paperSize="9" scale="0" firstPageNumber="0" fitToWidth="0" fitToHeight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workbookViewId="0">
      <selection activeCell="C4" sqref="C4:H5"/>
    </sheetView>
  </sheetViews>
  <sheetFormatPr baseColWidth="10" defaultColWidth="8.83203125" defaultRowHeight="13" x14ac:dyDescent="0.15"/>
  <cols>
    <col min="1" max="16384" width="8.83203125" style="1"/>
  </cols>
  <sheetData>
    <row r="1" spans="1:13" x14ac:dyDescent="0.15">
      <c r="A1" s="1" t="s">
        <v>6</v>
      </c>
    </row>
    <row r="2" spans="1:13" x14ac:dyDescent="0.15"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  <c r="G2" s="1" t="s">
        <v>12</v>
      </c>
      <c r="H2" s="1" t="s">
        <v>13</v>
      </c>
      <c r="I2" s="1" t="s">
        <v>14</v>
      </c>
      <c r="J2" s="1" t="s">
        <v>15</v>
      </c>
      <c r="K2" s="1" t="s">
        <v>16</v>
      </c>
      <c r="L2" s="1" t="s">
        <v>17</v>
      </c>
      <c r="M2" s="1" t="s">
        <v>18</v>
      </c>
    </row>
    <row r="3" spans="1:13" x14ac:dyDescent="0.15">
      <c r="A3" s="1" t="s">
        <v>19</v>
      </c>
      <c r="B3" s="1">
        <v>4.4999999999999998E-2</v>
      </c>
      <c r="C3" s="1">
        <v>4.5999999999999999E-2</v>
      </c>
      <c r="D3" s="1">
        <v>4.4999999999999998E-2</v>
      </c>
      <c r="E3" s="1">
        <v>4.3999999999999997E-2</v>
      </c>
      <c r="F3" s="1">
        <v>4.4999999999999998E-2</v>
      </c>
      <c r="G3" s="1">
        <v>4.3999999999999997E-2</v>
      </c>
      <c r="H3" s="1">
        <v>4.4999999999999998E-2</v>
      </c>
      <c r="I3" s="1">
        <v>4.4999999999999998E-2</v>
      </c>
      <c r="J3" s="1">
        <v>4.4999999999999998E-2</v>
      </c>
      <c r="K3" s="1">
        <v>4.5999999999999999E-2</v>
      </c>
      <c r="L3" s="1">
        <v>4.3999999999999997E-2</v>
      </c>
      <c r="M3" s="1">
        <v>4.2999999999999997E-2</v>
      </c>
    </row>
    <row r="4" spans="1:13" x14ac:dyDescent="0.15">
      <c r="A4" s="1" t="s">
        <v>20</v>
      </c>
      <c r="B4" s="1">
        <v>4.2000000000000003E-2</v>
      </c>
      <c r="C4" s="4">
        <v>1.6930000000000001</v>
      </c>
      <c r="D4" s="4">
        <v>1.5669999999999999</v>
      </c>
      <c r="E4" s="4">
        <v>1.974</v>
      </c>
      <c r="F4" s="4">
        <v>1.1910000000000001</v>
      </c>
      <c r="G4" s="4">
        <v>1.4079999999999999</v>
      </c>
      <c r="H4" s="4">
        <v>1.35</v>
      </c>
      <c r="I4" s="1">
        <v>4.2999999999999997E-2</v>
      </c>
      <c r="J4" s="1">
        <v>4.2999999999999997E-2</v>
      </c>
      <c r="K4" s="1">
        <v>4.2999999999999997E-2</v>
      </c>
      <c r="L4" s="1">
        <v>4.2999999999999997E-2</v>
      </c>
      <c r="M4" s="1">
        <v>4.1000000000000002E-2</v>
      </c>
    </row>
    <row r="5" spans="1:13" x14ac:dyDescent="0.15">
      <c r="A5" s="1" t="s">
        <v>21</v>
      </c>
      <c r="B5" s="1">
        <v>4.2000000000000003E-2</v>
      </c>
      <c r="C5" s="4">
        <v>1.772</v>
      </c>
      <c r="D5" s="4">
        <v>1.587</v>
      </c>
      <c r="E5" s="4">
        <v>1.909</v>
      </c>
      <c r="F5" s="4">
        <v>1.115</v>
      </c>
      <c r="G5" s="4">
        <v>1.3029999999999999</v>
      </c>
      <c r="H5" s="4">
        <v>1.222</v>
      </c>
      <c r="I5" s="1">
        <v>4.2999999999999997E-2</v>
      </c>
      <c r="J5" s="1">
        <v>4.2999999999999997E-2</v>
      </c>
      <c r="K5" s="1">
        <v>4.2999999999999997E-2</v>
      </c>
      <c r="L5" s="1">
        <v>4.2000000000000003E-2</v>
      </c>
      <c r="M5" s="1">
        <v>4.2000000000000003E-2</v>
      </c>
    </row>
    <row r="6" spans="1:13" x14ac:dyDescent="0.15">
      <c r="A6" s="1" t="s">
        <v>22</v>
      </c>
      <c r="B6" s="1">
        <v>4.9000000000000002E-2</v>
      </c>
      <c r="C6" s="1">
        <v>5.0999999999999997E-2</v>
      </c>
      <c r="D6" s="1">
        <v>5.0999999999999997E-2</v>
      </c>
      <c r="E6" s="1">
        <v>0.05</v>
      </c>
      <c r="F6" s="1">
        <v>5.0999999999999997E-2</v>
      </c>
      <c r="G6" s="1">
        <v>5.0999999999999997E-2</v>
      </c>
      <c r="H6" s="1">
        <v>5.0999999999999997E-2</v>
      </c>
      <c r="I6" s="1">
        <v>5.0999999999999997E-2</v>
      </c>
      <c r="J6" s="1">
        <v>4.9000000000000002E-2</v>
      </c>
      <c r="K6" s="1">
        <v>0.05</v>
      </c>
      <c r="L6" s="1">
        <v>4.8000000000000001E-2</v>
      </c>
      <c r="M6" s="1">
        <v>4.9000000000000002E-2</v>
      </c>
    </row>
    <row r="7" spans="1:13" x14ac:dyDescent="0.15">
      <c r="A7" s="1" t="s">
        <v>23</v>
      </c>
      <c r="B7" s="1">
        <v>0.04</v>
      </c>
      <c r="C7" s="1">
        <v>4.2000000000000003E-2</v>
      </c>
      <c r="D7" s="1">
        <v>4.2999999999999997E-2</v>
      </c>
      <c r="E7" s="1">
        <v>4.2000000000000003E-2</v>
      </c>
      <c r="F7" s="1">
        <v>4.2999999999999997E-2</v>
      </c>
      <c r="G7" s="1">
        <v>4.2999999999999997E-2</v>
      </c>
      <c r="H7" s="1">
        <v>4.2000000000000003E-2</v>
      </c>
      <c r="I7" s="1">
        <v>4.1000000000000002E-2</v>
      </c>
      <c r="J7" s="1">
        <v>4.2000000000000003E-2</v>
      </c>
      <c r="K7" s="1">
        <v>4.2000000000000003E-2</v>
      </c>
      <c r="L7" s="1">
        <v>4.1000000000000002E-2</v>
      </c>
      <c r="M7" s="1">
        <v>4.1000000000000002E-2</v>
      </c>
    </row>
    <row r="8" spans="1:13" x14ac:dyDescent="0.15">
      <c r="A8" s="1" t="s">
        <v>24</v>
      </c>
      <c r="B8" s="1">
        <v>4.1000000000000002E-2</v>
      </c>
      <c r="C8" s="1">
        <v>4.2000000000000003E-2</v>
      </c>
      <c r="D8" s="1">
        <v>4.2000000000000003E-2</v>
      </c>
      <c r="E8" s="1">
        <v>4.2000000000000003E-2</v>
      </c>
      <c r="F8" s="1">
        <v>4.2000000000000003E-2</v>
      </c>
      <c r="G8" s="1">
        <v>4.2000000000000003E-2</v>
      </c>
      <c r="H8" s="1">
        <v>4.2000000000000003E-2</v>
      </c>
      <c r="I8" s="1">
        <v>4.2000000000000003E-2</v>
      </c>
      <c r="J8" s="1">
        <v>4.2999999999999997E-2</v>
      </c>
      <c r="K8" s="1">
        <v>4.2999999999999997E-2</v>
      </c>
      <c r="L8" s="1">
        <v>4.4999999999999998E-2</v>
      </c>
      <c r="M8" s="1">
        <v>4.1000000000000002E-2</v>
      </c>
    </row>
    <row r="9" spans="1:13" x14ac:dyDescent="0.15">
      <c r="A9" s="1" t="s">
        <v>25</v>
      </c>
      <c r="B9" s="1">
        <v>4.2000000000000003E-2</v>
      </c>
      <c r="C9" s="1">
        <v>4.2000000000000003E-2</v>
      </c>
      <c r="D9" s="1">
        <v>4.2999999999999997E-2</v>
      </c>
      <c r="E9" s="1">
        <v>4.2000000000000003E-2</v>
      </c>
      <c r="F9" s="1">
        <v>4.2999999999999997E-2</v>
      </c>
      <c r="G9" s="1">
        <v>4.2000000000000003E-2</v>
      </c>
      <c r="H9" s="1">
        <v>4.2000000000000003E-2</v>
      </c>
      <c r="I9" s="1">
        <v>4.2000000000000003E-2</v>
      </c>
      <c r="J9" s="1">
        <v>4.2999999999999997E-2</v>
      </c>
      <c r="K9" s="1">
        <v>4.2999999999999997E-2</v>
      </c>
      <c r="L9" s="1">
        <v>4.2000000000000003E-2</v>
      </c>
      <c r="M9" s="1">
        <v>4.1000000000000002E-2</v>
      </c>
    </row>
    <row r="10" spans="1:13" x14ac:dyDescent="0.15">
      <c r="A10" s="1" t="s">
        <v>26</v>
      </c>
      <c r="B10" s="1">
        <v>4.1000000000000002E-2</v>
      </c>
      <c r="C10" s="1">
        <v>4.2999999999999997E-2</v>
      </c>
      <c r="D10" s="1">
        <v>4.2999999999999997E-2</v>
      </c>
      <c r="E10" s="1">
        <v>4.2000000000000003E-2</v>
      </c>
      <c r="F10" s="1">
        <v>4.2000000000000003E-2</v>
      </c>
      <c r="G10" s="1">
        <v>4.2000000000000003E-2</v>
      </c>
      <c r="H10" s="1">
        <v>4.2000000000000003E-2</v>
      </c>
      <c r="I10" s="1">
        <v>4.2000000000000003E-2</v>
      </c>
      <c r="J10" s="1">
        <v>4.2999999999999997E-2</v>
      </c>
      <c r="K10" s="1">
        <v>4.2999999999999997E-2</v>
      </c>
      <c r="L10" s="1">
        <v>4.2000000000000003E-2</v>
      </c>
      <c r="M10" s="1">
        <v>4.2000000000000003E-2</v>
      </c>
    </row>
  </sheetData>
  <phoneticPr fontId="1" type="noConversion"/>
  <pageMargins left="0.7" right="0.7" top="0.75" bottom="0.75" header="0.5" footer="0.5"/>
  <pageSetup paperSize="9" scale="0" firstPageNumber="0" fitToWidth="0" fitToHeight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4"/>
  <sheetViews>
    <sheetView tabSelected="1" workbookViewId="0">
      <selection activeCell="A28" sqref="A28"/>
    </sheetView>
  </sheetViews>
  <sheetFormatPr baseColWidth="10" defaultRowHeight="16" x14ac:dyDescent="0.2"/>
  <cols>
    <col min="1" max="1" width="25.1640625" customWidth="1"/>
    <col min="4" max="5" width="12.83203125" bestFit="1" customWidth="1"/>
    <col min="6" max="6" width="14.6640625" customWidth="1"/>
    <col min="7" max="8" width="12.83203125" bestFit="1" customWidth="1"/>
  </cols>
  <sheetData>
    <row r="3" spans="1:8" x14ac:dyDescent="0.2"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5</v>
      </c>
    </row>
    <row r="4" spans="1:8" x14ac:dyDescent="0.2">
      <c r="A4" s="5" t="s">
        <v>27</v>
      </c>
      <c r="B4" s="5" t="s">
        <v>28</v>
      </c>
      <c r="C4" s="2">
        <v>3.4000000000000002E-2</v>
      </c>
      <c r="D4" s="2">
        <v>4.1000000000000002E-2</v>
      </c>
      <c r="E4" s="2">
        <v>4.1000000000000002E-2</v>
      </c>
      <c r="F4" s="2">
        <v>0.32700000000000001</v>
      </c>
      <c r="G4" s="2">
        <v>3.9E-2</v>
      </c>
      <c r="H4" s="2">
        <v>0.35299999999999998</v>
      </c>
    </row>
    <row r="5" spans="1:8" x14ac:dyDescent="0.2">
      <c r="A5" s="5"/>
      <c r="B5" s="5"/>
      <c r="C5" s="2">
        <v>4.5999999999999999E-2</v>
      </c>
      <c r="D5" s="2">
        <v>4.8000000000000001E-2</v>
      </c>
      <c r="E5" s="2">
        <v>4.9000000000000002E-2</v>
      </c>
      <c r="F5" s="2">
        <v>0.34</v>
      </c>
      <c r="G5" s="2">
        <v>4.4999999999999998E-2</v>
      </c>
      <c r="H5" s="2">
        <v>0.35799999999999998</v>
      </c>
    </row>
    <row r="6" spans="1:8" x14ac:dyDescent="0.2">
      <c r="A6" s="5"/>
      <c r="B6" s="5" t="s">
        <v>29</v>
      </c>
      <c r="C6" s="2">
        <v>3.4000000000000002E-2</v>
      </c>
      <c r="D6" s="2">
        <v>0.04</v>
      </c>
      <c r="E6" s="2">
        <v>4.1000000000000002E-2</v>
      </c>
      <c r="F6" s="2">
        <v>0.35499999999999998</v>
      </c>
      <c r="G6" s="2">
        <v>3.7999999999999999E-2</v>
      </c>
      <c r="H6" s="2">
        <v>0.35299999999999998</v>
      </c>
    </row>
    <row r="7" spans="1:8" x14ac:dyDescent="0.2">
      <c r="A7" s="5"/>
      <c r="B7" s="5"/>
      <c r="C7" s="2">
        <v>4.5999999999999999E-2</v>
      </c>
      <c r="D7" s="2">
        <v>4.8000000000000001E-2</v>
      </c>
      <c r="E7" s="2">
        <v>4.9000000000000002E-2</v>
      </c>
      <c r="F7" s="2">
        <v>0.38</v>
      </c>
      <c r="G7" s="2">
        <v>4.3999999999999997E-2</v>
      </c>
      <c r="H7" s="2">
        <v>0.35799999999999998</v>
      </c>
    </row>
    <row r="8" spans="1:8" x14ac:dyDescent="0.2">
      <c r="A8" s="5"/>
      <c r="B8" s="5" t="s">
        <v>30</v>
      </c>
      <c r="C8" s="2">
        <v>0.04</v>
      </c>
      <c r="D8" s="2">
        <v>3.7999999999999999E-2</v>
      </c>
      <c r="E8" s="2">
        <v>3.9E-2</v>
      </c>
      <c r="F8" s="2">
        <v>0.35599999999999998</v>
      </c>
      <c r="G8" s="2">
        <v>3.6999999999999998E-2</v>
      </c>
      <c r="H8" s="2">
        <v>0.35499999999999998</v>
      </c>
    </row>
    <row r="9" spans="1:8" x14ac:dyDescent="0.2">
      <c r="A9" s="5"/>
      <c r="B9" s="5"/>
      <c r="C9" s="2">
        <v>4.7E-2</v>
      </c>
      <c r="D9" s="2">
        <v>4.8000000000000001E-2</v>
      </c>
      <c r="E9" s="2">
        <v>4.9000000000000002E-2</v>
      </c>
      <c r="F9" s="2">
        <v>0.38300000000000001</v>
      </c>
      <c r="G9" s="2">
        <v>4.3999999999999997E-2</v>
      </c>
      <c r="H9" s="2">
        <v>0.35699999999999998</v>
      </c>
    </row>
    <row r="10" spans="1:8" x14ac:dyDescent="0.2">
      <c r="A10" s="5"/>
      <c r="B10" t="s">
        <v>31</v>
      </c>
      <c r="C10">
        <f>AVERAGE(C4:C9)</f>
        <v>4.1166666666666664E-2</v>
      </c>
      <c r="D10">
        <f t="shared" ref="D10:H10" si="0">AVERAGE(D4:D9)</f>
        <v>4.3833333333333335E-2</v>
      </c>
      <c r="E10">
        <f t="shared" si="0"/>
        <v>4.4666666666666667E-2</v>
      </c>
      <c r="F10">
        <f t="shared" si="0"/>
        <v>0.35683333333333334</v>
      </c>
      <c r="G10">
        <f t="shared" si="0"/>
        <v>4.1166666666666664E-2</v>
      </c>
      <c r="H10">
        <f t="shared" si="0"/>
        <v>0.35566666666666674</v>
      </c>
    </row>
    <row r="11" spans="1:8" x14ac:dyDescent="0.2">
      <c r="A11" s="5"/>
      <c r="B11" t="s">
        <v>32</v>
      </c>
      <c r="C11">
        <f>STDEV(C4:C9)</f>
        <v>6.0800219297850117E-3</v>
      </c>
      <c r="D11">
        <f t="shared" ref="D11:H11" si="1">STDEV(D4:D9)</f>
        <v>4.6654760385909889E-3</v>
      </c>
      <c r="E11">
        <f t="shared" si="1"/>
        <v>4.8027769744874342E-3</v>
      </c>
      <c r="F11">
        <f t="shared" si="1"/>
        <v>2.1903576572483919E-2</v>
      </c>
      <c r="G11">
        <f t="shared" si="1"/>
        <v>3.5449494589721111E-3</v>
      </c>
      <c r="H11">
        <f t="shared" si="1"/>
        <v>2.338090388900026E-3</v>
      </c>
    </row>
    <row r="12" spans="1:8" x14ac:dyDescent="0.2">
      <c r="B12" t="s">
        <v>34</v>
      </c>
      <c r="D12">
        <f>TTEST(C4:C9,D4:D9,2,2)</f>
        <v>0.41398393060000871</v>
      </c>
      <c r="E12">
        <f>TTEST(E4:E9,C4:C9,2,2)</f>
        <v>0.29442158388579165</v>
      </c>
      <c r="F12">
        <f>TTEST(F4:F9,C4:C9,2,2)</f>
        <v>1.1409293519221957E-11</v>
      </c>
      <c r="G12">
        <f>TTEST(G4:G9,C4:C9,2,2)</f>
        <v>1</v>
      </c>
      <c r="H12">
        <f>TTEST(H4:H9,C4:C9,2,2)</f>
        <v>4.5840657098249111E-17</v>
      </c>
    </row>
    <row r="14" spans="1:8" x14ac:dyDescent="0.2">
      <c r="C14" t="s">
        <v>0</v>
      </c>
      <c r="D14" t="s">
        <v>1</v>
      </c>
      <c r="E14" t="s">
        <v>2</v>
      </c>
      <c r="F14" t="s">
        <v>3</v>
      </c>
      <c r="G14" t="s">
        <v>4</v>
      </c>
      <c r="H14" t="s">
        <v>5</v>
      </c>
    </row>
    <row r="15" spans="1:8" x14ac:dyDescent="0.2">
      <c r="A15" s="5" t="s">
        <v>35</v>
      </c>
      <c r="B15" s="5" t="s">
        <v>28</v>
      </c>
      <c r="C15" s="3">
        <v>1.762</v>
      </c>
      <c r="D15" s="3">
        <v>1.7490000000000001</v>
      </c>
      <c r="E15" s="3">
        <v>1.9670000000000001</v>
      </c>
      <c r="F15" s="3">
        <v>1.423</v>
      </c>
      <c r="G15" s="3">
        <v>1.552</v>
      </c>
      <c r="H15" s="3">
        <v>1.5680000000000001</v>
      </c>
    </row>
    <row r="16" spans="1:8" x14ac:dyDescent="0.2">
      <c r="A16" s="5"/>
      <c r="B16" s="5"/>
      <c r="C16" s="3">
        <v>1.7849999999999999</v>
      </c>
      <c r="D16" s="3">
        <v>1.7789999999999999</v>
      </c>
      <c r="E16" s="3">
        <v>1.97</v>
      </c>
      <c r="F16" s="3">
        <v>1.3640000000000001</v>
      </c>
      <c r="G16" s="3">
        <v>1.3939999999999999</v>
      </c>
      <c r="H16" s="3">
        <v>1.4830000000000001</v>
      </c>
    </row>
    <row r="17" spans="1:8" x14ac:dyDescent="0.2">
      <c r="A17" s="5"/>
      <c r="B17" s="5" t="s">
        <v>29</v>
      </c>
      <c r="C17" s="4">
        <v>1.6970000000000001</v>
      </c>
      <c r="D17" s="4">
        <v>1.62</v>
      </c>
      <c r="E17" s="4">
        <v>1.9550000000000001</v>
      </c>
      <c r="F17" s="4">
        <v>1.2330000000000001</v>
      </c>
      <c r="G17" s="4">
        <v>1.4339999999999999</v>
      </c>
      <c r="H17" s="4">
        <v>1.4159999999999999</v>
      </c>
    </row>
    <row r="18" spans="1:8" x14ac:dyDescent="0.2">
      <c r="A18" s="5"/>
      <c r="B18" s="5"/>
      <c r="C18" s="4">
        <v>1.802</v>
      </c>
      <c r="D18" s="4">
        <v>1.6319999999999999</v>
      </c>
      <c r="E18" s="4">
        <v>1.8879999999999999</v>
      </c>
      <c r="F18" s="4">
        <v>1.1419999999999999</v>
      </c>
      <c r="G18" s="4">
        <v>1.2929999999999999</v>
      </c>
      <c r="H18" s="4">
        <v>1.3160000000000001</v>
      </c>
    </row>
    <row r="19" spans="1:8" x14ac:dyDescent="0.2">
      <c r="A19" s="5"/>
      <c r="B19" s="5" t="s">
        <v>30</v>
      </c>
      <c r="C19" s="4">
        <v>1.6930000000000001</v>
      </c>
      <c r="D19" s="4">
        <v>1.5669999999999999</v>
      </c>
      <c r="E19" s="4">
        <v>1.974</v>
      </c>
      <c r="F19" s="4">
        <v>1.1910000000000001</v>
      </c>
      <c r="G19" s="4">
        <v>1.4079999999999999</v>
      </c>
      <c r="H19" s="4">
        <v>1.35</v>
      </c>
    </row>
    <row r="20" spans="1:8" x14ac:dyDescent="0.2">
      <c r="A20" s="5"/>
      <c r="B20" s="5"/>
      <c r="C20" s="4">
        <v>1.772</v>
      </c>
      <c r="D20" s="4">
        <v>1.587</v>
      </c>
      <c r="E20" s="4">
        <v>1.909</v>
      </c>
      <c r="F20" s="4">
        <v>1.115</v>
      </c>
      <c r="G20" s="4">
        <v>1.3029999999999999</v>
      </c>
      <c r="H20" s="4">
        <v>1.222</v>
      </c>
    </row>
    <row r="21" spans="1:8" x14ac:dyDescent="0.2">
      <c r="A21" s="5"/>
      <c r="B21" t="s">
        <v>31</v>
      </c>
      <c r="C21">
        <f>AVERAGE(C15:C20)</f>
        <v>1.7518333333333331</v>
      </c>
      <c r="D21">
        <f t="shared" ref="D21:H21" si="2">AVERAGE(D15:D20)</f>
        <v>1.6556666666666666</v>
      </c>
      <c r="E21">
        <f t="shared" si="2"/>
        <v>1.9438333333333333</v>
      </c>
      <c r="F21">
        <f t="shared" si="2"/>
        <v>1.2446666666666666</v>
      </c>
      <c r="G21">
        <f t="shared" si="2"/>
        <v>1.3973333333333333</v>
      </c>
      <c r="H21">
        <f t="shared" si="2"/>
        <v>1.3925000000000001</v>
      </c>
    </row>
    <row r="22" spans="1:8" x14ac:dyDescent="0.2">
      <c r="A22" s="5"/>
      <c r="B22" t="s">
        <v>32</v>
      </c>
      <c r="C22">
        <f>STDEV(C15:C20)</f>
        <v>4.6032235082240615E-2</v>
      </c>
      <c r="D22">
        <f t="shared" ref="D22:H22" si="3">STDEV(D15:D20)</f>
        <v>8.7557219386334262E-2</v>
      </c>
      <c r="E22">
        <f t="shared" si="3"/>
        <v>3.6295546099579065E-2</v>
      </c>
      <c r="F22">
        <f t="shared" si="3"/>
        <v>0.12362308306569075</v>
      </c>
      <c r="G22">
        <f t="shared" si="3"/>
        <v>9.5052967689949974E-2</v>
      </c>
      <c r="H22">
        <f t="shared" si="3"/>
        <v>0.12350829931628078</v>
      </c>
    </row>
    <row r="23" spans="1:8" x14ac:dyDescent="0.2">
      <c r="B23" t="s">
        <v>33</v>
      </c>
      <c r="C23">
        <f>C21/$C$21*100</f>
        <v>100</v>
      </c>
      <c r="D23">
        <f t="shared" ref="D23:H23" si="4">D21/$C$21*100</f>
        <v>94.510512796118363</v>
      </c>
      <c r="E23">
        <f t="shared" si="4"/>
        <v>110.95994672248122</v>
      </c>
      <c r="F23">
        <f t="shared" si="4"/>
        <v>71.049376843307016</v>
      </c>
      <c r="G23">
        <f t="shared" si="4"/>
        <v>79.764056702502145</v>
      </c>
      <c r="H23">
        <f t="shared" si="4"/>
        <v>79.488155265911914</v>
      </c>
    </row>
    <row r="24" spans="1:8" x14ac:dyDescent="0.2">
      <c r="B24" t="s">
        <v>34</v>
      </c>
      <c r="D24">
        <f>TTEST(D15:D20,C15:C20,2,2)</f>
        <v>3.8526622190240098E-2</v>
      </c>
      <c r="E24">
        <f>TTEST(E15:E20,C15:C20,2,2)</f>
        <v>1.1484195367872197E-5</v>
      </c>
      <c r="F24">
        <f>TTEST(F15:F20,C15:C20,2,2)</f>
        <v>2.7477979414892981E-6</v>
      </c>
      <c r="G24">
        <f>TTEST(G15:G20,C15:C20,2,2)</f>
        <v>9.2577256679221838E-6</v>
      </c>
      <c r="H24">
        <f>TTEST(H15:H20,C15:C20,2,2)</f>
        <v>5.5149021779408236E-5</v>
      </c>
    </row>
  </sheetData>
  <mergeCells count="8">
    <mergeCell ref="A15:A22"/>
    <mergeCell ref="A4:A11"/>
    <mergeCell ref="B4:B5"/>
    <mergeCell ref="B6:B7"/>
    <mergeCell ref="B8:B9"/>
    <mergeCell ref="B15:B16"/>
    <mergeCell ref="B17:B18"/>
    <mergeCell ref="B19:B20"/>
  </mergeCells>
  <phoneticPr fontId="1" type="noConversion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溶液本身-1</vt:lpstr>
      <vt:lpstr>溶液本身-2</vt:lpstr>
      <vt:lpstr>溶液本身-3</vt:lpstr>
      <vt:lpstr>离子与体系0min-1</vt:lpstr>
      <vt:lpstr>离子与体系0min-2</vt:lpstr>
      <vt:lpstr>离子与体系0min-3</vt:lpstr>
      <vt:lpstr>整合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用户</dc:creator>
  <cp:lastModifiedBy>Microsoft Office 用户</cp:lastModifiedBy>
  <dcterms:created xsi:type="dcterms:W3CDTF">2016-10-06T14:40:31Z</dcterms:created>
  <dcterms:modified xsi:type="dcterms:W3CDTF">2016-11-10T08:05:17Z</dcterms:modified>
</cp:coreProperties>
</file>