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3"/>
  </bookViews>
  <sheets>
    <sheet name="oviposition in lab" sheetId="1" r:id="rId1"/>
    <sheet name="oviposition in tent" sheetId="3" r:id="rId2"/>
    <sheet name="emerg-summ" sheetId="4" r:id="rId3"/>
    <sheet name="emerg-autu" sheetId="5" r:id="rId4"/>
  </sheets>
  <calcPr calcId="145621"/>
</workbook>
</file>

<file path=xl/calcChain.xml><?xml version="1.0" encoding="utf-8"?>
<calcChain xmlns="http://schemas.openxmlformats.org/spreadsheetml/2006/main">
  <c r="U30" i="5" l="1"/>
  <c r="K30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4" i="5"/>
  <c r="C21" i="3" l="1"/>
  <c r="B21" i="3"/>
  <c r="B4" i="1"/>
  <c r="C4" i="1"/>
  <c r="B5" i="1"/>
  <c r="C5" i="1"/>
  <c r="B6" i="1"/>
  <c r="C6" i="1"/>
  <c r="B7" i="1"/>
  <c r="C7" i="1"/>
  <c r="C3" i="1"/>
  <c r="C12" i="1" s="1"/>
  <c r="B3" i="1"/>
  <c r="B12" i="1" l="1"/>
  <c r="B9" i="1"/>
  <c r="B10" i="1" s="1"/>
  <c r="B11" i="1"/>
  <c r="C9" i="1"/>
  <c r="C10" i="1" s="1"/>
  <c r="C11" i="1"/>
</calcChain>
</file>

<file path=xl/sharedStrings.xml><?xml version="1.0" encoding="utf-8"?>
<sst xmlns="http://schemas.openxmlformats.org/spreadsheetml/2006/main" count="43" uniqueCount="23">
  <si>
    <t>Replicate</t>
  </si>
  <si>
    <t>Dye</t>
  </si>
  <si>
    <t>Tap</t>
  </si>
  <si>
    <t>Total</t>
  </si>
  <si>
    <t>Mean</t>
  </si>
  <si>
    <t>SD</t>
  </si>
  <si>
    <t>SE</t>
  </si>
  <si>
    <t>Day 1</t>
  </si>
  <si>
    <t>Day 2</t>
  </si>
  <si>
    <t>Day3</t>
  </si>
  <si>
    <t>Day4</t>
  </si>
  <si>
    <t>sd</t>
  </si>
  <si>
    <t>se</t>
  </si>
  <si>
    <t xml:space="preserve">Tap </t>
  </si>
  <si>
    <t>#eggs</t>
  </si>
  <si>
    <t>Dye replicates</t>
  </si>
  <si>
    <t>Control replicates</t>
  </si>
  <si>
    <t>Control replicates autumn</t>
  </si>
  <si>
    <t>Dates</t>
  </si>
  <si>
    <t>Dye replicates autumn</t>
  </si>
  <si>
    <t xml:space="preserve">Total </t>
  </si>
  <si>
    <t>No cover</t>
  </si>
  <si>
    <t>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</si>
</sst>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1" xfId="0" applyBorder="1"/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2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E15" sqref="E15"/>
    </sheetView>
  </sheetViews>
  <sheetFormatPr defaultRowHeight="15" x14ac:dyDescent="0.25"/>
  <cols>
    <col min="1" max="16384" width="9.140625" style="1"/>
  </cols>
  <sheetData>
    <row r="1" spans="1:7" x14ac:dyDescent="0.25">
      <c r="A1" s="1" t="s">
        <v>21</v>
      </c>
      <c r="E1" s="1" t="s">
        <v>22</v>
      </c>
    </row>
    <row r="2" spans="1:7" x14ac:dyDescent="0.25">
      <c r="A2" s="49" t="s">
        <v>0</v>
      </c>
      <c r="B2" s="49" t="s">
        <v>1</v>
      </c>
      <c r="C2" s="49" t="s">
        <v>2</v>
      </c>
      <c r="E2" s="49" t="s">
        <v>0</v>
      </c>
      <c r="F2" s="49" t="s">
        <v>1</v>
      </c>
      <c r="G2" s="49" t="s">
        <v>2</v>
      </c>
    </row>
    <row r="3" spans="1:7" x14ac:dyDescent="0.25">
      <c r="A3" s="49">
        <v>1</v>
      </c>
      <c r="B3" s="49">
        <f>SUM(B45+F45+J45+N45)</f>
        <v>12</v>
      </c>
      <c r="C3" s="49">
        <f>SUM(C45+G45+K45+O45)</f>
        <v>1</v>
      </c>
      <c r="E3" s="49">
        <v>1</v>
      </c>
      <c r="F3" s="49">
        <v>10</v>
      </c>
      <c r="G3" s="49">
        <v>2</v>
      </c>
    </row>
    <row r="4" spans="1:7" x14ac:dyDescent="0.25">
      <c r="A4" s="49">
        <v>2</v>
      </c>
      <c r="B4" s="49">
        <f>SUM(B46+F46+J46+N46)</f>
        <v>9</v>
      </c>
      <c r="C4" s="49">
        <f>SUM(C46+G46+K46+O46)</f>
        <v>4</v>
      </c>
      <c r="E4" s="49">
        <v>2</v>
      </c>
      <c r="F4" s="49">
        <v>8</v>
      </c>
      <c r="G4" s="49">
        <v>0</v>
      </c>
    </row>
    <row r="5" spans="1:7" x14ac:dyDescent="0.25">
      <c r="A5" s="49">
        <v>3</v>
      </c>
      <c r="B5" s="49">
        <f>SUM(B47+F47+J47+N47)</f>
        <v>11</v>
      </c>
      <c r="C5" s="49">
        <f>SUM(C47+G47+K47+O47)</f>
        <v>3</v>
      </c>
      <c r="E5" s="49">
        <v>3</v>
      </c>
      <c r="F5" s="49">
        <v>8</v>
      </c>
      <c r="G5" s="49">
        <v>3</v>
      </c>
    </row>
    <row r="6" spans="1:7" x14ac:dyDescent="0.25">
      <c r="A6" s="49">
        <v>4</v>
      </c>
      <c r="B6" s="49">
        <f>SUM(B48+F48+J48+N48)</f>
        <v>12</v>
      </c>
      <c r="C6" s="49">
        <f>SUM(C48+G48+K48+O48)</f>
        <v>3</v>
      </c>
      <c r="E6" s="49">
        <v>4</v>
      </c>
      <c r="F6" s="49">
        <v>9</v>
      </c>
      <c r="G6" s="49">
        <v>2</v>
      </c>
    </row>
    <row r="7" spans="1:7" x14ac:dyDescent="0.25">
      <c r="A7" s="49">
        <v>5</v>
      </c>
      <c r="B7" s="49">
        <f>SUM(B49+F49+J49+N49)</f>
        <v>12</v>
      </c>
      <c r="C7" s="49">
        <f>SUM(C49+G49+K49+O49)</f>
        <v>1</v>
      </c>
      <c r="E7" s="49">
        <v>5</v>
      </c>
      <c r="F7" s="49">
        <v>11</v>
      </c>
      <c r="G7" s="49">
        <v>3</v>
      </c>
    </row>
    <row r="8" spans="1:7" x14ac:dyDescent="0.25">
      <c r="A8" s="49"/>
      <c r="B8" s="49"/>
      <c r="C8" s="49"/>
      <c r="E8" s="45"/>
      <c r="F8" s="45"/>
      <c r="G8" s="45"/>
    </row>
    <row r="9" spans="1:7" x14ac:dyDescent="0.25">
      <c r="A9" s="49" t="s">
        <v>3</v>
      </c>
      <c r="B9" s="49">
        <f>SUM(B3:B7)</f>
        <v>56</v>
      </c>
      <c r="C9" s="49">
        <f>SUM(C3:C7)</f>
        <v>12</v>
      </c>
      <c r="E9" s="49" t="s">
        <v>3</v>
      </c>
      <c r="F9" s="49">
        <v>46</v>
      </c>
      <c r="G9" s="49">
        <v>10</v>
      </c>
    </row>
    <row r="10" spans="1:7" x14ac:dyDescent="0.25">
      <c r="A10" s="49" t="s">
        <v>4</v>
      </c>
      <c r="B10" s="49">
        <f>B9/5</f>
        <v>11.2</v>
      </c>
      <c r="C10" s="49">
        <f>C9/5</f>
        <v>2.4</v>
      </c>
      <c r="E10" s="49" t="s">
        <v>4</v>
      </c>
      <c r="F10" s="49">
        <v>9.1999999999999993</v>
      </c>
      <c r="G10" s="49">
        <v>2</v>
      </c>
    </row>
    <row r="11" spans="1:7" x14ac:dyDescent="0.25">
      <c r="A11" s="49" t="s">
        <v>5</v>
      </c>
      <c r="B11" s="49">
        <f>STDEV(B3:B7)</f>
        <v>1.3038404810405253</v>
      </c>
      <c r="C11" s="49">
        <f>STDEV(C3:C7)</f>
        <v>1.3416407864998738</v>
      </c>
      <c r="E11" s="49" t="s">
        <v>11</v>
      </c>
      <c r="F11" s="49">
        <v>1.3038404810405309</v>
      </c>
      <c r="G11" s="49">
        <v>1.2247448713915889</v>
      </c>
    </row>
    <row r="12" spans="1:7" x14ac:dyDescent="0.25">
      <c r="A12" s="49" t="s">
        <v>6</v>
      </c>
      <c r="B12" s="49">
        <f>STDEV(B3:B7)/SQRT(COUNT(B3:B7))</f>
        <v>0.58309518948452799</v>
      </c>
      <c r="C12" s="49">
        <f>STDEV(C3:C7)/SQRT(COUNT(C3:C7))</f>
        <v>0.6</v>
      </c>
      <c r="E12" s="49" t="s">
        <v>12</v>
      </c>
      <c r="F12" s="49">
        <v>0.58309518948453098</v>
      </c>
      <c r="G12" s="49">
        <v>0.54772255750516607</v>
      </c>
    </row>
    <row r="43" spans="1:15" x14ac:dyDescent="0.25">
      <c r="B43" s="1" t="s">
        <v>7</v>
      </c>
      <c r="F43" s="1" t="s">
        <v>8</v>
      </c>
      <c r="J43" s="1" t="s">
        <v>9</v>
      </c>
      <c r="N43" s="1" t="s">
        <v>10</v>
      </c>
    </row>
    <row r="44" spans="1:15" x14ac:dyDescent="0.25">
      <c r="A44" s="1" t="s">
        <v>0</v>
      </c>
      <c r="B44" s="1" t="s">
        <v>1</v>
      </c>
      <c r="C44" s="1" t="s">
        <v>2</v>
      </c>
      <c r="E44" s="1" t="s">
        <v>0</v>
      </c>
      <c r="F44" s="1" t="s">
        <v>1</v>
      </c>
      <c r="G44" s="1" t="s">
        <v>2</v>
      </c>
      <c r="I44" s="1" t="s">
        <v>0</v>
      </c>
      <c r="J44" s="1" t="s">
        <v>1</v>
      </c>
      <c r="K44" s="1" t="s">
        <v>2</v>
      </c>
      <c r="M44" s="1" t="s">
        <v>0</v>
      </c>
      <c r="N44" s="1" t="s">
        <v>1</v>
      </c>
      <c r="O44" s="1" t="s">
        <v>2</v>
      </c>
    </row>
    <row r="45" spans="1:15" x14ac:dyDescent="0.25">
      <c r="A45" s="1">
        <v>1</v>
      </c>
      <c r="B45" s="1">
        <v>9</v>
      </c>
      <c r="C45" s="1">
        <v>1</v>
      </c>
      <c r="E45" s="1">
        <v>1</v>
      </c>
      <c r="F45" s="1">
        <v>3</v>
      </c>
      <c r="G45" s="1">
        <v>0</v>
      </c>
      <c r="I45" s="1">
        <v>1</v>
      </c>
      <c r="J45" s="1">
        <v>0</v>
      </c>
      <c r="K45" s="1">
        <v>0</v>
      </c>
      <c r="M45" s="1">
        <v>1</v>
      </c>
      <c r="N45" s="1">
        <v>0</v>
      </c>
      <c r="O45" s="1">
        <v>0</v>
      </c>
    </row>
    <row r="46" spans="1:15" x14ac:dyDescent="0.25">
      <c r="A46" s="1">
        <v>2</v>
      </c>
      <c r="B46" s="2">
        <v>4</v>
      </c>
      <c r="C46" s="1">
        <v>1</v>
      </c>
      <c r="E46" s="1">
        <v>2</v>
      </c>
      <c r="F46" s="1">
        <v>1</v>
      </c>
      <c r="G46" s="1">
        <v>2</v>
      </c>
      <c r="I46" s="1">
        <v>2</v>
      </c>
      <c r="J46" s="1">
        <v>3</v>
      </c>
      <c r="K46" s="1">
        <v>1</v>
      </c>
      <c r="M46" s="1">
        <v>2</v>
      </c>
      <c r="N46" s="1">
        <v>1</v>
      </c>
      <c r="O46" s="1">
        <v>0</v>
      </c>
    </row>
    <row r="47" spans="1:15" x14ac:dyDescent="0.25">
      <c r="A47" s="1">
        <v>3</v>
      </c>
      <c r="B47" s="1">
        <v>4</v>
      </c>
      <c r="C47" s="1">
        <v>1</v>
      </c>
      <c r="E47" s="1">
        <v>3</v>
      </c>
      <c r="F47" s="1">
        <v>5</v>
      </c>
      <c r="G47" s="1">
        <v>0</v>
      </c>
      <c r="I47" s="1">
        <v>3</v>
      </c>
      <c r="J47" s="1">
        <v>1</v>
      </c>
      <c r="K47" s="1">
        <v>1</v>
      </c>
      <c r="M47" s="1">
        <v>3</v>
      </c>
      <c r="N47" s="1">
        <v>1</v>
      </c>
      <c r="O47" s="1">
        <v>1</v>
      </c>
    </row>
    <row r="48" spans="1:15" x14ac:dyDescent="0.25">
      <c r="A48" s="1">
        <v>4</v>
      </c>
      <c r="B48" s="1">
        <v>8</v>
      </c>
      <c r="C48" s="1">
        <v>2</v>
      </c>
      <c r="E48" s="1">
        <v>4</v>
      </c>
      <c r="F48" s="1">
        <v>1</v>
      </c>
      <c r="G48" s="1">
        <v>1</v>
      </c>
      <c r="I48" s="1">
        <v>4</v>
      </c>
      <c r="J48" s="1">
        <v>3</v>
      </c>
      <c r="K48" s="1">
        <v>0</v>
      </c>
      <c r="M48" s="1">
        <v>4</v>
      </c>
      <c r="N48" s="1">
        <v>0</v>
      </c>
      <c r="O48" s="1">
        <v>0</v>
      </c>
    </row>
    <row r="49" spans="1:15" x14ac:dyDescent="0.25">
      <c r="A49" s="1">
        <v>5</v>
      </c>
      <c r="B49" s="1">
        <v>4</v>
      </c>
      <c r="C49" s="1">
        <v>0</v>
      </c>
      <c r="E49" s="1">
        <v>5</v>
      </c>
      <c r="F49" s="1">
        <v>4</v>
      </c>
      <c r="G49" s="1">
        <v>1</v>
      </c>
      <c r="I49" s="1">
        <v>5</v>
      </c>
      <c r="J49" s="1">
        <v>2</v>
      </c>
      <c r="K49" s="1">
        <v>0</v>
      </c>
      <c r="M49" s="1">
        <v>5</v>
      </c>
      <c r="N49" s="1">
        <v>2</v>
      </c>
      <c r="O49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F17" sqref="F17"/>
    </sheetView>
  </sheetViews>
  <sheetFormatPr defaultRowHeight="15" x14ac:dyDescent="0.25"/>
  <sheetData>
    <row r="2" spans="1:14" x14ac:dyDescent="0.25">
      <c r="A2" s="45"/>
      <c r="B2" s="49" t="s">
        <v>1</v>
      </c>
      <c r="C2" s="49" t="s">
        <v>13</v>
      </c>
    </row>
    <row r="3" spans="1:14" x14ac:dyDescent="0.25">
      <c r="A3" s="45" t="s">
        <v>14</v>
      </c>
      <c r="B3" s="49">
        <v>37</v>
      </c>
      <c r="C3" s="49">
        <v>7</v>
      </c>
      <c r="D3" s="4"/>
      <c r="E3" s="4"/>
    </row>
    <row r="4" spans="1:14" x14ac:dyDescent="0.25">
      <c r="A4" s="45"/>
      <c r="B4" s="49">
        <v>15</v>
      </c>
      <c r="C4" s="49">
        <v>1</v>
      </c>
      <c r="D4" s="5"/>
      <c r="E4" s="5"/>
      <c r="K4" s="9"/>
    </row>
    <row r="5" spans="1:14" x14ac:dyDescent="0.25">
      <c r="A5" s="45"/>
      <c r="B5" s="49">
        <v>10</v>
      </c>
      <c r="C5" s="49">
        <v>11</v>
      </c>
      <c r="D5" s="5"/>
      <c r="E5" s="5"/>
      <c r="N5" s="9"/>
    </row>
    <row r="6" spans="1:14" x14ac:dyDescent="0.25">
      <c r="A6" s="45"/>
      <c r="B6" s="49">
        <v>30</v>
      </c>
      <c r="C6" s="49">
        <v>1</v>
      </c>
      <c r="D6" s="5"/>
      <c r="E6" s="5"/>
    </row>
    <row r="7" spans="1:14" x14ac:dyDescent="0.25">
      <c r="A7" s="45"/>
      <c r="B7" s="49">
        <v>0</v>
      </c>
      <c r="C7" s="49">
        <v>0</v>
      </c>
      <c r="D7" s="5"/>
      <c r="E7" s="5"/>
    </row>
    <row r="8" spans="1:14" x14ac:dyDescent="0.25">
      <c r="A8" s="45"/>
      <c r="B8" s="49">
        <v>5</v>
      </c>
      <c r="C8" s="49">
        <v>4</v>
      </c>
      <c r="D8" s="5"/>
      <c r="E8" s="5"/>
    </row>
    <row r="9" spans="1:14" x14ac:dyDescent="0.25">
      <c r="A9" s="45"/>
      <c r="B9" s="49">
        <v>10</v>
      </c>
      <c r="C9" s="49">
        <v>14</v>
      </c>
      <c r="D9" s="5"/>
      <c r="E9" s="5"/>
    </row>
    <row r="10" spans="1:14" x14ac:dyDescent="0.25">
      <c r="A10" s="45"/>
      <c r="B10" s="49">
        <v>5</v>
      </c>
      <c r="C10" s="49">
        <v>0</v>
      </c>
      <c r="D10" s="6"/>
      <c r="E10" s="6"/>
    </row>
    <row r="11" spans="1:14" x14ac:dyDescent="0.25">
      <c r="A11" s="45"/>
      <c r="B11" s="49">
        <v>26</v>
      </c>
      <c r="C11" s="49">
        <v>1</v>
      </c>
      <c r="D11" s="6"/>
      <c r="E11" s="6"/>
    </row>
    <row r="12" spans="1:14" x14ac:dyDescent="0.25">
      <c r="A12" s="45"/>
      <c r="B12" s="49">
        <v>1</v>
      </c>
      <c r="C12" s="49">
        <v>0</v>
      </c>
      <c r="D12" s="6"/>
      <c r="E12" s="6"/>
    </row>
    <row r="13" spans="1:14" x14ac:dyDescent="0.25">
      <c r="A13" s="45"/>
      <c r="B13" s="49">
        <v>0</v>
      </c>
      <c r="C13" s="49">
        <v>1</v>
      </c>
      <c r="D13" s="6"/>
      <c r="E13" s="6"/>
    </row>
    <row r="14" spans="1:14" x14ac:dyDescent="0.25">
      <c r="A14" s="45"/>
      <c r="B14" s="49">
        <v>3</v>
      </c>
      <c r="C14" s="49">
        <v>0</v>
      </c>
      <c r="D14" s="6"/>
      <c r="E14" s="6"/>
    </row>
    <row r="15" spans="1:14" x14ac:dyDescent="0.25">
      <c r="A15" s="45"/>
      <c r="B15" s="49">
        <v>40</v>
      </c>
      <c r="C15" s="49">
        <v>2</v>
      </c>
      <c r="D15" s="6"/>
      <c r="E15" s="6"/>
    </row>
    <row r="16" spans="1:14" x14ac:dyDescent="0.25">
      <c r="A16" s="45"/>
      <c r="B16" s="49">
        <v>12</v>
      </c>
      <c r="C16" s="49">
        <v>0</v>
      </c>
      <c r="D16" s="7"/>
      <c r="E16" s="7"/>
    </row>
    <row r="17" spans="1:8" x14ac:dyDescent="0.25">
      <c r="A17" s="45"/>
      <c r="B17" s="49">
        <v>5</v>
      </c>
      <c r="C17" s="49">
        <v>0</v>
      </c>
      <c r="D17" s="7"/>
      <c r="E17" s="7"/>
    </row>
    <row r="18" spans="1:8" x14ac:dyDescent="0.25">
      <c r="A18" s="45"/>
      <c r="B18" s="49">
        <v>7</v>
      </c>
      <c r="C18" s="49">
        <v>13</v>
      </c>
      <c r="D18" s="7"/>
      <c r="E18" s="7"/>
    </row>
    <row r="19" spans="1:8" x14ac:dyDescent="0.25">
      <c r="A19" s="45"/>
      <c r="B19" s="49">
        <v>5</v>
      </c>
      <c r="C19" s="49">
        <v>0</v>
      </c>
      <c r="D19" s="7"/>
      <c r="E19" s="7"/>
    </row>
    <row r="20" spans="1:8" x14ac:dyDescent="0.25">
      <c r="A20" s="45"/>
      <c r="B20" s="49">
        <v>2</v>
      </c>
      <c r="C20" s="49">
        <v>0</v>
      </c>
      <c r="D20" s="7"/>
      <c r="E20" s="7"/>
    </row>
    <row r="21" spans="1:8" x14ac:dyDescent="0.25">
      <c r="A21" s="45" t="s">
        <v>3</v>
      </c>
      <c r="B21" s="45">
        <f>SUM(B3:B20)</f>
        <v>213</v>
      </c>
      <c r="C21" s="45">
        <f>SUM(C3:C20)</f>
        <v>55</v>
      </c>
      <c r="D21" s="7"/>
      <c r="E21" s="7"/>
    </row>
    <row r="22" spans="1:8" x14ac:dyDescent="0.25">
      <c r="B22" s="7"/>
      <c r="C22" s="7"/>
    </row>
    <row r="24" spans="1:8" x14ac:dyDescent="0.25">
      <c r="H24" s="8"/>
    </row>
    <row r="25" spans="1:8" x14ac:dyDescent="0.25">
      <c r="H25" s="8"/>
    </row>
    <row r="26" spans="1:8" x14ac:dyDescent="0.25">
      <c r="H2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6"/>
  <sheetViews>
    <sheetView topLeftCell="B1" workbookViewId="0">
      <selection activeCell="O35" sqref="O35"/>
    </sheetView>
  </sheetViews>
  <sheetFormatPr defaultRowHeight="15" x14ac:dyDescent="0.25"/>
  <cols>
    <col min="12" max="12" width="9.140625" style="23"/>
  </cols>
  <sheetData>
    <row r="3" spans="2:21" x14ac:dyDescent="0.25">
      <c r="B3" s="45"/>
      <c r="C3" s="46" t="s">
        <v>15</v>
      </c>
      <c r="D3" s="46"/>
      <c r="E3" s="46"/>
      <c r="F3" s="46"/>
      <c r="G3" s="46"/>
      <c r="H3" s="46"/>
      <c r="I3" s="46"/>
      <c r="J3" s="46"/>
      <c r="K3" s="46"/>
      <c r="L3" s="3"/>
      <c r="M3" s="46" t="s">
        <v>16</v>
      </c>
      <c r="N3" s="46"/>
      <c r="O3" s="46"/>
      <c r="P3" s="46"/>
      <c r="Q3" s="46"/>
      <c r="R3" s="46"/>
      <c r="S3" s="46"/>
      <c r="T3" s="46"/>
      <c r="U3" s="46"/>
    </row>
    <row r="4" spans="2:21" x14ac:dyDescent="0.25">
      <c r="B4" s="45"/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15"/>
      <c r="M4" s="47">
        <v>1</v>
      </c>
      <c r="N4" s="47">
        <v>2</v>
      </c>
      <c r="O4" s="47">
        <v>3</v>
      </c>
      <c r="P4" s="47">
        <v>4</v>
      </c>
      <c r="Q4" s="47">
        <v>5</v>
      </c>
      <c r="R4" s="47">
        <v>6</v>
      </c>
      <c r="S4" s="47">
        <v>7</v>
      </c>
      <c r="T4" s="47">
        <v>8</v>
      </c>
      <c r="U4" s="47">
        <v>9</v>
      </c>
    </row>
    <row r="5" spans="2:21" x14ac:dyDescent="0.25">
      <c r="B5" s="48">
        <v>42975</v>
      </c>
      <c r="C5" s="49">
        <v>2</v>
      </c>
      <c r="D5" s="49">
        <v>0</v>
      </c>
      <c r="E5" s="49">
        <v>3</v>
      </c>
      <c r="F5" s="49">
        <v>7</v>
      </c>
      <c r="G5" s="49">
        <v>6</v>
      </c>
      <c r="H5" s="49">
        <v>1</v>
      </c>
      <c r="I5" s="49">
        <v>11</v>
      </c>
      <c r="J5" s="49">
        <v>5</v>
      </c>
      <c r="K5" s="49">
        <v>12</v>
      </c>
      <c r="L5" s="24"/>
      <c r="M5" s="49">
        <v>0</v>
      </c>
      <c r="N5" s="49">
        <v>18</v>
      </c>
      <c r="O5" s="49">
        <v>35</v>
      </c>
      <c r="P5" s="49">
        <v>8</v>
      </c>
      <c r="Q5" s="49">
        <v>12</v>
      </c>
      <c r="R5" s="49">
        <v>31</v>
      </c>
      <c r="S5" s="49">
        <v>11</v>
      </c>
      <c r="T5" s="49">
        <v>37</v>
      </c>
      <c r="U5" s="49">
        <v>4</v>
      </c>
    </row>
    <row r="6" spans="2:21" x14ac:dyDescent="0.25">
      <c r="B6" s="48">
        <v>42976</v>
      </c>
      <c r="C6" s="49">
        <v>1</v>
      </c>
      <c r="D6" s="49">
        <v>0</v>
      </c>
      <c r="E6" s="49">
        <v>1</v>
      </c>
      <c r="F6" s="49">
        <v>1</v>
      </c>
      <c r="G6" s="49">
        <v>5</v>
      </c>
      <c r="H6" s="49">
        <v>6</v>
      </c>
      <c r="I6" s="49">
        <v>12</v>
      </c>
      <c r="J6" s="49">
        <v>5</v>
      </c>
      <c r="K6" s="49">
        <v>13</v>
      </c>
      <c r="L6" s="24"/>
      <c r="M6" s="49">
        <v>0</v>
      </c>
      <c r="N6" s="49">
        <v>2</v>
      </c>
      <c r="O6" s="49">
        <v>4</v>
      </c>
      <c r="P6" s="49">
        <v>5</v>
      </c>
      <c r="Q6" s="49">
        <v>5</v>
      </c>
      <c r="R6" s="49">
        <v>10</v>
      </c>
      <c r="S6" s="49">
        <v>5</v>
      </c>
      <c r="T6" s="49">
        <v>43</v>
      </c>
      <c r="U6" s="49">
        <v>5</v>
      </c>
    </row>
    <row r="7" spans="2:21" x14ac:dyDescent="0.25">
      <c r="B7" s="48">
        <v>42977</v>
      </c>
      <c r="C7" s="49">
        <v>1</v>
      </c>
      <c r="D7" s="49">
        <v>1</v>
      </c>
      <c r="E7" s="49">
        <v>3</v>
      </c>
      <c r="F7" s="49">
        <v>1</v>
      </c>
      <c r="G7" s="49">
        <v>1</v>
      </c>
      <c r="H7" s="49">
        <v>2</v>
      </c>
      <c r="I7" s="49">
        <v>6</v>
      </c>
      <c r="J7" s="49">
        <v>1</v>
      </c>
      <c r="K7" s="49">
        <v>4</v>
      </c>
      <c r="L7" s="24"/>
      <c r="M7" s="49">
        <v>0</v>
      </c>
      <c r="N7" s="49">
        <v>4</v>
      </c>
      <c r="O7" s="49">
        <v>5</v>
      </c>
      <c r="P7" s="49">
        <v>0</v>
      </c>
      <c r="Q7" s="49">
        <v>2</v>
      </c>
      <c r="R7" s="49">
        <v>6</v>
      </c>
      <c r="S7" s="49">
        <v>0</v>
      </c>
      <c r="T7" s="49">
        <v>5</v>
      </c>
      <c r="U7" s="49">
        <v>3</v>
      </c>
    </row>
    <row r="8" spans="2:21" x14ac:dyDescent="0.25">
      <c r="B8" s="48">
        <v>42978</v>
      </c>
      <c r="C8" s="49">
        <v>0</v>
      </c>
      <c r="D8" s="49">
        <v>3</v>
      </c>
      <c r="E8" s="49">
        <v>11</v>
      </c>
      <c r="F8" s="49">
        <v>0</v>
      </c>
      <c r="G8" s="49">
        <v>0</v>
      </c>
      <c r="H8" s="49">
        <v>10</v>
      </c>
      <c r="I8" s="49">
        <v>5</v>
      </c>
      <c r="J8" s="49">
        <v>6</v>
      </c>
      <c r="K8" s="49">
        <v>9</v>
      </c>
      <c r="L8" s="24"/>
      <c r="M8" s="49">
        <v>0</v>
      </c>
      <c r="N8" s="49">
        <v>3</v>
      </c>
      <c r="O8" s="49">
        <v>11</v>
      </c>
      <c r="P8" s="49">
        <v>5</v>
      </c>
      <c r="Q8" s="49">
        <v>4</v>
      </c>
      <c r="R8" s="49">
        <v>4</v>
      </c>
      <c r="S8" s="49">
        <v>4</v>
      </c>
      <c r="T8" s="49">
        <v>0</v>
      </c>
      <c r="U8" s="49">
        <v>10</v>
      </c>
    </row>
    <row r="9" spans="2:21" x14ac:dyDescent="0.25">
      <c r="B9" s="48">
        <v>42979</v>
      </c>
      <c r="C9" s="49">
        <v>7</v>
      </c>
      <c r="D9" s="49">
        <v>0</v>
      </c>
      <c r="E9" s="49">
        <v>14</v>
      </c>
      <c r="F9" s="49">
        <v>0</v>
      </c>
      <c r="G9" s="49">
        <v>0</v>
      </c>
      <c r="H9" s="49">
        <v>10</v>
      </c>
      <c r="I9" s="49">
        <v>11</v>
      </c>
      <c r="J9" s="49">
        <v>11</v>
      </c>
      <c r="K9" s="49">
        <v>10</v>
      </c>
      <c r="L9" s="24"/>
      <c r="M9" s="49">
        <v>0</v>
      </c>
      <c r="N9" s="49">
        <v>11</v>
      </c>
      <c r="O9" s="49">
        <v>18</v>
      </c>
      <c r="P9" s="49">
        <v>5</v>
      </c>
      <c r="Q9" s="49">
        <v>8</v>
      </c>
      <c r="R9" s="49">
        <v>4</v>
      </c>
      <c r="S9" s="49">
        <v>10</v>
      </c>
      <c r="T9" s="49">
        <v>2</v>
      </c>
      <c r="U9" s="49">
        <v>9</v>
      </c>
    </row>
    <row r="10" spans="2:21" x14ac:dyDescent="0.25">
      <c r="B10" s="48">
        <v>42980</v>
      </c>
      <c r="C10" s="49">
        <v>7</v>
      </c>
      <c r="D10" s="49">
        <v>3</v>
      </c>
      <c r="E10" s="49">
        <v>4</v>
      </c>
      <c r="F10" s="49">
        <v>3</v>
      </c>
      <c r="G10" s="49">
        <v>10</v>
      </c>
      <c r="H10" s="49">
        <v>16</v>
      </c>
      <c r="I10" s="49">
        <v>3</v>
      </c>
      <c r="J10" s="49">
        <v>9</v>
      </c>
      <c r="K10" s="49">
        <v>0</v>
      </c>
      <c r="L10" s="24"/>
      <c r="M10" s="49">
        <v>12</v>
      </c>
      <c r="N10" s="49">
        <v>26</v>
      </c>
      <c r="O10" s="49">
        <v>1</v>
      </c>
      <c r="P10" s="49">
        <v>18</v>
      </c>
      <c r="Q10" s="49">
        <v>22</v>
      </c>
      <c r="R10" s="49">
        <v>8</v>
      </c>
      <c r="S10" s="49">
        <v>6</v>
      </c>
      <c r="T10" s="49">
        <v>0</v>
      </c>
      <c r="U10" s="49">
        <v>9</v>
      </c>
    </row>
    <row r="11" spans="2:21" x14ac:dyDescent="0.25">
      <c r="B11" s="48">
        <v>42981</v>
      </c>
      <c r="C11" s="49">
        <v>4</v>
      </c>
      <c r="D11" s="49">
        <v>4</v>
      </c>
      <c r="E11" s="49">
        <v>0</v>
      </c>
      <c r="F11" s="49">
        <v>6</v>
      </c>
      <c r="G11" s="49">
        <v>5</v>
      </c>
      <c r="H11" s="49">
        <v>1</v>
      </c>
      <c r="I11" s="49">
        <v>2</v>
      </c>
      <c r="J11" s="49">
        <v>1</v>
      </c>
      <c r="K11" s="49">
        <v>5</v>
      </c>
      <c r="L11" s="24"/>
      <c r="M11" s="49">
        <v>5</v>
      </c>
      <c r="N11" s="49">
        <v>9</v>
      </c>
      <c r="O11" s="49">
        <v>0</v>
      </c>
      <c r="P11" s="49">
        <v>14</v>
      </c>
      <c r="Q11" s="49">
        <v>10</v>
      </c>
      <c r="R11" s="49">
        <v>0</v>
      </c>
      <c r="S11" s="49">
        <v>1</v>
      </c>
      <c r="T11" s="49">
        <v>0</v>
      </c>
      <c r="U11" s="49">
        <v>0</v>
      </c>
    </row>
    <row r="12" spans="2:21" x14ac:dyDescent="0.25">
      <c r="B12" s="48">
        <v>42982</v>
      </c>
      <c r="C12" s="49">
        <v>3</v>
      </c>
      <c r="D12" s="49">
        <v>3</v>
      </c>
      <c r="E12" s="49">
        <v>0</v>
      </c>
      <c r="F12" s="49">
        <v>4</v>
      </c>
      <c r="G12" s="49">
        <v>9</v>
      </c>
      <c r="H12" s="49">
        <v>2</v>
      </c>
      <c r="I12" s="49">
        <v>0</v>
      </c>
      <c r="J12" s="49">
        <v>0</v>
      </c>
      <c r="K12" s="49">
        <v>1</v>
      </c>
      <c r="L12" s="24"/>
      <c r="M12" s="49">
        <v>9</v>
      </c>
      <c r="N12" s="49">
        <v>5</v>
      </c>
      <c r="O12" s="49">
        <v>0</v>
      </c>
      <c r="P12" s="49">
        <v>12</v>
      </c>
      <c r="Q12" s="49">
        <v>4</v>
      </c>
      <c r="R12" s="49">
        <v>0</v>
      </c>
      <c r="S12" s="49">
        <v>4</v>
      </c>
      <c r="T12" s="49">
        <v>0</v>
      </c>
      <c r="U12" s="49">
        <v>4</v>
      </c>
    </row>
    <row r="13" spans="2:21" x14ac:dyDescent="0.25">
      <c r="B13" s="48">
        <v>42983</v>
      </c>
      <c r="C13" s="49">
        <v>2</v>
      </c>
      <c r="D13" s="49">
        <v>2</v>
      </c>
      <c r="E13" s="49">
        <v>0</v>
      </c>
      <c r="F13" s="49">
        <v>5</v>
      </c>
      <c r="G13" s="49">
        <v>6</v>
      </c>
      <c r="H13" s="49">
        <v>1</v>
      </c>
      <c r="I13" s="49">
        <v>0</v>
      </c>
      <c r="J13" s="49">
        <v>0</v>
      </c>
      <c r="K13" s="49">
        <v>0</v>
      </c>
      <c r="L13" s="24"/>
      <c r="M13" s="49">
        <v>1</v>
      </c>
      <c r="N13" s="49">
        <v>2</v>
      </c>
      <c r="O13" s="49">
        <v>0</v>
      </c>
      <c r="P13" s="49">
        <v>6</v>
      </c>
      <c r="Q13" s="49">
        <v>1</v>
      </c>
      <c r="R13" s="49">
        <v>0</v>
      </c>
      <c r="S13" s="49">
        <v>3</v>
      </c>
      <c r="T13" s="49">
        <v>0</v>
      </c>
      <c r="U13" s="49">
        <v>1</v>
      </c>
    </row>
    <row r="14" spans="2:21" x14ac:dyDescent="0.25">
      <c r="B14" s="48">
        <v>42984</v>
      </c>
      <c r="C14" s="49">
        <v>1</v>
      </c>
      <c r="D14" s="49">
        <v>1</v>
      </c>
      <c r="E14" s="49">
        <v>0</v>
      </c>
      <c r="F14" s="49">
        <v>4</v>
      </c>
      <c r="G14" s="49">
        <v>3</v>
      </c>
      <c r="H14" s="49">
        <v>0</v>
      </c>
      <c r="I14" s="49">
        <v>0</v>
      </c>
      <c r="J14" s="49">
        <v>0</v>
      </c>
      <c r="K14" s="49">
        <v>0</v>
      </c>
      <c r="L14" s="24"/>
      <c r="M14" s="49">
        <v>3</v>
      </c>
      <c r="N14" s="49">
        <v>0</v>
      </c>
      <c r="O14" s="49">
        <v>0</v>
      </c>
      <c r="P14" s="49">
        <v>7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</row>
    <row r="15" spans="2:21" x14ac:dyDescent="0.25">
      <c r="B15" s="48">
        <v>42985</v>
      </c>
      <c r="C15" s="49">
        <v>0</v>
      </c>
      <c r="D15" s="49">
        <v>0</v>
      </c>
      <c r="E15" s="49">
        <v>0</v>
      </c>
      <c r="F15" s="49">
        <v>3</v>
      </c>
      <c r="G15" s="49">
        <v>4</v>
      </c>
      <c r="H15" s="49">
        <v>0</v>
      </c>
      <c r="I15" s="49">
        <v>0</v>
      </c>
      <c r="J15" s="49">
        <v>0</v>
      </c>
      <c r="K15" s="49">
        <v>0</v>
      </c>
      <c r="L15" s="24"/>
      <c r="M15" s="49">
        <v>1</v>
      </c>
      <c r="N15" s="49">
        <v>0</v>
      </c>
      <c r="O15" s="49">
        <v>0</v>
      </c>
      <c r="P15" s="49">
        <v>1</v>
      </c>
      <c r="Q15" s="49">
        <v>1</v>
      </c>
      <c r="R15" s="49">
        <v>0</v>
      </c>
      <c r="S15" s="49">
        <v>0</v>
      </c>
      <c r="T15" s="49">
        <v>0</v>
      </c>
      <c r="U15" s="49">
        <v>0</v>
      </c>
    </row>
    <row r="16" spans="2:21" x14ac:dyDescent="0.25">
      <c r="B16" s="12"/>
      <c r="C16" s="10"/>
      <c r="D16" s="10"/>
      <c r="E16" s="10"/>
      <c r="F16" s="10"/>
      <c r="G16" s="10"/>
      <c r="H16" s="10"/>
      <c r="I16" s="10"/>
      <c r="J16" s="10"/>
      <c r="K16" s="10"/>
    </row>
    <row r="17" spans="2:12" x14ac:dyDescent="0.25">
      <c r="B17" s="12"/>
      <c r="C17" s="10"/>
      <c r="D17" s="10"/>
      <c r="E17" s="10"/>
      <c r="F17" s="10"/>
      <c r="G17" s="10"/>
      <c r="H17" s="10"/>
      <c r="I17" s="10"/>
      <c r="J17" s="10"/>
      <c r="K17" s="10"/>
    </row>
    <row r="18" spans="2:12" x14ac:dyDescent="0.25">
      <c r="B18" s="12"/>
      <c r="C18" s="10"/>
      <c r="D18" s="10"/>
      <c r="E18" s="10"/>
      <c r="F18" s="10"/>
      <c r="G18" s="10"/>
      <c r="H18" s="10"/>
      <c r="I18" s="10"/>
      <c r="J18" s="10"/>
      <c r="K18" s="10"/>
    </row>
    <row r="21" spans="2:12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4"/>
    </row>
    <row r="24" spans="2:12" x14ac:dyDescent="0.25">
      <c r="B24" s="11"/>
      <c r="C24" s="10"/>
      <c r="D24" s="11"/>
      <c r="E24" s="10"/>
      <c r="F24" s="11"/>
      <c r="G24" s="10"/>
      <c r="H24" s="10"/>
      <c r="I24" s="11"/>
      <c r="J24" s="11"/>
      <c r="K24" s="10"/>
    </row>
    <row r="26" spans="2:12" x14ac:dyDescent="0.25">
      <c r="B26" s="12"/>
      <c r="C26" s="10"/>
      <c r="D26" s="10"/>
      <c r="E26" s="10"/>
      <c r="F26" s="10"/>
      <c r="G26" s="10"/>
      <c r="H26" s="10"/>
      <c r="J26" s="10"/>
      <c r="K26" s="10"/>
    </row>
    <row r="27" spans="2:12" x14ac:dyDescent="0.25">
      <c r="B27" s="12"/>
      <c r="C27" s="10"/>
      <c r="D27" s="10"/>
      <c r="E27" s="10"/>
      <c r="F27" s="10"/>
      <c r="G27" s="10"/>
      <c r="H27" s="10"/>
      <c r="I27" s="10"/>
      <c r="K27" s="10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4"/>
    </row>
    <row r="29" spans="2:12" x14ac:dyDescent="0.25">
      <c r="B29" s="12"/>
      <c r="C29" s="10"/>
      <c r="E29" s="10"/>
      <c r="F29" s="10"/>
      <c r="G29" s="10"/>
      <c r="H29" s="10"/>
      <c r="I29" s="10"/>
      <c r="J29" s="10"/>
      <c r="K29" s="10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4"/>
    </row>
    <row r="35" spans="2:11" x14ac:dyDescent="0.25">
      <c r="B35" s="13"/>
    </row>
    <row r="36" spans="2:11" x14ac:dyDescent="0.25">
      <c r="B36" s="13"/>
    </row>
    <row r="37" spans="2:11" x14ac:dyDescent="0.25">
      <c r="B37" s="17"/>
    </row>
    <row r="38" spans="2:11" x14ac:dyDescent="0.25">
      <c r="B38" s="17"/>
    </row>
    <row r="39" spans="2:11" x14ac:dyDescent="0.25">
      <c r="B39" s="17"/>
    </row>
    <row r="40" spans="2:11" x14ac:dyDescent="0.25">
      <c r="B40" s="17"/>
    </row>
    <row r="41" spans="2:11" x14ac:dyDescent="0.25">
      <c r="B41" s="17"/>
    </row>
    <row r="42" spans="2:11" x14ac:dyDescent="0.25">
      <c r="B42" s="17"/>
    </row>
    <row r="43" spans="2:11" x14ac:dyDescent="0.25">
      <c r="B43" s="17"/>
    </row>
    <row r="44" spans="2:11" x14ac:dyDescent="0.25">
      <c r="B44" s="17"/>
    </row>
    <row r="45" spans="2:11" x14ac:dyDescent="0.25">
      <c r="B45" s="17"/>
    </row>
    <row r="46" spans="2:11" x14ac:dyDescent="0.25">
      <c r="B46" s="17"/>
    </row>
    <row r="47" spans="2:11" x14ac:dyDescent="0.25">
      <c r="B47" s="17"/>
    </row>
    <row r="48" spans="2:1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2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4"/>
    </row>
    <row r="51" spans="2:12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2" x14ac:dyDescent="0.25">
      <c r="B52" s="16"/>
      <c r="C52" s="13"/>
      <c r="D52" s="13"/>
      <c r="E52" s="13"/>
      <c r="F52" s="13"/>
      <c r="G52" s="13"/>
      <c r="H52" s="13"/>
      <c r="I52" s="13"/>
      <c r="J52" s="13"/>
      <c r="K52" s="13"/>
    </row>
    <row r="53" spans="2:12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2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2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4"/>
    </row>
  </sheetData>
  <mergeCells count="2">
    <mergeCell ref="C3:K3"/>
    <mergeCell ref="M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8"/>
  <sheetViews>
    <sheetView tabSelected="1" workbookViewId="0">
      <selection activeCell="F35" sqref="F35"/>
    </sheetView>
  </sheetViews>
  <sheetFormatPr defaultRowHeight="15" x14ac:dyDescent="0.25"/>
  <cols>
    <col min="1" max="1" width="14.5703125" customWidth="1"/>
    <col min="11" max="11" width="9.140625" style="23"/>
  </cols>
  <sheetData>
    <row r="2" spans="1:21" x14ac:dyDescent="0.25">
      <c r="A2" s="36" t="s">
        <v>18</v>
      </c>
      <c r="B2" s="27" t="s">
        <v>19</v>
      </c>
      <c r="C2" s="28"/>
      <c r="D2" s="28"/>
      <c r="E2" s="28"/>
      <c r="F2" s="28"/>
      <c r="G2" s="28"/>
      <c r="H2" s="28"/>
      <c r="I2" s="28"/>
      <c r="J2" s="29"/>
      <c r="K2" s="42" t="s">
        <v>20</v>
      </c>
      <c r="L2" s="27" t="s">
        <v>17</v>
      </c>
      <c r="M2" s="28"/>
      <c r="N2" s="28"/>
      <c r="O2" s="28"/>
      <c r="P2" s="28"/>
      <c r="Q2" s="28"/>
      <c r="R2" s="28"/>
      <c r="S2" s="28"/>
      <c r="T2" s="29"/>
      <c r="U2" s="36" t="s">
        <v>3</v>
      </c>
    </row>
    <row r="3" spans="1:21" s="23" customFormat="1" x14ac:dyDescent="0.25">
      <c r="A3" s="39"/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/>
      <c r="L3" s="40">
        <v>1</v>
      </c>
      <c r="M3" s="40">
        <v>2</v>
      </c>
      <c r="N3" s="40">
        <v>3</v>
      </c>
      <c r="O3" s="40">
        <v>4</v>
      </c>
      <c r="P3" s="40">
        <v>5</v>
      </c>
      <c r="Q3" s="40">
        <v>6</v>
      </c>
      <c r="R3" s="40">
        <v>7</v>
      </c>
      <c r="S3" s="40">
        <v>8</v>
      </c>
      <c r="T3" s="40">
        <v>9</v>
      </c>
      <c r="U3" s="45"/>
    </row>
    <row r="4" spans="1:21" ht="15" customHeight="1" x14ac:dyDescent="0.25">
      <c r="A4" s="37">
        <v>42287</v>
      </c>
      <c r="B4" s="30">
        <v>0</v>
      </c>
      <c r="C4" s="31">
        <v>0</v>
      </c>
      <c r="D4" s="31">
        <v>1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2">
        <v>0</v>
      </c>
      <c r="K4" s="31">
        <f>SUM(B4:J4)</f>
        <v>1</v>
      </c>
      <c r="L4" s="30">
        <v>5</v>
      </c>
      <c r="M4" s="31">
        <v>0</v>
      </c>
      <c r="N4" s="31">
        <v>3</v>
      </c>
      <c r="O4" s="31">
        <v>0</v>
      </c>
      <c r="P4" s="31">
        <v>0</v>
      </c>
      <c r="Q4" s="31">
        <v>0</v>
      </c>
      <c r="R4" s="31">
        <v>1</v>
      </c>
      <c r="S4" s="31">
        <v>0</v>
      </c>
      <c r="T4" s="32">
        <v>0</v>
      </c>
      <c r="U4" s="39">
        <f>SUM(L4:T4)</f>
        <v>9</v>
      </c>
    </row>
    <row r="5" spans="1:21" x14ac:dyDescent="0.25">
      <c r="A5" s="37">
        <v>42289</v>
      </c>
      <c r="B5" s="30">
        <v>2</v>
      </c>
      <c r="C5" s="31">
        <v>0</v>
      </c>
      <c r="D5" s="31">
        <v>13</v>
      </c>
      <c r="E5" s="31">
        <v>0</v>
      </c>
      <c r="F5" s="31">
        <v>0</v>
      </c>
      <c r="G5" s="31">
        <v>0</v>
      </c>
      <c r="H5" s="31">
        <v>1</v>
      </c>
      <c r="I5" s="31">
        <v>1</v>
      </c>
      <c r="J5" s="32">
        <v>0</v>
      </c>
      <c r="K5" s="31">
        <f t="shared" ref="K5:K29" si="0">SUM(B5:J5)</f>
        <v>17</v>
      </c>
      <c r="L5" s="30">
        <v>6</v>
      </c>
      <c r="M5" s="31">
        <v>1</v>
      </c>
      <c r="N5" s="31">
        <v>7</v>
      </c>
      <c r="O5" s="31">
        <v>0</v>
      </c>
      <c r="P5" s="31">
        <v>0</v>
      </c>
      <c r="Q5" s="31">
        <v>0</v>
      </c>
      <c r="R5" s="31">
        <v>1</v>
      </c>
      <c r="S5" s="31">
        <v>0</v>
      </c>
      <c r="T5" s="32">
        <v>0</v>
      </c>
      <c r="U5" s="39">
        <f t="shared" ref="U5:U29" si="1">SUM(L5:T5)</f>
        <v>15</v>
      </c>
    </row>
    <row r="6" spans="1:21" x14ac:dyDescent="0.25">
      <c r="A6" s="37">
        <v>42290</v>
      </c>
      <c r="B6" s="30">
        <v>1</v>
      </c>
      <c r="C6" s="31">
        <v>1</v>
      </c>
      <c r="D6" s="31">
        <v>2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2">
        <v>0</v>
      </c>
      <c r="K6" s="31">
        <f t="shared" si="0"/>
        <v>4</v>
      </c>
      <c r="L6" s="30">
        <v>3</v>
      </c>
      <c r="M6" s="31">
        <v>0</v>
      </c>
      <c r="N6" s="31">
        <v>8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2">
        <v>0</v>
      </c>
      <c r="U6" s="39">
        <f t="shared" si="1"/>
        <v>11</v>
      </c>
    </row>
    <row r="7" spans="1:21" x14ac:dyDescent="0.25">
      <c r="A7" s="37">
        <v>42291</v>
      </c>
      <c r="B7" s="30">
        <v>4</v>
      </c>
      <c r="C7" s="31">
        <v>4</v>
      </c>
      <c r="D7" s="31">
        <v>2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2">
        <v>0</v>
      </c>
      <c r="K7" s="31">
        <f t="shared" si="0"/>
        <v>10</v>
      </c>
      <c r="L7" s="30">
        <v>3</v>
      </c>
      <c r="M7" s="31">
        <v>2</v>
      </c>
      <c r="N7" s="31">
        <v>4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2">
        <v>0</v>
      </c>
      <c r="U7" s="39">
        <f t="shared" si="1"/>
        <v>9</v>
      </c>
    </row>
    <row r="8" spans="1:21" x14ac:dyDescent="0.25">
      <c r="A8" s="37">
        <v>42292</v>
      </c>
      <c r="B8" s="30">
        <v>0</v>
      </c>
      <c r="C8" s="31">
        <v>2</v>
      </c>
      <c r="D8" s="31">
        <v>0</v>
      </c>
      <c r="E8" s="31">
        <v>0</v>
      </c>
      <c r="F8" s="31">
        <v>0</v>
      </c>
      <c r="G8" s="31">
        <v>0</v>
      </c>
      <c r="H8" s="31">
        <v>5</v>
      </c>
      <c r="I8" s="31">
        <v>0</v>
      </c>
      <c r="J8" s="32">
        <v>0</v>
      </c>
      <c r="K8" s="31">
        <f t="shared" si="0"/>
        <v>7</v>
      </c>
      <c r="L8" s="30">
        <v>1</v>
      </c>
      <c r="M8" s="31">
        <v>0</v>
      </c>
      <c r="N8" s="31">
        <v>1</v>
      </c>
      <c r="O8" s="31">
        <v>0</v>
      </c>
      <c r="P8" s="31">
        <v>1</v>
      </c>
      <c r="Q8" s="31">
        <v>0</v>
      </c>
      <c r="R8" s="31">
        <v>0</v>
      </c>
      <c r="S8" s="31">
        <v>0</v>
      </c>
      <c r="T8" s="32">
        <v>0</v>
      </c>
      <c r="U8" s="39">
        <f t="shared" si="1"/>
        <v>3</v>
      </c>
    </row>
    <row r="9" spans="1:21" x14ac:dyDescent="0.25">
      <c r="A9" s="37">
        <v>42294</v>
      </c>
      <c r="B9" s="30">
        <v>8</v>
      </c>
      <c r="C9" s="31">
        <v>15</v>
      </c>
      <c r="D9" s="31">
        <v>1</v>
      </c>
      <c r="E9" s="31">
        <v>0</v>
      </c>
      <c r="F9" s="31">
        <v>0</v>
      </c>
      <c r="G9" s="31">
        <v>0</v>
      </c>
      <c r="H9" s="31">
        <v>1</v>
      </c>
      <c r="I9" s="31">
        <v>5</v>
      </c>
      <c r="J9" s="32">
        <v>1</v>
      </c>
      <c r="K9" s="31">
        <f t="shared" si="0"/>
        <v>31</v>
      </c>
      <c r="L9" s="30">
        <v>4</v>
      </c>
      <c r="M9" s="31">
        <v>2</v>
      </c>
      <c r="N9" s="31">
        <v>5</v>
      </c>
      <c r="O9" s="31">
        <v>0</v>
      </c>
      <c r="P9" s="31">
        <v>0</v>
      </c>
      <c r="Q9" s="31">
        <v>0</v>
      </c>
      <c r="R9" s="31">
        <v>2</v>
      </c>
      <c r="S9" s="31">
        <v>0</v>
      </c>
      <c r="T9" s="32">
        <v>3</v>
      </c>
      <c r="U9" s="39">
        <f t="shared" si="1"/>
        <v>16</v>
      </c>
    </row>
    <row r="10" spans="1:21" x14ac:dyDescent="0.25">
      <c r="A10" s="37">
        <v>42296</v>
      </c>
      <c r="B10" s="30">
        <v>2</v>
      </c>
      <c r="C10" s="31">
        <v>9</v>
      </c>
      <c r="D10" s="31">
        <v>1</v>
      </c>
      <c r="E10" s="31">
        <v>0</v>
      </c>
      <c r="F10" s="31">
        <v>0</v>
      </c>
      <c r="G10" s="31">
        <v>0</v>
      </c>
      <c r="H10" s="31">
        <v>3</v>
      </c>
      <c r="I10" s="31">
        <v>5</v>
      </c>
      <c r="J10" s="32">
        <v>2</v>
      </c>
      <c r="K10" s="31">
        <f t="shared" si="0"/>
        <v>22</v>
      </c>
      <c r="L10" s="30">
        <v>4</v>
      </c>
      <c r="M10" s="31">
        <v>5</v>
      </c>
      <c r="N10" s="31">
        <v>10</v>
      </c>
      <c r="O10" s="31">
        <v>2</v>
      </c>
      <c r="P10" s="31">
        <v>0</v>
      </c>
      <c r="Q10" s="31">
        <v>2</v>
      </c>
      <c r="R10" s="31">
        <v>5</v>
      </c>
      <c r="S10" s="31">
        <v>0</v>
      </c>
      <c r="T10" s="32">
        <v>3</v>
      </c>
      <c r="U10" s="39">
        <f t="shared" si="1"/>
        <v>31</v>
      </c>
    </row>
    <row r="11" spans="1:21" x14ac:dyDescent="0.25">
      <c r="A11" s="37">
        <v>42297</v>
      </c>
      <c r="B11" s="30">
        <v>4</v>
      </c>
      <c r="C11" s="31">
        <v>5</v>
      </c>
      <c r="D11" s="31">
        <v>0</v>
      </c>
      <c r="E11" s="31">
        <v>0</v>
      </c>
      <c r="F11" s="31">
        <v>0</v>
      </c>
      <c r="G11" s="31">
        <v>1</v>
      </c>
      <c r="H11" s="31">
        <v>2</v>
      </c>
      <c r="I11" s="31">
        <v>0</v>
      </c>
      <c r="J11" s="32">
        <v>3</v>
      </c>
      <c r="K11" s="31">
        <f t="shared" si="0"/>
        <v>15</v>
      </c>
      <c r="L11" s="30">
        <v>1</v>
      </c>
      <c r="M11" s="31">
        <v>0</v>
      </c>
      <c r="N11" s="31">
        <v>5</v>
      </c>
      <c r="O11" s="31">
        <v>5</v>
      </c>
      <c r="P11" s="31">
        <v>1</v>
      </c>
      <c r="Q11" s="31">
        <v>0</v>
      </c>
      <c r="R11" s="31">
        <v>4</v>
      </c>
      <c r="S11" s="31">
        <v>0</v>
      </c>
      <c r="T11" s="32">
        <v>3</v>
      </c>
      <c r="U11" s="39">
        <f t="shared" si="1"/>
        <v>19</v>
      </c>
    </row>
    <row r="12" spans="1:21" x14ac:dyDescent="0.25">
      <c r="A12" s="37">
        <v>42298</v>
      </c>
      <c r="B12" s="30">
        <v>3</v>
      </c>
      <c r="C12" s="31">
        <v>4</v>
      </c>
      <c r="D12" s="31">
        <v>0</v>
      </c>
      <c r="E12" s="31">
        <v>0</v>
      </c>
      <c r="F12" s="31">
        <v>0</v>
      </c>
      <c r="G12" s="31">
        <v>0</v>
      </c>
      <c r="H12" s="31">
        <v>6</v>
      </c>
      <c r="I12" s="31">
        <v>5</v>
      </c>
      <c r="J12" s="32">
        <v>4</v>
      </c>
      <c r="K12" s="31">
        <f t="shared" si="0"/>
        <v>22</v>
      </c>
      <c r="L12" s="30">
        <v>3</v>
      </c>
      <c r="M12" s="31">
        <v>0</v>
      </c>
      <c r="N12" s="31">
        <v>4</v>
      </c>
      <c r="O12" s="31">
        <v>11</v>
      </c>
      <c r="P12" s="31">
        <v>0</v>
      </c>
      <c r="Q12" s="31">
        <v>1</v>
      </c>
      <c r="R12" s="31">
        <v>7</v>
      </c>
      <c r="S12" s="31">
        <v>2</v>
      </c>
      <c r="T12" s="32">
        <v>2</v>
      </c>
      <c r="U12" s="39">
        <f t="shared" si="1"/>
        <v>30</v>
      </c>
    </row>
    <row r="13" spans="1:21" x14ac:dyDescent="0.25">
      <c r="A13" s="37">
        <v>42299</v>
      </c>
      <c r="B13" s="30">
        <v>4</v>
      </c>
      <c r="C13" s="31">
        <v>2</v>
      </c>
      <c r="D13" s="31">
        <v>0</v>
      </c>
      <c r="E13" s="31">
        <v>0</v>
      </c>
      <c r="F13" s="31">
        <v>0</v>
      </c>
      <c r="G13" s="31">
        <v>0</v>
      </c>
      <c r="H13" s="31">
        <v>5</v>
      </c>
      <c r="I13" s="31">
        <v>5</v>
      </c>
      <c r="J13" s="32">
        <v>1</v>
      </c>
      <c r="K13" s="31">
        <f t="shared" si="0"/>
        <v>17</v>
      </c>
      <c r="L13" s="30">
        <v>2</v>
      </c>
      <c r="M13" s="31">
        <v>1</v>
      </c>
      <c r="N13" s="31">
        <v>6</v>
      </c>
      <c r="O13" s="31">
        <v>22</v>
      </c>
      <c r="P13" s="31">
        <v>10</v>
      </c>
      <c r="Q13" s="31">
        <v>4</v>
      </c>
      <c r="R13" s="31">
        <v>5</v>
      </c>
      <c r="S13" s="31">
        <v>2</v>
      </c>
      <c r="T13" s="32">
        <v>6</v>
      </c>
      <c r="U13" s="39">
        <f t="shared" si="1"/>
        <v>58</v>
      </c>
    </row>
    <row r="14" spans="1:21" x14ac:dyDescent="0.25">
      <c r="A14" s="37">
        <v>42300</v>
      </c>
      <c r="B14" s="30">
        <v>1</v>
      </c>
      <c r="C14" s="31">
        <v>2</v>
      </c>
      <c r="D14" s="31">
        <v>0</v>
      </c>
      <c r="E14" s="31">
        <v>1</v>
      </c>
      <c r="F14" s="31">
        <v>3</v>
      </c>
      <c r="G14" s="31">
        <v>3</v>
      </c>
      <c r="H14" s="31">
        <v>4</v>
      </c>
      <c r="I14" s="31">
        <v>2</v>
      </c>
      <c r="J14" s="32">
        <v>2</v>
      </c>
      <c r="K14" s="31">
        <f t="shared" si="0"/>
        <v>18</v>
      </c>
      <c r="L14" s="30">
        <v>3</v>
      </c>
      <c r="M14" s="31">
        <v>2</v>
      </c>
      <c r="N14" s="31">
        <v>2</v>
      </c>
      <c r="O14" s="31">
        <v>4</v>
      </c>
      <c r="P14" s="31">
        <v>4</v>
      </c>
      <c r="Q14" s="31">
        <v>1</v>
      </c>
      <c r="R14" s="31">
        <v>5</v>
      </c>
      <c r="S14" s="31">
        <v>3</v>
      </c>
      <c r="T14" s="32">
        <v>3</v>
      </c>
      <c r="U14" s="39">
        <f t="shared" si="1"/>
        <v>27</v>
      </c>
    </row>
    <row r="15" spans="1:21" x14ac:dyDescent="0.25">
      <c r="A15" s="37">
        <v>42301</v>
      </c>
      <c r="B15" s="30">
        <v>1</v>
      </c>
      <c r="C15" s="31">
        <v>3</v>
      </c>
      <c r="D15" s="31">
        <v>0</v>
      </c>
      <c r="E15" s="31">
        <v>0</v>
      </c>
      <c r="F15" s="31">
        <v>0</v>
      </c>
      <c r="G15" s="31">
        <v>2</v>
      </c>
      <c r="H15" s="31">
        <v>2</v>
      </c>
      <c r="I15" s="31">
        <v>2</v>
      </c>
      <c r="J15" s="32">
        <v>2</v>
      </c>
      <c r="K15" s="31">
        <f t="shared" si="0"/>
        <v>12</v>
      </c>
      <c r="L15" s="30">
        <v>1</v>
      </c>
      <c r="M15" s="31">
        <v>4</v>
      </c>
      <c r="N15" s="31">
        <v>0</v>
      </c>
      <c r="O15" s="31">
        <v>8</v>
      </c>
      <c r="P15" s="31">
        <v>3</v>
      </c>
      <c r="Q15" s="31">
        <v>3</v>
      </c>
      <c r="R15" s="31">
        <v>1</v>
      </c>
      <c r="S15" s="31">
        <v>5</v>
      </c>
      <c r="T15" s="32">
        <v>4</v>
      </c>
      <c r="U15" s="39">
        <f t="shared" si="1"/>
        <v>29</v>
      </c>
    </row>
    <row r="16" spans="1:21" x14ac:dyDescent="0.25">
      <c r="A16" s="37">
        <v>42303</v>
      </c>
      <c r="B16" s="30">
        <v>0</v>
      </c>
      <c r="C16" s="31">
        <v>1</v>
      </c>
      <c r="D16" s="31">
        <v>0</v>
      </c>
      <c r="E16" s="31">
        <v>2</v>
      </c>
      <c r="F16" s="31">
        <v>1</v>
      </c>
      <c r="G16" s="31">
        <v>9</v>
      </c>
      <c r="H16" s="31">
        <v>4</v>
      </c>
      <c r="I16" s="31">
        <v>3</v>
      </c>
      <c r="J16" s="32">
        <v>6</v>
      </c>
      <c r="K16" s="31">
        <f t="shared" si="0"/>
        <v>26</v>
      </c>
      <c r="L16" s="30">
        <v>2</v>
      </c>
      <c r="M16" s="31">
        <v>4</v>
      </c>
      <c r="N16" s="31">
        <v>2</v>
      </c>
      <c r="O16" s="31">
        <v>4</v>
      </c>
      <c r="P16" s="31">
        <v>16</v>
      </c>
      <c r="Q16" s="31">
        <v>1</v>
      </c>
      <c r="R16" s="31">
        <v>11</v>
      </c>
      <c r="S16" s="31">
        <v>9</v>
      </c>
      <c r="T16" s="32">
        <v>6</v>
      </c>
      <c r="U16" s="39">
        <f t="shared" si="1"/>
        <v>55</v>
      </c>
    </row>
    <row r="17" spans="1:21" x14ac:dyDescent="0.25">
      <c r="A17" s="37">
        <v>42304</v>
      </c>
      <c r="B17" s="30">
        <v>0</v>
      </c>
      <c r="C17" s="31">
        <v>0</v>
      </c>
      <c r="D17" s="31">
        <v>0</v>
      </c>
      <c r="E17" s="31">
        <v>1</v>
      </c>
      <c r="F17" s="31">
        <v>1</v>
      </c>
      <c r="G17" s="31">
        <v>2</v>
      </c>
      <c r="H17" s="31">
        <v>4</v>
      </c>
      <c r="I17" s="31">
        <v>4</v>
      </c>
      <c r="J17" s="32">
        <v>1</v>
      </c>
      <c r="K17" s="31">
        <f t="shared" si="0"/>
        <v>13</v>
      </c>
      <c r="L17" s="30">
        <v>0</v>
      </c>
      <c r="M17" s="31">
        <v>2</v>
      </c>
      <c r="N17" s="31">
        <v>0</v>
      </c>
      <c r="O17" s="31">
        <v>2</v>
      </c>
      <c r="P17" s="31">
        <v>1</v>
      </c>
      <c r="Q17" s="31">
        <v>2</v>
      </c>
      <c r="R17" s="31">
        <v>5</v>
      </c>
      <c r="S17" s="31">
        <v>3</v>
      </c>
      <c r="T17" s="32">
        <v>2</v>
      </c>
      <c r="U17" s="39">
        <f t="shared" si="1"/>
        <v>17</v>
      </c>
    </row>
    <row r="18" spans="1:21" x14ac:dyDescent="0.25">
      <c r="A18" s="37">
        <v>42305</v>
      </c>
      <c r="B18" s="30">
        <v>1</v>
      </c>
      <c r="C18" s="31">
        <v>1</v>
      </c>
      <c r="D18" s="31">
        <v>0</v>
      </c>
      <c r="E18" s="31">
        <v>0</v>
      </c>
      <c r="F18" s="31">
        <v>0</v>
      </c>
      <c r="G18" s="31">
        <v>8</v>
      </c>
      <c r="H18" s="31">
        <v>8</v>
      </c>
      <c r="I18" s="31">
        <v>6</v>
      </c>
      <c r="J18" s="32">
        <v>1</v>
      </c>
      <c r="K18" s="31">
        <f t="shared" si="0"/>
        <v>25</v>
      </c>
      <c r="L18" s="30">
        <v>1</v>
      </c>
      <c r="M18" s="31">
        <v>7</v>
      </c>
      <c r="N18" s="31">
        <v>0</v>
      </c>
      <c r="O18" s="31">
        <v>3</v>
      </c>
      <c r="P18" s="31">
        <v>11</v>
      </c>
      <c r="Q18" s="31">
        <v>8</v>
      </c>
      <c r="R18" s="31">
        <v>9</v>
      </c>
      <c r="S18" s="31">
        <v>10</v>
      </c>
      <c r="T18" s="32">
        <v>9</v>
      </c>
      <c r="U18" s="39">
        <f t="shared" si="1"/>
        <v>58</v>
      </c>
    </row>
    <row r="19" spans="1:21" x14ac:dyDescent="0.25">
      <c r="A19" s="37">
        <v>42307</v>
      </c>
      <c r="B19" s="30">
        <v>0</v>
      </c>
      <c r="C19" s="31">
        <v>1</v>
      </c>
      <c r="D19" s="31">
        <v>0</v>
      </c>
      <c r="E19" s="31">
        <v>5</v>
      </c>
      <c r="F19" s="31">
        <v>4</v>
      </c>
      <c r="G19" s="31">
        <v>14</v>
      </c>
      <c r="H19" s="31">
        <v>6</v>
      </c>
      <c r="I19" s="31">
        <v>6</v>
      </c>
      <c r="J19" s="32">
        <v>4</v>
      </c>
      <c r="K19" s="31">
        <f t="shared" si="0"/>
        <v>40</v>
      </c>
      <c r="L19" s="30">
        <v>1</v>
      </c>
      <c r="M19" s="31">
        <v>9</v>
      </c>
      <c r="N19" s="31">
        <v>0</v>
      </c>
      <c r="O19" s="31">
        <v>3</v>
      </c>
      <c r="P19" s="31">
        <v>16</v>
      </c>
      <c r="Q19" s="31">
        <v>5</v>
      </c>
      <c r="R19" s="31">
        <v>5</v>
      </c>
      <c r="S19" s="31">
        <v>14</v>
      </c>
      <c r="T19" s="32">
        <v>9</v>
      </c>
      <c r="U19" s="39">
        <f t="shared" si="1"/>
        <v>62</v>
      </c>
    </row>
    <row r="20" spans="1:21" x14ac:dyDescent="0.25">
      <c r="A20" s="37">
        <v>42308</v>
      </c>
      <c r="B20" s="30">
        <v>0</v>
      </c>
      <c r="C20" s="31">
        <v>0</v>
      </c>
      <c r="D20" s="31">
        <v>0</v>
      </c>
      <c r="E20" s="31">
        <v>1</v>
      </c>
      <c r="F20" s="31">
        <v>3</v>
      </c>
      <c r="G20" s="31">
        <v>9</v>
      </c>
      <c r="H20" s="31">
        <v>1</v>
      </c>
      <c r="I20" s="31">
        <v>2</v>
      </c>
      <c r="J20" s="32">
        <v>0</v>
      </c>
      <c r="K20" s="31">
        <f t="shared" si="0"/>
        <v>16</v>
      </c>
      <c r="L20" s="30">
        <v>0</v>
      </c>
      <c r="M20" s="31">
        <v>2</v>
      </c>
      <c r="N20" s="31">
        <v>0</v>
      </c>
      <c r="O20" s="31">
        <v>3</v>
      </c>
      <c r="P20" s="31">
        <v>6</v>
      </c>
      <c r="Q20" s="31">
        <v>1</v>
      </c>
      <c r="R20" s="31">
        <v>7</v>
      </c>
      <c r="S20" s="31">
        <v>2</v>
      </c>
      <c r="T20" s="32">
        <v>2</v>
      </c>
      <c r="U20" s="39">
        <f t="shared" si="1"/>
        <v>23</v>
      </c>
    </row>
    <row r="21" spans="1:21" x14ac:dyDescent="0.25">
      <c r="A21" s="37">
        <v>42310</v>
      </c>
      <c r="B21" s="30">
        <v>1</v>
      </c>
      <c r="C21" s="31">
        <v>0</v>
      </c>
      <c r="D21" s="31">
        <v>0</v>
      </c>
      <c r="E21" s="31">
        <v>3</v>
      </c>
      <c r="F21" s="31">
        <v>1</v>
      </c>
      <c r="G21" s="31">
        <v>5</v>
      </c>
      <c r="H21" s="31">
        <v>0</v>
      </c>
      <c r="I21" s="31">
        <v>1</v>
      </c>
      <c r="J21" s="32">
        <v>7</v>
      </c>
      <c r="K21" s="31">
        <f t="shared" si="0"/>
        <v>18</v>
      </c>
      <c r="L21" s="30">
        <v>0</v>
      </c>
      <c r="M21" s="31">
        <v>1</v>
      </c>
      <c r="N21" s="31">
        <v>0</v>
      </c>
      <c r="O21" s="31">
        <v>1</v>
      </c>
      <c r="P21" s="31">
        <v>5</v>
      </c>
      <c r="Q21" s="31">
        <v>3</v>
      </c>
      <c r="R21" s="31">
        <v>2</v>
      </c>
      <c r="S21" s="31">
        <v>5</v>
      </c>
      <c r="T21" s="32">
        <v>3</v>
      </c>
      <c r="U21" s="39">
        <f t="shared" si="1"/>
        <v>20</v>
      </c>
    </row>
    <row r="22" spans="1:21" x14ac:dyDescent="0.25">
      <c r="A22" s="37">
        <v>42311</v>
      </c>
      <c r="B22" s="30">
        <v>0</v>
      </c>
      <c r="C22" s="31">
        <v>0</v>
      </c>
      <c r="D22" s="31">
        <v>0</v>
      </c>
      <c r="E22" s="31">
        <v>0</v>
      </c>
      <c r="F22" s="31">
        <v>2</v>
      </c>
      <c r="G22" s="31">
        <v>2</v>
      </c>
      <c r="H22" s="31">
        <v>1</v>
      </c>
      <c r="I22" s="31">
        <v>3</v>
      </c>
      <c r="J22" s="32">
        <v>0</v>
      </c>
      <c r="K22" s="31">
        <f t="shared" si="0"/>
        <v>8</v>
      </c>
      <c r="L22" s="30">
        <v>0</v>
      </c>
      <c r="M22" s="31">
        <v>2</v>
      </c>
      <c r="N22" s="31">
        <v>0</v>
      </c>
      <c r="O22" s="31">
        <v>1</v>
      </c>
      <c r="P22" s="31">
        <v>2</v>
      </c>
      <c r="Q22" s="31">
        <v>4</v>
      </c>
      <c r="R22" s="31">
        <v>1</v>
      </c>
      <c r="S22" s="31">
        <v>1</v>
      </c>
      <c r="T22" s="32">
        <v>2</v>
      </c>
      <c r="U22" s="39">
        <f t="shared" si="1"/>
        <v>13</v>
      </c>
    </row>
    <row r="23" spans="1:21" x14ac:dyDescent="0.25">
      <c r="A23" s="37">
        <v>42312</v>
      </c>
      <c r="B23" s="30">
        <v>0</v>
      </c>
      <c r="C23" s="31">
        <v>0</v>
      </c>
      <c r="D23" s="31">
        <v>0</v>
      </c>
      <c r="E23" s="31">
        <v>4</v>
      </c>
      <c r="F23" s="31">
        <v>3</v>
      </c>
      <c r="G23" s="31">
        <v>3</v>
      </c>
      <c r="H23" s="31">
        <v>0</v>
      </c>
      <c r="I23" s="31">
        <v>3</v>
      </c>
      <c r="J23" s="32">
        <v>2</v>
      </c>
      <c r="K23" s="31">
        <f t="shared" si="0"/>
        <v>15</v>
      </c>
      <c r="L23" s="30">
        <v>0</v>
      </c>
      <c r="M23" s="31">
        <v>3</v>
      </c>
      <c r="N23" s="31">
        <v>0</v>
      </c>
      <c r="O23" s="31">
        <v>0</v>
      </c>
      <c r="P23" s="31">
        <v>1</v>
      </c>
      <c r="Q23" s="31">
        <v>7</v>
      </c>
      <c r="R23" s="31">
        <v>1</v>
      </c>
      <c r="S23" s="31">
        <v>0</v>
      </c>
      <c r="T23" s="32">
        <v>0</v>
      </c>
      <c r="U23" s="39">
        <f t="shared" si="1"/>
        <v>12</v>
      </c>
    </row>
    <row r="24" spans="1:21" x14ac:dyDescent="0.25">
      <c r="A24" s="37">
        <v>42313</v>
      </c>
      <c r="B24" s="30">
        <v>0</v>
      </c>
      <c r="C24" s="31">
        <v>0</v>
      </c>
      <c r="D24" s="31">
        <v>0</v>
      </c>
      <c r="E24" s="31">
        <v>4</v>
      </c>
      <c r="F24" s="31">
        <v>1</v>
      </c>
      <c r="G24" s="31">
        <v>4</v>
      </c>
      <c r="H24" s="31">
        <v>0</v>
      </c>
      <c r="I24" s="31">
        <v>1</v>
      </c>
      <c r="J24" s="32">
        <v>0</v>
      </c>
      <c r="K24" s="31">
        <f t="shared" si="0"/>
        <v>10</v>
      </c>
      <c r="L24" s="30">
        <v>0</v>
      </c>
      <c r="M24" s="31">
        <v>0</v>
      </c>
      <c r="N24" s="31">
        <v>0</v>
      </c>
      <c r="O24" s="31">
        <v>1</v>
      </c>
      <c r="P24" s="31">
        <v>0</v>
      </c>
      <c r="Q24" s="31">
        <v>6</v>
      </c>
      <c r="R24" s="31">
        <v>2</v>
      </c>
      <c r="S24" s="31">
        <v>0</v>
      </c>
      <c r="T24" s="32">
        <v>0</v>
      </c>
      <c r="U24" s="39">
        <f t="shared" si="1"/>
        <v>9</v>
      </c>
    </row>
    <row r="25" spans="1:21" x14ac:dyDescent="0.25">
      <c r="A25" s="37">
        <v>42315</v>
      </c>
      <c r="B25" s="30">
        <v>0</v>
      </c>
      <c r="C25" s="31">
        <v>0</v>
      </c>
      <c r="D25" s="31">
        <v>0</v>
      </c>
      <c r="E25" s="31">
        <v>2</v>
      </c>
      <c r="F25" s="31">
        <v>4</v>
      </c>
      <c r="G25" s="31">
        <v>0</v>
      </c>
      <c r="H25" s="31">
        <v>0</v>
      </c>
      <c r="I25" s="31">
        <v>0</v>
      </c>
      <c r="J25" s="32">
        <v>3</v>
      </c>
      <c r="K25" s="31">
        <f t="shared" si="0"/>
        <v>9</v>
      </c>
      <c r="L25" s="30">
        <v>0</v>
      </c>
      <c r="M25" s="31">
        <v>4</v>
      </c>
      <c r="N25" s="31">
        <v>0</v>
      </c>
      <c r="O25" s="31">
        <v>0</v>
      </c>
      <c r="P25" s="31">
        <v>0</v>
      </c>
      <c r="Q25" s="31">
        <v>10</v>
      </c>
      <c r="R25" s="31">
        <v>0</v>
      </c>
      <c r="S25" s="31">
        <v>0</v>
      </c>
      <c r="T25" s="32">
        <v>0</v>
      </c>
      <c r="U25" s="39">
        <f t="shared" si="1"/>
        <v>14</v>
      </c>
    </row>
    <row r="26" spans="1:21" x14ac:dyDescent="0.25">
      <c r="A26" s="37">
        <v>42317</v>
      </c>
      <c r="B26" s="30">
        <v>0</v>
      </c>
      <c r="C26" s="31">
        <v>1</v>
      </c>
      <c r="D26" s="31">
        <v>0</v>
      </c>
      <c r="E26" s="31">
        <v>1</v>
      </c>
      <c r="F26" s="31">
        <v>0</v>
      </c>
      <c r="G26" s="31">
        <v>1</v>
      </c>
      <c r="H26" s="31">
        <v>0</v>
      </c>
      <c r="I26" s="31">
        <v>0</v>
      </c>
      <c r="J26" s="32">
        <v>2</v>
      </c>
      <c r="K26" s="31">
        <f t="shared" si="0"/>
        <v>5</v>
      </c>
      <c r="L26" s="30">
        <v>0</v>
      </c>
      <c r="M26" s="31">
        <v>0</v>
      </c>
      <c r="N26" s="31">
        <v>0</v>
      </c>
      <c r="O26" s="31">
        <v>0</v>
      </c>
      <c r="P26" s="31">
        <v>0</v>
      </c>
      <c r="Q26" s="31">
        <v>4</v>
      </c>
      <c r="R26" s="31">
        <v>0</v>
      </c>
      <c r="S26" s="31">
        <v>0</v>
      </c>
      <c r="T26" s="32">
        <v>0</v>
      </c>
      <c r="U26" s="39">
        <f t="shared" si="1"/>
        <v>4</v>
      </c>
    </row>
    <row r="27" spans="1:21" x14ac:dyDescent="0.25">
      <c r="A27" s="37">
        <v>42318</v>
      </c>
      <c r="B27" s="30">
        <v>0</v>
      </c>
      <c r="C27" s="31">
        <v>0</v>
      </c>
      <c r="D27" s="31">
        <v>0</v>
      </c>
      <c r="E27" s="31">
        <v>1</v>
      </c>
      <c r="F27" s="31">
        <v>0</v>
      </c>
      <c r="G27" s="31">
        <v>2</v>
      </c>
      <c r="H27" s="31">
        <v>0</v>
      </c>
      <c r="I27" s="31">
        <v>0</v>
      </c>
      <c r="J27" s="32">
        <v>1</v>
      </c>
      <c r="K27" s="31">
        <f t="shared" si="0"/>
        <v>4</v>
      </c>
      <c r="L27" s="30">
        <v>0</v>
      </c>
      <c r="M27" s="31">
        <v>2</v>
      </c>
      <c r="N27" s="31">
        <v>0</v>
      </c>
      <c r="O27" s="31">
        <v>0</v>
      </c>
      <c r="P27" s="31">
        <v>0</v>
      </c>
      <c r="Q27" s="31">
        <v>1</v>
      </c>
      <c r="R27" s="31">
        <v>0</v>
      </c>
      <c r="S27" s="31">
        <v>0</v>
      </c>
      <c r="T27" s="32">
        <v>0</v>
      </c>
      <c r="U27" s="39">
        <f t="shared" si="1"/>
        <v>3</v>
      </c>
    </row>
    <row r="28" spans="1:21" x14ac:dyDescent="0.25">
      <c r="A28" s="37">
        <v>42321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2">
        <v>0</v>
      </c>
      <c r="K28" s="31">
        <f t="shared" si="0"/>
        <v>0</v>
      </c>
      <c r="L28" s="30">
        <v>0</v>
      </c>
      <c r="M28" s="31">
        <v>0</v>
      </c>
      <c r="N28" s="31">
        <v>0</v>
      </c>
      <c r="O28" s="31">
        <v>0</v>
      </c>
      <c r="P28" s="31">
        <v>0</v>
      </c>
      <c r="Q28" s="31">
        <v>2</v>
      </c>
      <c r="R28" s="31">
        <v>0</v>
      </c>
      <c r="S28" s="31">
        <v>0</v>
      </c>
      <c r="T28" s="32">
        <v>0</v>
      </c>
      <c r="U28" s="39">
        <f t="shared" si="1"/>
        <v>2</v>
      </c>
    </row>
    <row r="29" spans="1:21" x14ac:dyDescent="0.25">
      <c r="A29" s="38">
        <v>42324</v>
      </c>
      <c r="B29" s="33">
        <v>0</v>
      </c>
      <c r="C29" s="34">
        <v>0</v>
      </c>
      <c r="D29" s="34">
        <v>0</v>
      </c>
      <c r="E29" s="41">
        <v>0</v>
      </c>
      <c r="F29" s="34">
        <v>0</v>
      </c>
      <c r="G29" s="34">
        <v>0</v>
      </c>
      <c r="H29" s="34">
        <v>0</v>
      </c>
      <c r="I29" s="34">
        <v>0</v>
      </c>
      <c r="J29" s="35">
        <v>0</v>
      </c>
      <c r="K29" s="31">
        <f t="shared" si="0"/>
        <v>0</v>
      </c>
      <c r="L29" s="33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5">
        <v>0</v>
      </c>
      <c r="U29" s="44">
        <f t="shared" si="1"/>
        <v>0</v>
      </c>
    </row>
    <row r="30" spans="1:21" x14ac:dyDescent="0.25">
      <c r="A30" s="21"/>
      <c r="B30" s="19"/>
      <c r="C30" s="19"/>
      <c r="D30" s="19"/>
      <c r="E30" s="19"/>
      <c r="F30" s="19"/>
      <c r="G30" s="19"/>
      <c r="H30" s="19"/>
      <c r="I30" s="19"/>
      <c r="J30" s="19"/>
      <c r="K30" s="43">
        <f>SUM(K4:K29)</f>
        <v>365</v>
      </c>
      <c r="U30">
        <f>SUM(U4:U29)</f>
        <v>549</v>
      </c>
    </row>
    <row r="31" spans="1:2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2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4"/>
    </row>
    <row r="33" spans="1:1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1" x14ac:dyDescent="0.25">
      <c r="A36" s="21"/>
      <c r="B36" s="19"/>
      <c r="C36" s="19"/>
      <c r="D36" s="20"/>
      <c r="E36" s="19"/>
      <c r="F36" s="19"/>
      <c r="G36" s="19"/>
      <c r="H36" s="19"/>
      <c r="I36" s="19"/>
      <c r="J36" s="19"/>
    </row>
    <row r="37" spans="1:1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4"/>
    </row>
    <row r="45" spans="1:1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3"/>
    </row>
    <row r="46" spans="1:11" x14ac:dyDescent="0.25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25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25">
      <c r="A48" s="25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5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25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5">
      <c r="A52" s="25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5">
      <c r="A53" s="25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x14ac:dyDescent="0.25">
      <c r="A54" s="25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x14ac:dyDescent="0.25">
      <c r="A55" s="25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25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x14ac:dyDescent="0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x14ac:dyDescent="0.25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x14ac:dyDescent="0.25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x14ac:dyDescent="0.25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x14ac:dyDescent="0.25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x14ac:dyDescent="0.25">
      <c r="A62" s="25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x14ac:dyDescent="0.25">
      <c r="A63" s="25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25">
      <c r="A64" s="25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x14ac:dyDescent="0.25">
      <c r="A65" s="25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x14ac:dyDescent="0.25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5">
      <c r="A67" s="25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x14ac:dyDescent="0.25">
      <c r="A68" s="25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5">
      <c r="A69" s="25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5">
      <c r="A70" s="25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x14ac:dyDescent="0.25">
      <c r="A71" s="25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25"/>
      <c r="B72" s="23"/>
      <c r="C72" s="23"/>
      <c r="D72" s="23"/>
      <c r="E72" s="23"/>
      <c r="F72" s="23"/>
      <c r="G72" s="23"/>
      <c r="H72" s="23"/>
      <c r="I72" s="23"/>
      <c r="J72" s="23"/>
    </row>
    <row r="73" spans="1:1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1" x14ac:dyDescent="0.25">
      <c r="A76" s="25"/>
      <c r="B76" s="24"/>
      <c r="C76" s="23"/>
      <c r="D76" s="23"/>
      <c r="E76" s="23"/>
      <c r="F76" s="23"/>
      <c r="G76" s="23"/>
      <c r="H76" s="23"/>
      <c r="I76" s="23"/>
      <c r="J76" s="23"/>
    </row>
    <row r="77" spans="1:1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</sheetData>
  <mergeCells count="3">
    <mergeCell ref="B2:J2"/>
    <mergeCell ref="B45:J45"/>
    <mergeCell ref="L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oviposition in lab</vt:lpstr>
      <vt:lpstr>oviposition in tent</vt:lpstr>
      <vt:lpstr>emerg-summ</vt:lpstr>
      <vt:lpstr>emerg-autu</vt:lpstr>
    </vt:vector>
  </TitlesOfParts>
  <Company>University of Reading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 Ortiz</dc:creator>
  <cp:lastModifiedBy>Amanda Callaghan</cp:lastModifiedBy>
  <dcterms:created xsi:type="dcterms:W3CDTF">2017-02-10T11:38:54Z</dcterms:created>
  <dcterms:modified xsi:type="dcterms:W3CDTF">2017-02-10T14:48:50Z</dcterms:modified>
</cp:coreProperties>
</file>