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ropbox\POSTDOC\Estudio VRI 2013 Obesidad\PAPER\Submission1\PEerJ\Major Revisions\"/>
    </mc:Choice>
  </mc:AlternateContent>
  <bookViews>
    <workbookView xWindow="0" yWindow="0" windowWidth="20490" windowHeight="7215"/>
  </bookViews>
  <sheets>
    <sheet name="MiSeq relative abundance Phylum" sheetId="1" r:id="rId1"/>
    <sheet name="qPCR relative abundance Phylum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D22" i="2"/>
  <c r="C22" i="2"/>
  <c r="B22" i="2"/>
  <c r="E21" i="2"/>
  <c r="D21" i="2"/>
  <c r="C21" i="2"/>
  <c r="B21" i="2"/>
  <c r="E20" i="2"/>
  <c r="D20" i="2"/>
  <c r="C20" i="2"/>
  <c r="B20" i="2"/>
  <c r="Q14" i="2"/>
  <c r="P14" i="2"/>
  <c r="O14" i="2"/>
  <c r="N14" i="2"/>
  <c r="K14" i="2"/>
  <c r="J14" i="2"/>
  <c r="I14" i="2"/>
  <c r="H14" i="2"/>
  <c r="Q13" i="2"/>
  <c r="P13" i="2"/>
  <c r="O13" i="2"/>
  <c r="N13" i="2"/>
  <c r="K13" i="2"/>
  <c r="J13" i="2"/>
  <c r="I13" i="2"/>
  <c r="H13" i="2"/>
  <c r="Q12" i="2"/>
  <c r="P12" i="2"/>
  <c r="O12" i="2"/>
  <c r="N12" i="2"/>
  <c r="K12" i="2"/>
  <c r="J12" i="2"/>
  <c r="I12" i="2"/>
  <c r="H12" i="2"/>
  <c r="Q22" i="1"/>
  <c r="P22" i="1"/>
  <c r="O22" i="1"/>
  <c r="N22" i="1"/>
  <c r="Q21" i="1"/>
  <c r="P21" i="1"/>
  <c r="O21" i="1"/>
  <c r="N21" i="1"/>
  <c r="Q20" i="1"/>
  <c r="P20" i="1"/>
  <c r="O20" i="1"/>
  <c r="N20" i="1"/>
  <c r="K14" i="1"/>
  <c r="J14" i="1"/>
  <c r="I14" i="1"/>
  <c r="H14" i="1"/>
  <c r="E14" i="1"/>
  <c r="D14" i="1"/>
  <c r="C14" i="1"/>
  <c r="B14" i="1"/>
  <c r="K13" i="1"/>
  <c r="J13" i="1"/>
  <c r="I13" i="1"/>
  <c r="H13" i="1"/>
  <c r="E13" i="1"/>
  <c r="D13" i="1"/>
  <c r="C13" i="1"/>
  <c r="B13" i="1"/>
  <c r="K12" i="1"/>
  <c r="J12" i="1"/>
  <c r="I12" i="1"/>
  <c r="H12" i="1"/>
  <c r="E12" i="1"/>
  <c r="D12" i="1"/>
  <c r="C12" i="1"/>
  <c r="B12" i="1"/>
</calcChain>
</file>

<file path=xl/sharedStrings.xml><?xml version="1.0" encoding="utf-8"?>
<sst xmlns="http://schemas.openxmlformats.org/spreadsheetml/2006/main" count="124" uniqueCount="48">
  <si>
    <t>ID</t>
  </si>
  <si>
    <t>Actinobacteria</t>
  </si>
  <si>
    <t>Bacteroidetes</t>
  </si>
  <si>
    <t>Firmicutes</t>
  </si>
  <si>
    <t>Proteobacteria</t>
  </si>
  <si>
    <t>BG.1.0</t>
  </si>
  <si>
    <t>MG.1.0</t>
  </si>
  <si>
    <t>TM.1.0</t>
  </si>
  <si>
    <t>BG.2.0</t>
  </si>
  <si>
    <t>MG.2.0</t>
  </si>
  <si>
    <t>TM.2.0</t>
  </si>
  <si>
    <t>BG.3.0</t>
  </si>
  <si>
    <t>MG.3.0</t>
  </si>
  <si>
    <t>TM.3.0</t>
  </si>
  <si>
    <t>BG.4.0</t>
  </si>
  <si>
    <t>MG.4.0</t>
  </si>
  <si>
    <t>TM.4.0</t>
  </si>
  <si>
    <t>BG.5.0</t>
  </si>
  <si>
    <t>MG.5.0</t>
  </si>
  <si>
    <t>TM.5.0</t>
  </si>
  <si>
    <t>BG.1.6</t>
  </si>
  <si>
    <t>MG.1.6</t>
  </si>
  <si>
    <t>TM.6.0</t>
  </si>
  <si>
    <t>BG.2.6</t>
  </si>
  <si>
    <t>MG.2.6</t>
  </si>
  <si>
    <t>TM.7.0</t>
  </si>
  <si>
    <t>BG.3.6</t>
  </si>
  <si>
    <t>MG.3.6</t>
  </si>
  <si>
    <t>TM.8.0</t>
  </si>
  <si>
    <t>BG.4.6</t>
  </si>
  <si>
    <t>MG.4.6</t>
  </si>
  <si>
    <t>TM.10.0</t>
  </si>
  <si>
    <t>BG.5.6</t>
  </si>
  <si>
    <t>MG.5.6</t>
  </si>
  <si>
    <t>TM.1.6</t>
  </si>
  <si>
    <t>t.test p-val T0 vs T6</t>
  </si>
  <si>
    <t>TM.2.6</t>
  </si>
  <si>
    <t>Mean T0</t>
  </si>
  <si>
    <t>TM.3.6</t>
  </si>
  <si>
    <t>Mean T6</t>
  </si>
  <si>
    <t>TM.4.6</t>
  </si>
  <si>
    <t>TM.5.6</t>
  </si>
  <si>
    <t>TM.6.6</t>
  </si>
  <si>
    <t>TM.7.6</t>
  </si>
  <si>
    <t>TM.8.6</t>
  </si>
  <si>
    <t>TM.10.6</t>
  </si>
  <si>
    <t>t.test</t>
  </si>
  <si>
    <t>Enterobacteria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</si>
</sst>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164" fontId="0" fillId="0" borderId="0" xfId="0" applyNumberFormat="1"/>
    <xf numFmtId="2" fontId="0" fillId="0" borderId="0" xfId="0" applyNumberFormat="1" applyFon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D1" workbookViewId="0">
      <selection activeCell="F16" sqref="F16"/>
    </sheetView>
  </sheetViews>
  <sheetFormatPr baseColWidth="10" defaultRowHeight="15" x14ac:dyDescent="0.25"/>
  <cols>
    <col min="1" max="1" width="17.85546875" bestFit="1" customWidth="1"/>
    <col min="2" max="2" width="13.85546875" bestFit="1" customWidth="1"/>
    <col min="3" max="3" width="13.28515625" bestFit="1" customWidth="1"/>
    <col min="5" max="5" width="14.140625" bestFit="1" customWidth="1"/>
    <col min="7" max="7" width="17.85546875" bestFit="1" customWidth="1"/>
    <col min="11" max="11" width="14.140625" bestFit="1" customWidth="1"/>
    <col min="13" max="13" width="17.855468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/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</row>
    <row r="2" spans="1:17" x14ac:dyDescent="0.25">
      <c r="A2" s="1" t="s">
        <v>5</v>
      </c>
      <c r="B2" s="1">
        <v>2.4452626549399999E-3</v>
      </c>
      <c r="C2" s="1">
        <v>0.245692683887</v>
      </c>
      <c r="D2" s="1">
        <v>0.746395345569</v>
      </c>
      <c r="E2" s="1">
        <v>5.1153770482600001E-3</v>
      </c>
      <c r="F2" s="1"/>
      <c r="G2" s="1" t="s">
        <v>6</v>
      </c>
      <c r="H2" s="1">
        <v>1.59773032701E-2</v>
      </c>
      <c r="I2" s="1">
        <v>0.41149021950100001</v>
      </c>
      <c r="J2" s="1">
        <v>0.54498282813199994</v>
      </c>
      <c r="K2" s="1">
        <v>2.2902045692100002E-2</v>
      </c>
      <c r="L2" s="1"/>
      <c r="M2" s="1" t="s">
        <v>7</v>
      </c>
      <c r="N2" s="1">
        <v>1.00769806479E-2</v>
      </c>
      <c r="O2" s="1">
        <v>0.32232973377500002</v>
      </c>
      <c r="P2" s="1">
        <v>0.614989842831</v>
      </c>
      <c r="Q2" s="1">
        <v>4.1778039131800004E-2</v>
      </c>
    </row>
    <row r="3" spans="1:17" x14ac:dyDescent="0.25">
      <c r="A3" s="1" t="s">
        <v>8</v>
      </c>
      <c r="B3" s="1">
        <v>2.5569578757599999E-2</v>
      </c>
      <c r="C3" s="1">
        <v>0.21244468120000001</v>
      </c>
      <c r="D3" s="1">
        <v>0.64788559252599998</v>
      </c>
      <c r="E3" s="1">
        <v>0.113895263072</v>
      </c>
      <c r="F3" s="1"/>
      <c r="G3" s="1" t="s">
        <v>9</v>
      </c>
      <c r="H3" s="1">
        <v>1.1853022520699999E-3</v>
      </c>
      <c r="I3" s="1">
        <v>0.394578653271</v>
      </c>
      <c r="J3" s="1">
        <v>0.60204887960700004</v>
      </c>
      <c r="K3" s="1">
        <v>1.89083930688E-3</v>
      </c>
      <c r="L3" s="2"/>
      <c r="M3" s="1" t="s">
        <v>10</v>
      </c>
      <c r="N3" s="1">
        <v>1.82102416765E-2</v>
      </c>
      <c r="O3" s="1">
        <v>0.30752492817299998</v>
      </c>
      <c r="P3" s="1">
        <v>0.65635034645900003</v>
      </c>
      <c r="Q3" s="1">
        <v>1.69427074531E-2</v>
      </c>
    </row>
    <row r="4" spans="1:17" x14ac:dyDescent="0.25">
      <c r="A4" s="1" t="s">
        <v>11</v>
      </c>
      <c r="B4" s="1">
        <v>2.2548779492200001E-2</v>
      </c>
      <c r="C4" s="1">
        <v>0.278406400522</v>
      </c>
      <c r="D4" s="1">
        <v>0.68712547963100001</v>
      </c>
      <c r="E4" s="1">
        <v>9.55180014695E-3</v>
      </c>
      <c r="F4" s="1"/>
      <c r="G4" s="1" t="s">
        <v>12</v>
      </c>
      <c r="H4" s="1">
        <v>1.75827753923E-2</v>
      </c>
      <c r="I4" s="1">
        <v>0.44060725696499997</v>
      </c>
      <c r="J4" s="1">
        <v>0.51482529152000001</v>
      </c>
      <c r="K4" s="1">
        <v>1.8864852764599999E-2</v>
      </c>
      <c r="L4" s="2"/>
      <c r="M4" s="3" t="s">
        <v>13</v>
      </c>
      <c r="N4" s="3">
        <v>0.15299274603400001</v>
      </c>
      <c r="O4" s="3">
        <v>0.19946468055399999</v>
      </c>
      <c r="P4" s="1">
        <v>0.62114511811899997</v>
      </c>
      <c r="Q4" s="1">
        <v>2.6261685868300001E-2</v>
      </c>
    </row>
    <row r="5" spans="1:17" x14ac:dyDescent="0.25">
      <c r="A5" s="1" t="s">
        <v>14</v>
      </c>
      <c r="B5" s="1">
        <v>3.3470225872699998E-3</v>
      </c>
      <c r="C5" s="1">
        <v>0.239568788501</v>
      </c>
      <c r="D5" s="1">
        <v>0.68084188911699994</v>
      </c>
      <c r="E5" s="1">
        <v>1.7659137576999998E-2</v>
      </c>
      <c r="F5" s="1"/>
      <c r="G5" s="1" t="s">
        <v>15</v>
      </c>
      <c r="H5" s="1">
        <v>6.1484620818100001E-3</v>
      </c>
      <c r="I5" s="1">
        <v>0.317087266423</v>
      </c>
      <c r="J5" s="1">
        <v>0.66154562383600002</v>
      </c>
      <c r="K5" s="1">
        <v>1.49778462724E-2</v>
      </c>
      <c r="L5" s="2"/>
      <c r="M5" s="1" t="s">
        <v>16</v>
      </c>
      <c r="N5" s="1">
        <v>7.9836191027699999E-3</v>
      </c>
      <c r="O5" s="1">
        <v>0.18635338890199998</v>
      </c>
      <c r="P5" s="1">
        <v>0.72384123766800001</v>
      </c>
      <c r="Q5" s="1">
        <v>7.2928085379200008E-2</v>
      </c>
    </row>
    <row r="6" spans="1:17" x14ac:dyDescent="0.25">
      <c r="A6" s="1" t="s">
        <v>17</v>
      </c>
      <c r="B6" s="1">
        <v>3.6321666732400004E-2</v>
      </c>
      <c r="C6" s="1">
        <v>0.24316379276299999</v>
      </c>
      <c r="D6" s="1">
        <v>0.66921832458700004</v>
      </c>
      <c r="E6" s="1">
        <v>3.7170027226500001E-2</v>
      </c>
      <c r="F6" s="1"/>
      <c r="G6" s="1" t="s">
        <v>18</v>
      </c>
      <c r="H6" s="1">
        <v>1.1011386999799999E-2</v>
      </c>
      <c r="I6" s="1">
        <v>0.37209394274899998</v>
      </c>
      <c r="J6" s="1">
        <v>0.59265775739399995</v>
      </c>
      <c r="K6" s="1">
        <v>1.0339237703600001E-2</v>
      </c>
      <c r="L6" s="1"/>
      <c r="M6" s="1" t="s">
        <v>19</v>
      </c>
      <c r="N6" s="1">
        <v>2.0185476666500002E-2</v>
      </c>
      <c r="O6" s="1">
        <v>0.43806100310500001</v>
      </c>
      <c r="P6" s="1">
        <v>0.48194154932599997</v>
      </c>
      <c r="Q6" s="1">
        <v>4.9134300421200001E-3</v>
      </c>
    </row>
    <row r="7" spans="1:17" x14ac:dyDescent="0.25">
      <c r="A7" s="1" t="s">
        <v>20</v>
      </c>
      <c r="B7" s="1">
        <v>1.83981671966E-2</v>
      </c>
      <c r="C7" s="1">
        <v>0.207265756499</v>
      </c>
      <c r="D7" s="1">
        <v>0.71121657003899996</v>
      </c>
      <c r="E7" s="1">
        <v>5.9659622218099999E-2</v>
      </c>
      <c r="F7" s="1"/>
      <c r="G7" s="1" t="s">
        <v>21</v>
      </c>
      <c r="H7" s="1">
        <v>1.07505863956E-2</v>
      </c>
      <c r="I7" s="1">
        <v>0.18625662409899998</v>
      </c>
      <c r="J7" s="1">
        <v>0.79002693076200003</v>
      </c>
      <c r="K7" s="1">
        <v>1.08591781774E-2</v>
      </c>
      <c r="L7" s="1"/>
      <c r="M7" s="3" t="s">
        <v>22</v>
      </c>
      <c r="N7" s="3">
        <v>5.1048639000400003E-3</v>
      </c>
      <c r="O7" s="3">
        <v>0.238161535029</v>
      </c>
      <c r="P7" s="1">
        <v>0.64690763052199995</v>
      </c>
      <c r="Q7" s="1">
        <v>0.10884426595299999</v>
      </c>
    </row>
    <row r="8" spans="1:17" x14ac:dyDescent="0.25">
      <c r="A8" s="1" t="s">
        <v>23</v>
      </c>
      <c r="B8" s="1">
        <v>1.41093474427E-3</v>
      </c>
      <c r="C8" s="1">
        <v>0.38119288119299999</v>
      </c>
      <c r="D8" s="1">
        <v>0.28193041526399998</v>
      </c>
      <c r="E8" s="1">
        <v>0.32804232804200001</v>
      </c>
      <c r="F8" s="1"/>
      <c r="G8" s="1" t="s">
        <v>24</v>
      </c>
      <c r="H8" s="1">
        <v>1.3354970285700001E-2</v>
      </c>
      <c r="I8" s="1">
        <v>0.14556698318</v>
      </c>
      <c r="J8" s="1">
        <v>0.70551084405999998</v>
      </c>
      <c r="K8" s="1">
        <v>3.6687791934399999E-2</v>
      </c>
      <c r="L8" s="1"/>
      <c r="M8" s="1" t="s">
        <v>25</v>
      </c>
      <c r="N8" s="1">
        <v>4.4510321547599999E-2</v>
      </c>
      <c r="O8" s="1">
        <v>0.13013372571099999</v>
      </c>
      <c r="P8" s="1">
        <v>0.75728134331599994</v>
      </c>
      <c r="Q8" s="1">
        <v>6.6040593759499999E-2</v>
      </c>
    </row>
    <row r="9" spans="1:17" x14ac:dyDescent="0.25">
      <c r="A9" s="1" t="s">
        <v>26</v>
      </c>
      <c r="B9" s="1">
        <v>4.4367378901400002E-2</v>
      </c>
      <c r="C9" s="1">
        <v>0.31186933661499999</v>
      </c>
      <c r="D9" s="1">
        <v>0.60398254838300003</v>
      </c>
      <c r="E9" s="1">
        <v>4.13916545475E-3</v>
      </c>
      <c r="F9" s="1"/>
      <c r="G9" s="1" t="s">
        <v>27</v>
      </c>
      <c r="H9" s="1">
        <v>4.2934445134400001E-3</v>
      </c>
      <c r="I9" s="1">
        <v>0.47261598509699998</v>
      </c>
      <c r="J9" s="1">
        <v>0.51523108311900001</v>
      </c>
      <c r="K9" s="1">
        <v>6.8659629202500001E-3</v>
      </c>
      <c r="L9" s="1"/>
      <c r="M9" s="1" t="s">
        <v>28</v>
      </c>
      <c r="N9" s="1">
        <v>8.5586596034699994E-3</v>
      </c>
      <c r="O9" s="1">
        <v>0.21805601090499999</v>
      </c>
      <c r="P9" s="1">
        <v>0.74091073801200003</v>
      </c>
      <c r="Q9" s="1">
        <v>2.5520680551500002E-2</v>
      </c>
    </row>
    <row r="10" spans="1:17" x14ac:dyDescent="0.25">
      <c r="A10" s="1" t="s">
        <v>29</v>
      </c>
      <c r="B10" s="1">
        <v>7.6105657322099998E-3</v>
      </c>
      <c r="C10" s="1">
        <v>0.43250683129200002</v>
      </c>
      <c r="D10" s="1">
        <v>0.53628175285900004</v>
      </c>
      <c r="E10" s="1">
        <v>2.2791215463999998E-2</v>
      </c>
      <c r="F10" s="1"/>
      <c r="G10" s="1" t="s">
        <v>30</v>
      </c>
      <c r="H10" s="1">
        <v>1.56995729716E-2</v>
      </c>
      <c r="I10" s="1">
        <v>0.152707503499</v>
      </c>
      <c r="J10" s="1">
        <v>0.48587935550999994</v>
      </c>
      <c r="K10" s="1">
        <v>0.33780098324199997</v>
      </c>
      <c r="L10" s="1"/>
      <c r="M10" s="3" t="s">
        <v>31</v>
      </c>
      <c r="N10" s="3">
        <v>0.148994501054</v>
      </c>
      <c r="O10" s="3">
        <v>0.27412325879900001</v>
      </c>
      <c r="P10" s="1">
        <v>0.56742151720199996</v>
      </c>
      <c r="Q10" s="3">
        <v>9.2547105525899991E-3</v>
      </c>
    </row>
    <row r="11" spans="1:17" x14ac:dyDescent="0.25">
      <c r="A11" s="1" t="s">
        <v>32</v>
      </c>
      <c r="B11" s="1">
        <v>6.3416116047700002E-3</v>
      </c>
      <c r="C11" s="1">
        <v>0.37677527151199997</v>
      </c>
      <c r="D11" s="1">
        <v>0.60868079289099997</v>
      </c>
      <c r="E11" s="1">
        <v>5.1834130781499999E-3</v>
      </c>
      <c r="F11" s="1"/>
      <c r="G11" s="1" t="s">
        <v>33</v>
      </c>
      <c r="H11" s="1">
        <v>4.37848033052E-3</v>
      </c>
      <c r="I11" s="1">
        <v>0.28567900125700002</v>
      </c>
      <c r="J11" s="1">
        <v>0.63496946290599998</v>
      </c>
      <c r="K11" s="1">
        <v>7.8363571043699991E-3</v>
      </c>
      <c r="L11" s="1"/>
      <c r="M11" s="1" t="s">
        <v>34</v>
      </c>
      <c r="N11" s="1">
        <v>0.122415638556</v>
      </c>
      <c r="O11" s="1">
        <v>0.49902822376200001</v>
      </c>
      <c r="P11" s="1">
        <v>0.31088389386499998</v>
      </c>
      <c r="Q11" s="1">
        <v>6.7559574108499998E-2</v>
      </c>
    </row>
    <row r="12" spans="1:17" x14ac:dyDescent="0.25">
      <c r="A12" s="1" t="s">
        <v>35</v>
      </c>
      <c r="B12" s="1">
        <f>TTEST(B2:B6,B7:B11,2,2)</f>
        <v>0.8173247020757487</v>
      </c>
      <c r="C12" s="1">
        <f>TTEST(C2:C6,C7:C11,2,2)</f>
        <v>4.0311097703400529E-2</v>
      </c>
      <c r="D12" s="1">
        <f>TTEST(D2:D6,D7:D11,2,2)</f>
        <v>9.9801416826260023E-2</v>
      </c>
      <c r="E12" s="1">
        <f>TTEST(E2:E6,E7:E11,2,2)</f>
        <v>0.48778998504220861</v>
      </c>
      <c r="F12" s="1"/>
      <c r="G12" s="1" t="s">
        <v>35</v>
      </c>
      <c r="H12" s="1">
        <f>TTEST(H2:H6,H7:H11,2,2)</f>
        <v>0.86253366893449168</v>
      </c>
      <c r="I12" s="1">
        <f>TTEST(I2:I6,I7:I11,2,2)</f>
        <v>6.477058437030038E-2</v>
      </c>
      <c r="J12" s="1">
        <f>TTEST(J2:J6,J7:J11,2,2)</f>
        <v>0.50932323558055537</v>
      </c>
      <c r="K12" s="1">
        <f>TTEST(K2:K6,K7:K11,2,2)</f>
        <v>0.33664394946448317</v>
      </c>
      <c r="L12" s="1"/>
      <c r="M12" s="1" t="s">
        <v>36</v>
      </c>
      <c r="N12" s="1">
        <v>5.2775569809799999E-2</v>
      </c>
      <c r="O12" s="1">
        <v>0.21206351553700001</v>
      </c>
      <c r="P12" s="1">
        <v>0.70893025491200001</v>
      </c>
      <c r="Q12" s="1">
        <v>2.5823982845600002E-2</v>
      </c>
    </row>
    <row r="13" spans="1:17" x14ac:dyDescent="0.25">
      <c r="A13" s="1" t="s">
        <v>37</v>
      </c>
      <c r="B13" s="1">
        <f>AVERAGE(B2:B6)</f>
        <v>1.8046462044882E-2</v>
      </c>
      <c r="C13" s="1">
        <f>AVERAGE(C2:C6)</f>
        <v>0.24385526937459998</v>
      </c>
      <c r="D13" s="1">
        <f>AVERAGE(D2:D6)</f>
        <v>0.68629332628600004</v>
      </c>
      <c r="E13" s="1">
        <f>AVERAGE(E2:E6)</f>
        <v>3.6678321014142E-2</v>
      </c>
      <c r="F13" s="1"/>
      <c r="G13" s="1" t="s">
        <v>37</v>
      </c>
      <c r="H13" s="1">
        <f>AVERAGE(H2:H6)</f>
        <v>1.0381045999216E-2</v>
      </c>
      <c r="I13" s="1">
        <f>AVERAGE(I2:I6)</f>
        <v>0.3871714677818</v>
      </c>
      <c r="J13" s="1">
        <f>AVERAGE(J2:J6)</f>
        <v>0.58321207609780001</v>
      </c>
      <c r="K13" s="1">
        <f>AVERAGE(K2:K6)</f>
        <v>1.3794964347916E-2</v>
      </c>
      <c r="L13" s="1"/>
      <c r="M13" s="3" t="s">
        <v>38</v>
      </c>
      <c r="N13" s="3">
        <v>7.75624082232E-2</v>
      </c>
      <c r="O13" s="3">
        <v>0.58298091042599998</v>
      </c>
      <c r="P13" s="1">
        <v>0.28298091042599999</v>
      </c>
      <c r="Q13" s="1">
        <v>5.6284875183600001E-2</v>
      </c>
    </row>
    <row r="14" spans="1:17" x14ac:dyDescent="0.25">
      <c r="A14" s="1" t="s">
        <v>39</v>
      </c>
      <c r="B14" s="1">
        <f>AVERAGE(B7:B11)</f>
        <v>1.5625731635849998E-2</v>
      </c>
      <c r="C14" s="1">
        <f>AVERAGE(C7:C11)</f>
        <v>0.34192201542219997</v>
      </c>
      <c r="D14" s="1">
        <f>AVERAGE(D7:D11)</f>
        <v>0.54841841588719997</v>
      </c>
      <c r="E14" s="1">
        <f>AVERAGE(E7:E11)</f>
        <v>8.3963148851400007E-2</v>
      </c>
      <c r="F14" s="1"/>
      <c r="G14" s="1" t="s">
        <v>39</v>
      </c>
      <c r="H14" s="1">
        <f>AVERAGE(H7:H11)</f>
        <v>9.6954108993719985E-3</v>
      </c>
      <c r="I14" s="1">
        <f>AVERAGE(I7:I11)</f>
        <v>0.2485652194264</v>
      </c>
      <c r="J14" s="1">
        <f>AVERAGE(J7:J11)</f>
        <v>0.62632353527140006</v>
      </c>
      <c r="K14" s="1">
        <f>AVERAGE(K7:K11)</f>
        <v>8.0010054675683992E-2</v>
      </c>
      <c r="L14" s="1"/>
      <c r="M14" s="1" t="s">
        <v>40</v>
      </c>
      <c r="N14" s="1">
        <v>1.8210627329300001E-2</v>
      </c>
      <c r="O14" s="1">
        <v>7.4672498828400005E-2</v>
      </c>
      <c r="P14" s="1">
        <v>0.89265549331600003</v>
      </c>
      <c r="Q14" s="1">
        <v>3.39217567899E-3</v>
      </c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 t="s">
        <v>41</v>
      </c>
      <c r="N15" s="1">
        <v>1.10467706013E-2</v>
      </c>
      <c r="O15" s="1">
        <v>0.47861024498900001</v>
      </c>
      <c r="P15" s="1">
        <v>0.50699331848600004</v>
      </c>
      <c r="Q15" s="1">
        <v>2.1024498886399999E-3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42</v>
      </c>
      <c r="N16" s="3">
        <v>1.0775670139800001E-2</v>
      </c>
      <c r="O16" s="3">
        <v>0.18637011310000001</v>
      </c>
      <c r="P16" s="1">
        <v>0.719186926708</v>
      </c>
      <c r="Q16" s="3">
        <v>7.7277584824999995E-2</v>
      </c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 t="s">
        <v>43</v>
      </c>
      <c r="N17" s="1">
        <v>5.0358691687299999E-2</v>
      </c>
      <c r="O17" s="1">
        <v>0.180703603129</v>
      </c>
      <c r="P17" s="1">
        <v>0.52908037125599994</v>
      </c>
      <c r="Q17" s="1">
        <v>0.23886434564100001</v>
      </c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s">
        <v>44</v>
      </c>
      <c r="N18" s="1">
        <v>2.4377031419300001E-3</v>
      </c>
      <c r="O18" s="1">
        <v>0.29697092813299997</v>
      </c>
      <c r="P18" s="1">
        <v>0.65612585770999998</v>
      </c>
      <c r="Q18" s="1">
        <v>4.2659804983699999E-2</v>
      </c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 t="s">
        <v>45</v>
      </c>
      <c r="N19" s="1">
        <v>2.0475903095099998E-3</v>
      </c>
      <c r="O19" s="1">
        <v>0.27573497715299999</v>
      </c>
      <c r="P19" s="1">
        <v>0.71678592982199996</v>
      </c>
      <c r="Q19" s="1">
        <v>3.8365376325499999E-3</v>
      </c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35</v>
      </c>
      <c r="N20" s="1">
        <f>TTEST(N2:N10,N11:N19,2,2)</f>
        <v>0.75723486278118668</v>
      </c>
      <c r="O20" s="1">
        <f>TTEST(O2:O10,O11:O19,2,2)</f>
        <v>0.4299305846932524</v>
      </c>
      <c r="P20" s="1">
        <f>TTEST(P2:P10,P11:P19,2,2)</f>
        <v>0.47149235978921011</v>
      </c>
      <c r="Q20" s="1">
        <f>TTEST(Q2:Q10,Q11:Q19,2,2)</f>
        <v>0.56038433242901564</v>
      </c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 t="s">
        <v>37</v>
      </c>
      <c r="N21" s="1">
        <f>AVERAGE(N2:N10)</f>
        <v>4.6290823359197791E-2</v>
      </c>
      <c r="O21" s="1">
        <f>AVERAGE(O2:O10)</f>
        <v>0.25713425166144444</v>
      </c>
      <c r="P21" s="1">
        <f>AVERAGE(P2:P10)</f>
        <v>0.64564325816166668</v>
      </c>
      <c r="Q21" s="1">
        <f>AVERAGE(Q2:Q10)</f>
        <v>4.1387133187901104E-2</v>
      </c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 t="s">
        <v>39</v>
      </c>
      <c r="N22" s="1">
        <f>AVERAGE(N11:N19)</f>
        <v>3.8625629977571109E-2</v>
      </c>
      <c r="O22" s="1">
        <f>AVERAGE(O11:O19)</f>
        <v>0.30968166833971111</v>
      </c>
      <c r="P22" s="1">
        <f>AVERAGE(P11:P19)</f>
        <v>0.59151366183344445</v>
      </c>
      <c r="Q22" s="1">
        <f>AVERAGE(Q11:Q19)</f>
        <v>5.7533481198620007E-2</v>
      </c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G18" sqref="G18"/>
    </sheetView>
  </sheetViews>
  <sheetFormatPr baseColWidth="10" defaultRowHeight="15" x14ac:dyDescent="0.25"/>
  <cols>
    <col min="1" max="1" width="17.85546875" bestFit="1" customWidth="1"/>
    <col min="5" max="5" width="13" bestFit="1" customWidth="1"/>
    <col min="7" max="7" width="17.85546875" bestFit="1" customWidth="1"/>
    <col min="8" max="8" width="13.85546875" bestFit="1" customWidth="1"/>
    <col min="9" max="9" width="13.28515625" bestFit="1" customWidth="1"/>
    <col min="10" max="10" width="12" bestFit="1" customWidth="1"/>
    <col min="11" max="11" width="13" bestFit="1" customWidth="1"/>
    <col min="13" max="13" width="17.85546875" bestFit="1" customWidth="1"/>
    <col min="14" max="14" width="13.85546875" bestFit="1" customWidth="1"/>
    <col min="15" max="15" width="13.28515625" bestFit="1" customWidth="1"/>
    <col min="16" max="16" width="12" bestFit="1" customWidth="1"/>
    <col min="17" max="17" width="13" bestFit="1" customWidth="1"/>
  </cols>
  <sheetData>
    <row r="1" spans="1:17" s="1" customFormat="1" x14ac:dyDescent="0.25">
      <c r="A1" s="5" t="s">
        <v>0</v>
      </c>
      <c r="B1" s="1" t="s">
        <v>1</v>
      </c>
      <c r="C1" s="1" t="s">
        <v>2</v>
      </c>
      <c r="D1" s="1" t="s">
        <v>3</v>
      </c>
      <c r="E1" s="5" t="s">
        <v>47</v>
      </c>
      <c r="G1" s="5" t="s">
        <v>0</v>
      </c>
      <c r="H1" s="1" t="s">
        <v>1</v>
      </c>
      <c r="I1" s="1" t="s">
        <v>2</v>
      </c>
      <c r="J1" s="1" t="s">
        <v>3</v>
      </c>
      <c r="K1" s="5" t="s">
        <v>47</v>
      </c>
      <c r="M1" s="5" t="s">
        <v>0</v>
      </c>
      <c r="N1" s="1" t="s">
        <v>1</v>
      </c>
      <c r="O1" s="1" t="s">
        <v>2</v>
      </c>
      <c r="P1" s="1" t="s">
        <v>3</v>
      </c>
      <c r="Q1" s="5" t="s">
        <v>47</v>
      </c>
    </row>
    <row r="2" spans="1:17" x14ac:dyDescent="0.25">
      <c r="A2" s="1" t="s">
        <v>7</v>
      </c>
      <c r="B2">
        <v>4.4877805939677297E-4</v>
      </c>
      <c r="C2">
        <v>0.287885254021024</v>
      </c>
      <c r="D2">
        <v>0.47161650459638599</v>
      </c>
      <c r="E2">
        <v>2.68585926256216E-5</v>
      </c>
      <c r="G2" s="1" t="s">
        <v>5</v>
      </c>
      <c r="H2">
        <v>1.53444336952978E-3</v>
      </c>
      <c r="I2">
        <v>2.0325920864855599E-4</v>
      </c>
      <c r="J2">
        <v>0.55148484158153299</v>
      </c>
      <c r="K2">
        <v>6.5884340398962397E-3</v>
      </c>
      <c r="L2" s="4"/>
      <c r="M2" s="1" t="s">
        <v>6</v>
      </c>
      <c r="N2">
        <v>5.1677673961197197E-3</v>
      </c>
      <c r="O2">
        <v>7.8597695420554295E-2</v>
      </c>
      <c r="P2">
        <v>0.350551330927724</v>
      </c>
      <c r="Q2">
        <v>8.0817671932455594E-5</v>
      </c>
    </row>
    <row r="3" spans="1:17" x14ac:dyDescent="0.25">
      <c r="A3" s="1" t="s">
        <v>10</v>
      </c>
      <c r="B3">
        <v>7.8283679861847599E-3</v>
      </c>
      <c r="C3">
        <v>0.19359018134078401</v>
      </c>
      <c r="D3">
        <v>0.60135380588910203</v>
      </c>
      <c r="E3">
        <v>7.7270917458116799E-4</v>
      </c>
      <c r="G3" s="1" t="s">
        <v>8</v>
      </c>
      <c r="H3">
        <v>9.3482207020777804E-4</v>
      </c>
      <c r="I3">
        <v>0.119205829907486</v>
      </c>
      <c r="J3">
        <v>0.27320985380188001</v>
      </c>
      <c r="K3">
        <v>1.1272325060464101E-5</v>
      </c>
      <c r="L3" s="4"/>
      <c r="M3" s="1" t="s">
        <v>9</v>
      </c>
      <c r="N3">
        <v>4.17989832576905E-4</v>
      </c>
      <c r="O3">
        <v>8.4044974249754503E-2</v>
      </c>
      <c r="P3">
        <v>0.572245368235485</v>
      </c>
      <c r="Q3">
        <v>2.8469667601048998E-3</v>
      </c>
    </row>
    <row r="4" spans="1:17" x14ac:dyDescent="0.25">
      <c r="A4" s="3" t="s">
        <v>13</v>
      </c>
      <c r="B4">
        <v>5.6386072489201501E-2</v>
      </c>
      <c r="C4">
        <v>7.0934953822302499E-2</v>
      </c>
      <c r="D4">
        <v>0.72273996289214804</v>
      </c>
      <c r="E4">
        <v>1.7613872296557601E-2</v>
      </c>
      <c r="G4" s="1" t="s">
        <v>11</v>
      </c>
      <c r="H4">
        <v>1.4856824341846799E-6</v>
      </c>
      <c r="I4">
        <v>8.7605784118639604E-2</v>
      </c>
      <c r="J4">
        <v>0.37026585735648598</v>
      </c>
      <c r="K4">
        <v>1.3991855228849499E-4</v>
      </c>
      <c r="L4" s="4"/>
      <c r="M4" s="1" t="s">
        <v>12</v>
      </c>
      <c r="N4">
        <v>3.3182339524373702E-2</v>
      </c>
      <c r="O4">
        <v>9.1122171448103306E-2</v>
      </c>
      <c r="P4">
        <v>0.49061536913385601</v>
      </c>
      <c r="Q4">
        <v>8.5098214822665699E-4</v>
      </c>
    </row>
    <row r="5" spans="1:17" x14ac:dyDescent="0.25">
      <c r="A5" s="1" t="s">
        <v>16</v>
      </c>
      <c r="B5">
        <v>5.3489646098607213E-3</v>
      </c>
      <c r="C5">
        <v>0.41004684148264614</v>
      </c>
      <c r="D5">
        <v>0.58385057970186793</v>
      </c>
      <c r="E5">
        <v>7.5361420562506309E-4</v>
      </c>
      <c r="G5" s="1" t="s">
        <v>14</v>
      </c>
      <c r="H5">
        <v>1.5670465494733599E-3</v>
      </c>
      <c r="I5">
        <v>4.6738270849313202E-2</v>
      </c>
      <c r="J5">
        <v>0.80333457475758596</v>
      </c>
      <c r="K5">
        <v>2.3366319757167799E-4</v>
      </c>
      <c r="L5" s="4"/>
      <c r="M5" s="1" t="s">
        <v>15</v>
      </c>
      <c r="N5">
        <v>3.45642676765971E-3</v>
      </c>
      <c r="O5">
        <v>4.8749952102238502E-2</v>
      </c>
      <c r="P5">
        <v>0.42110227949835499</v>
      </c>
      <c r="Q5">
        <v>1.49342085459189E-2</v>
      </c>
    </row>
    <row r="6" spans="1:17" x14ac:dyDescent="0.25">
      <c r="A6" s="1" t="s">
        <v>19</v>
      </c>
      <c r="B6">
        <v>3.75539139884098E-4</v>
      </c>
      <c r="C6">
        <v>0.13225056249273001</v>
      </c>
      <c r="D6">
        <v>0.29197433853780103</v>
      </c>
      <c r="E6">
        <v>8.5090474486278103E-4</v>
      </c>
      <c r="G6" s="1" t="s">
        <v>17</v>
      </c>
      <c r="H6">
        <v>1.00783362810267E-3</v>
      </c>
      <c r="I6">
        <v>3.5306262068322103E-2</v>
      </c>
      <c r="J6">
        <v>0.41801828195501001</v>
      </c>
      <c r="K6">
        <v>2.5674427363562301E-2</v>
      </c>
      <c r="L6" s="4"/>
      <c r="M6" s="1" t="s">
        <v>18</v>
      </c>
      <c r="N6">
        <v>6.63850333817885E-3</v>
      </c>
      <c r="O6">
        <v>0.31578192787343601</v>
      </c>
      <c r="P6">
        <v>0.67655239963832603</v>
      </c>
      <c r="Q6">
        <v>1.02716915005891E-3</v>
      </c>
    </row>
    <row r="7" spans="1:17" x14ac:dyDescent="0.25">
      <c r="A7" s="3" t="s">
        <v>22</v>
      </c>
      <c r="B7">
        <v>5.8888325702856597E-4</v>
      </c>
      <c r="C7">
        <v>0.164367552677679</v>
      </c>
      <c r="D7">
        <v>0.347341693462484</v>
      </c>
      <c r="E7">
        <v>6.6230561616362199E-6</v>
      </c>
      <c r="G7" s="1" t="s">
        <v>20</v>
      </c>
      <c r="H7">
        <v>8.3804034857316492E-3</v>
      </c>
      <c r="I7">
        <v>4.6211491858709298E-2</v>
      </c>
      <c r="J7">
        <v>0.51001771835267196</v>
      </c>
      <c r="K7">
        <v>3.7252757869275802E-2</v>
      </c>
      <c r="M7" s="1" t="s">
        <v>21</v>
      </c>
      <c r="N7">
        <v>4.5283809408653399E-3</v>
      </c>
      <c r="O7">
        <v>2.3948328181554599E-2</v>
      </c>
      <c r="P7">
        <v>0.46101417999741401</v>
      </c>
      <c r="Q7">
        <v>3.0080706852274501E-3</v>
      </c>
    </row>
    <row r="8" spans="1:17" x14ac:dyDescent="0.25">
      <c r="A8" s="1" t="s">
        <v>25</v>
      </c>
      <c r="B8">
        <v>6.1769689628938798E-3</v>
      </c>
      <c r="C8">
        <v>7.8347210507148907E-2</v>
      </c>
      <c r="D8">
        <v>0.46162758102958101</v>
      </c>
      <c r="E8">
        <v>9.7664244099958405E-5</v>
      </c>
      <c r="G8" s="1" t="s">
        <v>23</v>
      </c>
      <c r="H8">
        <v>5.4428409795616805E-4</v>
      </c>
      <c r="I8">
        <v>0.40136684353763002</v>
      </c>
      <c r="J8">
        <v>0.159921687408077</v>
      </c>
      <c r="K8">
        <v>6.4404911829387297E-3</v>
      </c>
      <c r="M8" s="1" t="s">
        <v>24</v>
      </c>
      <c r="N8">
        <v>1.84990108598026E-2</v>
      </c>
      <c r="O8">
        <v>3.4298168744791198E-2</v>
      </c>
      <c r="P8">
        <v>0.62543472099028197</v>
      </c>
      <c r="Q8">
        <v>2.16577451997579E-2</v>
      </c>
    </row>
    <row r="9" spans="1:17" x14ac:dyDescent="0.25">
      <c r="A9" s="1" t="s">
        <v>28</v>
      </c>
      <c r="B9">
        <v>1.85031212525936E-3</v>
      </c>
      <c r="C9">
        <v>8.2337331747653703E-2</v>
      </c>
      <c r="D9">
        <v>0.56594783169066498</v>
      </c>
      <c r="E9">
        <v>8.8747331040065297E-5</v>
      </c>
      <c r="G9" s="1" t="s">
        <v>26</v>
      </c>
      <c r="H9">
        <v>1.5049114748583899E-4</v>
      </c>
      <c r="I9">
        <v>8.4237976428409495E-2</v>
      </c>
      <c r="J9">
        <v>0.34464711335376402</v>
      </c>
      <c r="K9">
        <v>5.4438721235369899E-5</v>
      </c>
      <c r="M9" s="1" t="s">
        <v>27</v>
      </c>
      <c r="N9">
        <v>2.6580987950245601E-6</v>
      </c>
      <c r="O9">
        <v>5.2944246236602002E-2</v>
      </c>
      <c r="P9">
        <v>0.28438116287350301</v>
      </c>
      <c r="Q9">
        <v>8.0544829867019697E-6</v>
      </c>
    </row>
    <row r="10" spans="1:17" x14ac:dyDescent="0.25">
      <c r="A10" s="3" t="s">
        <v>31</v>
      </c>
      <c r="B10">
        <v>3.5289096548257702E-2</v>
      </c>
      <c r="C10">
        <v>8.2365165532198803E-2</v>
      </c>
      <c r="D10">
        <v>0.51477948428815001</v>
      </c>
      <c r="E10">
        <v>1.05772651297554E-2</v>
      </c>
      <c r="G10" s="1" t="s">
        <v>29</v>
      </c>
      <c r="H10">
        <v>3.15123372068474E-3</v>
      </c>
      <c r="I10">
        <v>0.30717648145891202</v>
      </c>
      <c r="J10">
        <v>0.483394552823178</v>
      </c>
      <c r="K10">
        <v>4.0614543660779701E-6</v>
      </c>
      <c r="M10" s="1" t="s">
        <v>30</v>
      </c>
      <c r="N10">
        <v>1.5925632872831198E-2</v>
      </c>
      <c r="O10">
        <v>2.1527608734494798E-2</v>
      </c>
      <c r="P10">
        <v>0.59651354519271504</v>
      </c>
      <c r="Q10">
        <v>0.19637988518639099</v>
      </c>
    </row>
    <row r="11" spans="1:17" x14ac:dyDescent="0.25">
      <c r="A11" s="1" t="s">
        <v>34</v>
      </c>
      <c r="B11">
        <v>3.40056002283044E-2</v>
      </c>
      <c r="C11">
        <v>0.33821676864605899</v>
      </c>
      <c r="D11">
        <v>0.38515220315353699</v>
      </c>
      <c r="E11">
        <v>1.51214903442712E-3</v>
      </c>
      <c r="G11" s="1" t="s">
        <v>32</v>
      </c>
      <c r="H11">
        <v>4.1273003911569397E-3</v>
      </c>
      <c r="I11">
        <v>9.54274526747175E-2</v>
      </c>
      <c r="J11">
        <v>0.62846418976141505</v>
      </c>
      <c r="K11">
        <v>1.3429947336120801E-2</v>
      </c>
      <c r="M11" s="1" t="s">
        <v>35</v>
      </c>
      <c r="N11">
        <v>1.07777929587407E-4</v>
      </c>
      <c r="O11">
        <v>0.113007893481708</v>
      </c>
      <c r="P11">
        <v>0.88536309176380301</v>
      </c>
      <c r="Q11">
        <v>1.5212368249018201E-3</v>
      </c>
    </row>
    <row r="12" spans="1:17" x14ac:dyDescent="0.25">
      <c r="A12" s="1" t="s">
        <v>36</v>
      </c>
      <c r="B12">
        <v>2.3168761263642399E-2</v>
      </c>
      <c r="C12">
        <v>0.14665844281266199</v>
      </c>
      <c r="D12">
        <v>0.60746674510531795</v>
      </c>
      <c r="E12">
        <v>1.8962010888957199E-3</v>
      </c>
      <c r="G12" s="1" t="s">
        <v>35</v>
      </c>
      <c r="H12" s="1">
        <f>TTEST(H2:H6,H7:H11,2,2)</f>
        <v>0.17270692789678724</v>
      </c>
      <c r="I12" s="1">
        <f>TTEST(I2:I6,I7:I11,2,2)</f>
        <v>0.11674048192213242</v>
      </c>
      <c r="J12" s="1">
        <f>TTEST(J2:J6,J7:J11,2,2)</f>
        <v>0.64698437464843728</v>
      </c>
      <c r="K12" s="1">
        <f>TTEST(K2:K6,K7:K11,2,2)</f>
        <v>0.57965464891821772</v>
      </c>
      <c r="M12" s="1" t="s">
        <v>46</v>
      </c>
      <c r="N12" s="1">
        <f>TTEST(N2:N6,N7:N11,2,2)</f>
        <v>0.79045951295740202</v>
      </c>
      <c r="O12" s="1">
        <f>TTEST(O2:O6,O7:O11,2,2)</f>
        <v>0.18538397888233218</v>
      </c>
      <c r="P12" s="1">
        <f>TTEST(P2:P6,P7:P11,2,2)</f>
        <v>0.56680612414949771</v>
      </c>
      <c r="Q12" s="1">
        <f>TTEST(Q2:Q6,Q7:Q11,2,2)</f>
        <v>0.32009257197556945</v>
      </c>
    </row>
    <row r="13" spans="1:17" x14ac:dyDescent="0.25">
      <c r="A13" s="3" t="s">
        <v>38</v>
      </c>
      <c r="B13">
        <v>1.4775835642217299E-2</v>
      </c>
      <c r="C13">
        <v>0.320288565815814</v>
      </c>
      <c r="D13">
        <v>0.25713639193691601</v>
      </c>
      <c r="E13">
        <v>7.7441052940437798E-4</v>
      </c>
      <c r="G13" s="1" t="s">
        <v>37</v>
      </c>
      <c r="H13" s="1">
        <f>AVERAGE(H2:H6)</f>
        <v>1.0091262599495545E-3</v>
      </c>
      <c r="I13" s="1">
        <f>AVERAGE(I2:I6)</f>
        <v>5.7811881230481886E-2</v>
      </c>
      <c r="J13" s="1">
        <f>AVERAGE(J2:J6)</f>
        <v>0.48326268189049892</v>
      </c>
      <c r="K13" s="1">
        <f>AVERAGE(K2:K6)</f>
        <v>6.5295430956758358E-3</v>
      </c>
      <c r="M13" s="1" t="s">
        <v>37</v>
      </c>
      <c r="N13" s="1">
        <f>AVERAGE(N2:N6)</f>
        <v>9.7726053717817792E-3</v>
      </c>
      <c r="O13" s="1">
        <f>AVERAGE(O2:O6)</f>
        <v>0.12365934421881733</v>
      </c>
      <c r="P13" s="1">
        <f>AVERAGE(P2:P6)</f>
        <v>0.50221334948674923</v>
      </c>
      <c r="Q13" s="1">
        <f>AVERAGE(Q2:Q6)</f>
        <v>3.9480288552483644E-3</v>
      </c>
    </row>
    <row r="14" spans="1:17" x14ac:dyDescent="0.25">
      <c r="A14" s="1" t="s">
        <v>40</v>
      </c>
      <c r="B14">
        <v>5.7176475669889602E-6</v>
      </c>
      <c r="C14">
        <v>1.6552445926929699E-2</v>
      </c>
      <c r="D14">
        <v>0.19511667894599199</v>
      </c>
      <c r="E14">
        <v>1.55118141246403E-8</v>
      </c>
      <c r="G14" s="1" t="s">
        <v>39</v>
      </c>
      <c r="H14" s="1">
        <f>AVERAGE(H7:H11)</f>
        <v>3.2707425686030675E-3</v>
      </c>
      <c r="I14" s="1">
        <f>AVERAGE(I7:I11)</f>
        <v>0.1868840491916757</v>
      </c>
      <c r="J14" s="1">
        <f>AVERAGE(J7:J11)</f>
        <v>0.42528905233982117</v>
      </c>
      <c r="K14" s="1">
        <f>AVERAGE(K7:K11)</f>
        <v>1.1436339312787355E-2</v>
      </c>
      <c r="M14" s="1" t="s">
        <v>39</v>
      </c>
      <c r="N14" s="1">
        <f>AVERAGE(N7:N11)</f>
        <v>7.8126921403763143E-3</v>
      </c>
      <c r="O14" s="1">
        <f>AVERAGE(O7:O11)</f>
        <v>4.9145249075830122E-2</v>
      </c>
      <c r="P14" s="1">
        <f>AVERAGE(P7:P11)</f>
        <v>0.5705413401635433</v>
      </c>
      <c r="Q14" s="1">
        <f>AVERAGE(Q7:Q11)</f>
        <v>4.4514998475852975E-2</v>
      </c>
    </row>
    <row r="15" spans="1:17" x14ac:dyDescent="0.25">
      <c r="A15" s="1" t="s">
        <v>41</v>
      </c>
      <c r="B15">
        <v>5.4673394728145201E-3</v>
      </c>
      <c r="C15">
        <v>0.16282193963086999</v>
      </c>
      <c r="D15">
        <v>0.43689243549902501</v>
      </c>
      <c r="E15">
        <v>1.5529787939108099E-4</v>
      </c>
    </row>
    <row r="16" spans="1:17" x14ac:dyDescent="0.25">
      <c r="A16" s="3" t="s">
        <v>42</v>
      </c>
      <c r="B16">
        <v>9.9514723633349796E-3</v>
      </c>
      <c r="C16">
        <v>0.15805778913792101</v>
      </c>
      <c r="D16">
        <v>0.83193700298475504</v>
      </c>
      <c r="E16">
        <v>1.8672585008104201E-6</v>
      </c>
    </row>
    <row r="17" spans="1:5" x14ac:dyDescent="0.25">
      <c r="A17" s="1" t="s">
        <v>43</v>
      </c>
      <c r="B17">
        <v>1.02681602618921E-2</v>
      </c>
      <c r="C17">
        <v>0.20255830591573701</v>
      </c>
      <c r="D17">
        <v>0.297390279083104</v>
      </c>
      <c r="E17">
        <v>2.7901805408310802E-3</v>
      </c>
    </row>
    <row r="18" spans="1:5" x14ac:dyDescent="0.25">
      <c r="A18" s="1" t="s">
        <v>44</v>
      </c>
      <c r="B18">
        <v>1.07440062102105E-3</v>
      </c>
      <c r="C18">
        <v>0.18430350795700001</v>
      </c>
      <c r="D18">
        <v>0.61300556032067099</v>
      </c>
      <c r="E18">
        <v>1.2242042912299499E-4</v>
      </c>
    </row>
    <row r="19" spans="1:5" x14ac:dyDescent="0.25">
      <c r="A19" s="1" t="s">
        <v>45</v>
      </c>
      <c r="B19">
        <v>3.1438073875864935E-3</v>
      </c>
      <c r="C19">
        <v>9.8068791900564362E-2</v>
      </c>
      <c r="D19">
        <v>0.89680371283849192</v>
      </c>
      <c r="E19">
        <v>1.9836878733572212E-3</v>
      </c>
    </row>
    <row r="20" spans="1:5" x14ac:dyDescent="0.25">
      <c r="A20" s="1" t="s">
        <v>35</v>
      </c>
      <c r="B20" s="1">
        <f>TTEST(B2:B10,B11:B19,2,2)</f>
        <v>0.85722154735950395</v>
      </c>
      <c r="C20" s="1">
        <f>TTEST(C2:C10,C11:C19,2,2)</f>
        <v>0.78835703201983864</v>
      </c>
      <c r="D20" s="1">
        <f>TTEST(D2:D10,D11:D19,2,2)</f>
        <v>0.96273670257176935</v>
      </c>
      <c r="E20" s="1">
        <f>TTEST(E2:E10,E11:E19,2,2)</f>
        <v>0.27806548123617381</v>
      </c>
    </row>
    <row r="21" spans="1:5" x14ac:dyDescent="0.25">
      <c r="A21" s="1" t="s">
        <v>37</v>
      </c>
      <c r="B21" s="1">
        <f>AVERAGE(B2:B10)</f>
        <v>1.2699220353107483E-2</v>
      </c>
      <c r="C21" s="1">
        <f>AVERAGE(C2:C10)</f>
        <v>0.16690278373601858</v>
      </c>
      <c r="D21" s="1">
        <f>AVERAGE(D2:D10)</f>
        <v>0.50680353134313161</v>
      </c>
      <c r="E21" s="1">
        <f>AVERAGE(E2:E10)</f>
        <v>3.4209176417010329E-3</v>
      </c>
    </row>
    <row r="22" spans="1:5" x14ac:dyDescent="0.25">
      <c r="A22" s="1" t="s">
        <v>39</v>
      </c>
      <c r="B22" s="1">
        <f>AVERAGE(B11:B19)</f>
        <v>1.1317899432042247E-2</v>
      </c>
      <c r="C22" s="1">
        <f>AVERAGE(C11:C19)</f>
        <v>0.18083628419372857</v>
      </c>
      <c r="D22" s="1">
        <f>AVERAGE(D11:D19)</f>
        <v>0.50232233442975671</v>
      </c>
      <c r="E22" s="1">
        <f>AVERAGE(E11:E19)</f>
        <v>1.0262477939716142E-3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MiSeq relative abundance Phylum</vt:lpstr>
      <vt:lpstr>qPCR relative abundance Phylum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Medina</dc:creator>
  <cp:lastModifiedBy>Daniel Medina</cp:lastModifiedBy>
  <dcterms:created xsi:type="dcterms:W3CDTF">2017-04-28T17:34:42Z</dcterms:created>
  <dcterms:modified xsi:type="dcterms:W3CDTF">2017-05-04T20:02:30Z</dcterms:modified>
</cp:coreProperties>
</file>