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7"/>
  </bookViews>
  <sheets>
    <sheet name="Fig. 3A" sheetId="1" r:id="rId1"/>
    <sheet name="Fig. 3B" sheetId="2" r:id="rId2"/>
    <sheet name="Fig. 4A" sheetId="3" r:id="rId3"/>
    <sheet name="Fig. 4B" sheetId="4" r:id="rId4"/>
    <sheet name="Fig. 4C" sheetId="5" r:id="rId5"/>
    <sheet name="Fig. 4D" sheetId="6" r:id="rId6"/>
    <sheet name="Table 1" sheetId="7" r:id="rId7"/>
    <sheet name="Supplementary S7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44525"/>
</workbook>
</file>

<file path=xl/calcChain.xml><?xml version="1.0" encoding="utf-8"?>
<calcChain xmlns="http://schemas.openxmlformats.org/spreadsheetml/2006/main">
  <c r="E15" i="5" l="1"/>
  <c r="E8" i="5"/>
  <c r="D15" i="5"/>
  <c r="D8" i="5"/>
  <c r="E15" i="6" l="1"/>
  <c r="D15" i="6" l="1"/>
  <c r="E8" i="6"/>
  <c r="D8" i="6"/>
  <c r="E15" i="4"/>
  <c r="D15" i="4"/>
  <c r="E8" i="4"/>
  <c r="D8" i="4"/>
  <c r="E14" i="2" l="1"/>
  <c r="D14" i="2"/>
  <c r="E7" i="2"/>
  <c r="D7" i="2"/>
  <c r="E13" i="1"/>
  <c r="D13" i="1"/>
  <c r="E7" i="1"/>
  <c r="D7" i="1"/>
</calcChain>
</file>

<file path=xl/sharedStrings.xml><?xml version="1.0" encoding="utf-8"?>
<sst xmlns="http://schemas.openxmlformats.org/spreadsheetml/2006/main" count="145" uniqueCount="43">
  <si>
    <t>* Means data was taken from a minimum of three biological replicates.Data are expressed as means ± standard deviations</t>
  </si>
  <si>
    <t>Cell type</t>
  </si>
  <si>
    <t>% stained CD44+/CD24-</t>
  </si>
  <si>
    <t>MDA parental</t>
  </si>
  <si>
    <t>MDA Parental</t>
  </si>
  <si>
    <t>MDA spheroid</t>
  </si>
  <si>
    <t>MDA Spheroid</t>
  </si>
  <si>
    <t>Biological Replicate</t>
  </si>
  <si>
    <t>SD</t>
  </si>
  <si>
    <t>Means</t>
  </si>
  <si>
    <t>% stained ALDH+VE</t>
  </si>
  <si>
    <t>Day</t>
  </si>
  <si>
    <t xml:space="preserve">MDA </t>
  </si>
  <si>
    <t>Parental</t>
  </si>
  <si>
    <t>Spheroid</t>
  </si>
  <si>
    <t>Means %</t>
  </si>
  <si>
    <t>% Migrated cells relative to parental cells</t>
  </si>
  <si>
    <t xml:space="preserve"> </t>
  </si>
  <si>
    <t>% Invaded cells relative to parental cells</t>
  </si>
  <si>
    <t>% Wound closure</t>
  </si>
  <si>
    <t>* Dose-response curves were plotted based on the means data  taken from a minimum of three biological replicates.Data are expressed as means ± standard deviations</t>
  </si>
  <si>
    <t>Dose-response curves of MDA-MB-231 Parental against three chemotherapeutic drugs</t>
  </si>
  <si>
    <t>Dose-response curves of MDA-MB-231 Spheroid (3D) against three chemotherapeutic drugs</t>
  </si>
  <si>
    <t>Dose-response curves of MDA-MB-231 Spheroid (2D) against three chemotherapeutic drugs</t>
  </si>
  <si>
    <t>RT-qPCR data Fold change (Log 2 transformed)</t>
  </si>
  <si>
    <t>NGS data Fold change</t>
  </si>
  <si>
    <t>miRNAs</t>
  </si>
  <si>
    <t>Mean</t>
  </si>
  <si>
    <t>Validation of mIRNA-NGS results using qRT-PCR</t>
  </si>
  <si>
    <t>(A) MCF-7 spheroid relative to its parental cells</t>
  </si>
  <si>
    <t xml:space="preserve">(B) MDA-MB-231 spheroid relative to its parental cells </t>
  </si>
  <si>
    <t>hsa-miR-15b</t>
  </si>
  <si>
    <t>hsa-miR-34a</t>
  </si>
  <si>
    <t>hsa-miR-148a</t>
  </si>
  <si>
    <t>hsa-miR-628</t>
  </si>
  <si>
    <t>hsa-miR-196b</t>
  </si>
  <si>
    <t>hsa-miR-125b</t>
  </si>
  <si>
    <t>hsa-miR-760</t>
  </si>
  <si>
    <t>hsa-miR-30c</t>
  </si>
  <si>
    <t>hsa-miR-136</t>
  </si>
  <si>
    <t>hsa-miR-204</t>
  </si>
  <si>
    <t>hsa-miR-181a</t>
  </si>
  <si>
    <t>hsa-miR-205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</si>
</sst>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/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9" xfId="0" applyBorder="1"/>
    <xf numFmtId="164" fontId="0" fillId="0" borderId="9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/>
    <xf numFmtId="0" fontId="2" fillId="0" borderId="8" xfId="0" applyFont="1" applyBorder="1"/>
    <xf numFmtId="164" fontId="2" fillId="0" borderId="8" xfId="0" applyNumberFormat="1" applyFont="1" applyBorder="1"/>
    <xf numFmtId="0" fontId="0" fillId="0" borderId="0" xfId="0" applyBorder="1"/>
    <xf numFmtId="0" fontId="0" fillId="0" borderId="8" xfId="0" applyBorder="1"/>
    <xf numFmtId="0" fontId="2" fillId="0" borderId="0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64" fontId="0" fillId="0" borderId="8" xfId="0" applyNumberFormat="1" applyBorder="1"/>
    <xf numFmtId="164" fontId="0" fillId="0" borderId="8" xfId="0" applyNumberFormat="1" applyFill="1" applyBorder="1"/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1699673904397"/>
          <c:y val="3.8891582631490805E-2"/>
          <c:w val="0.77337262387656092"/>
          <c:h val="0.823370778998750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95000"/>
              </a:schemeClr>
            </a:solidFill>
            <a:ln w="2540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([1]Flow!$E$17,[1]Flow!$E$23)</c:f>
                <c:numCache>
                  <c:formatCode>General</c:formatCode>
                  <c:ptCount val="2"/>
                  <c:pt idx="0">
                    <c:v>1.6510097920161872</c:v>
                  </c:pt>
                  <c:pt idx="1">
                    <c:v>2.2186106763768527</c:v>
                  </c:pt>
                </c:numCache>
              </c:numRef>
            </c:plus>
            <c:minus>
              <c:numRef>
                <c:f>([1]Flow!$E$17,[1]Flow!$E$23)</c:f>
                <c:numCache>
                  <c:formatCode>General</c:formatCode>
                  <c:ptCount val="2"/>
                  <c:pt idx="0">
                    <c:v>1.6510097920161872</c:v>
                  </c:pt>
                  <c:pt idx="1">
                    <c:v>2.2186106763768527</c:v>
                  </c:pt>
                </c:numCache>
              </c:numRef>
            </c:minus>
            <c:spPr>
              <a:ln w="25400">
                <a:solidFill>
                  <a:sysClr val="windowText" lastClr="000000"/>
                </a:solidFill>
              </a:ln>
            </c:spPr>
          </c:errBars>
          <c:cat>
            <c:strRef>
              <c:f>([1]Flow!$B$16,[1]Flow!$B$22)</c:f>
              <c:strCache>
                <c:ptCount val="2"/>
                <c:pt idx="0">
                  <c:v>MDA Parental</c:v>
                </c:pt>
                <c:pt idx="1">
                  <c:v>MDA Spheroid</c:v>
                </c:pt>
              </c:strCache>
            </c:strRef>
          </c:cat>
          <c:val>
            <c:numRef>
              <c:f>('Fig. 3A'!$D$7,'Fig. 3A'!$D$13)</c:f>
              <c:numCache>
                <c:formatCode>0.000</c:formatCode>
                <c:ptCount val="2"/>
                <c:pt idx="0">
                  <c:v>27.276666666666667</c:v>
                </c:pt>
                <c:pt idx="1">
                  <c:v>70.416666666666671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01632"/>
        <c:axId val="78903552"/>
      </c:barChart>
      <c:catAx>
        <c:axId val="7890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Cell type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8903552"/>
        <c:crosses val="autoZero"/>
        <c:auto val="1"/>
        <c:lblAlgn val="ctr"/>
        <c:lblOffset val="100"/>
        <c:noMultiLvlLbl val="0"/>
      </c:catAx>
      <c:valAx>
        <c:axId val="789035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% CD44+/CD24-  cells</a:t>
                </a:r>
              </a:p>
            </c:rich>
          </c:tx>
          <c:layout>
            <c:manualLayout>
              <c:xMode val="edge"/>
              <c:yMode val="edge"/>
              <c:x val="3.4254513640340406E-2"/>
              <c:y val="0.23181535048953744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78901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Dose-response curve of MDA-MB-231 Spheroid</a:t>
            </a:r>
            <a:r>
              <a:rPr lang="en-GB" sz="1000" baseline="0"/>
              <a:t> (3D)</a:t>
            </a:r>
            <a:r>
              <a:rPr lang="en-GB" sz="1000"/>
              <a:t> in Doxorubicin</a:t>
            </a:r>
          </a:p>
        </c:rich>
      </c:tx>
      <c:layout>
        <c:manualLayout>
          <c:xMode val="edge"/>
          <c:yMode val="edge"/>
          <c:x val="0.21810807066122159"/>
          <c:y val="2.08490903441038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1741623134937"/>
          <c:y val="0.11598246068833946"/>
          <c:w val="0.70471000548197971"/>
          <c:h val="0.7153926949867786"/>
        </c:manualLayout>
      </c:layout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'[5]MDA 3D doxo'!$O$4:$O$11</c:f>
                <c:numCache>
                  <c:formatCode>General</c:formatCode>
                  <c:ptCount val="8"/>
                  <c:pt idx="0">
                    <c:v>2.9684074212397404</c:v>
                  </c:pt>
                  <c:pt idx="1">
                    <c:v>3.0526842085307031</c:v>
                  </c:pt>
                  <c:pt idx="2">
                    <c:v>2.8753556658107486</c:v>
                  </c:pt>
                  <c:pt idx="3">
                    <c:v>3.2758675037977723</c:v>
                  </c:pt>
                  <c:pt idx="4">
                    <c:v>3.7816948523538696</c:v>
                  </c:pt>
                  <c:pt idx="5">
                    <c:v>4.1133268934311937</c:v>
                  </c:pt>
                  <c:pt idx="6">
                    <c:v>4.968164163382232</c:v>
                  </c:pt>
                  <c:pt idx="7">
                    <c:v>0</c:v>
                  </c:pt>
                </c:numCache>
              </c:numRef>
            </c:plus>
            <c:minus>
              <c:numRef>
                <c:f>'[5]MDA 3D doxo'!$O$4:$O$11</c:f>
                <c:numCache>
                  <c:formatCode>General</c:formatCode>
                  <c:ptCount val="8"/>
                  <c:pt idx="0">
                    <c:v>2.9684074212397404</c:v>
                  </c:pt>
                  <c:pt idx="1">
                    <c:v>3.0526842085307031</c:v>
                  </c:pt>
                  <c:pt idx="2">
                    <c:v>2.8753556658107486</c:v>
                  </c:pt>
                  <c:pt idx="3">
                    <c:v>3.2758675037977723</c:v>
                  </c:pt>
                  <c:pt idx="4">
                    <c:v>3.7816948523538696</c:v>
                  </c:pt>
                  <c:pt idx="5">
                    <c:v>4.1133268934311937</c:v>
                  </c:pt>
                  <c:pt idx="6">
                    <c:v>4.968164163382232</c:v>
                  </c:pt>
                  <c:pt idx="7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'[5]MDA 3D doxo'!$P$4:$P$11</c:f>
              <c:numCache>
                <c:formatCode>General</c:formatCode>
                <c:ptCount val="8"/>
                <c:pt idx="0">
                  <c:v>269.16000000000003</c:v>
                </c:pt>
                <c:pt idx="1">
                  <c:v>134.58000000000001</c:v>
                </c:pt>
                <c:pt idx="2">
                  <c:v>67.290000000000006</c:v>
                </c:pt>
                <c:pt idx="3">
                  <c:v>33.645000000000003</c:v>
                </c:pt>
                <c:pt idx="4">
                  <c:v>16.822500000000002</c:v>
                </c:pt>
                <c:pt idx="5">
                  <c:v>8.4112500000000008</c:v>
                </c:pt>
                <c:pt idx="6">
                  <c:v>4.2056250000000004</c:v>
                </c:pt>
                <c:pt idx="7">
                  <c:v>0</c:v>
                </c:pt>
              </c:numCache>
            </c:numRef>
          </c:xVal>
          <c:yVal>
            <c:numRef>
              <c:f>'[5]MDA 3D doxo'!$N$4:$N$11</c:f>
              <c:numCache>
                <c:formatCode>General</c:formatCode>
                <c:ptCount val="8"/>
                <c:pt idx="0">
                  <c:v>16.915537379826262</c:v>
                </c:pt>
                <c:pt idx="1">
                  <c:v>21.348737098720566</c:v>
                </c:pt>
                <c:pt idx="2">
                  <c:v>25.380393089329342</c:v>
                </c:pt>
                <c:pt idx="3">
                  <c:v>34.38757670031994</c:v>
                </c:pt>
                <c:pt idx="4">
                  <c:v>44.759081655852043</c:v>
                </c:pt>
                <c:pt idx="5">
                  <c:v>54.991112201806828</c:v>
                </c:pt>
                <c:pt idx="6">
                  <c:v>66.241839484293479</c:v>
                </c:pt>
                <c:pt idx="7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4048"/>
        <c:axId val="97475968"/>
      </c:scatterChart>
      <c:valAx>
        <c:axId val="974740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Concentration (µM)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475968"/>
        <c:crosses val="autoZero"/>
        <c:crossBetween val="midCat"/>
      </c:valAx>
      <c:valAx>
        <c:axId val="97475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Cell Viability 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4740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Dose-response curve of MDA-MB-231 Spheroid</a:t>
            </a:r>
            <a:r>
              <a:rPr lang="en-GB" sz="1000" baseline="0"/>
              <a:t> (3D)</a:t>
            </a:r>
            <a:r>
              <a:rPr lang="en-GB" sz="1000"/>
              <a:t> in Cisplatin</a:t>
            </a:r>
          </a:p>
        </c:rich>
      </c:tx>
      <c:layout>
        <c:manualLayout>
          <c:xMode val="edge"/>
          <c:yMode val="edge"/>
          <c:x val="0.21810807066122154"/>
          <c:y val="2.08490903441038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1741623134937"/>
          <c:y val="0.11598246068833946"/>
          <c:w val="0.70471000548197971"/>
          <c:h val="0.7153926949867786"/>
        </c:manualLayout>
      </c:layout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'[5]MDA 3D cisplatin'!$Q$14:$Q$21</c:f>
                <c:numCache>
                  <c:formatCode>General</c:formatCode>
                  <c:ptCount val="8"/>
                  <c:pt idx="0">
                    <c:v>5.5864059429577866</c:v>
                  </c:pt>
                  <c:pt idx="1">
                    <c:v>4.4838986329133448</c:v>
                  </c:pt>
                  <c:pt idx="2">
                    <c:v>3.8032456736432181</c:v>
                  </c:pt>
                  <c:pt idx="3">
                    <c:v>2.7812093236501281</c:v>
                  </c:pt>
                  <c:pt idx="4">
                    <c:v>8.1952747429564905</c:v>
                  </c:pt>
                  <c:pt idx="5">
                    <c:v>5.401662257200381</c:v>
                  </c:pt>
                  <c:pt idx="6">
                    <c:v>12.81545218467539</c:v>
                  </c:pt>
                  <c:pt idx="7">
                    <c:v>0</c:v>
                  </c:pt>
                </c:numCache>
              </c:numRef>
            </c:plus>
            <c:minus>
              <c:numRef>
                <c:f>'[5]MDA 3D cisplatin'!$Q$14:$Q$21</c:f>
                <c:numCache>
                  <c:formatCode>General</c:formatCode>
                  <c:ptCount val="8"/>
                  <c:pt idx="0">
                    <c:v>5.5864059429577866</c:v>
                  </c:pt>
                  <c:pt idx="1">
                    <c:v>4.4838986329133448</c:v>
                  </c:pt>
                  <c:pt idx="2">
                    <c:v>3.8032456736432181</c:v>
                  </c:pt>
                  <c:pt idx="3">
                    <c:v>2.7812093236501281</c:v>
                  </c:pt>
                  <c:pt idx="4">
                    <c:v>8.1952747429564905</c:v>
                  </c:pt>
                  <c:pt idx="5">
                    <c:v>5.401662257200381</c:v>
                  </c:pt>
                  <c:pt idx="6">
                    <c:v>12.81545218467539</c:v>
                  </c:pt>
                  <c:pt idx="7">
                    <c:v>0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</c:errBars>
          <c:xVal>
            <c:numRef>
              <c:f>'[5]MDA 3D cisplatin'!$R$14:$R$21</c:f>
              <c:numCache>
                <c:formatCode>General</c:formatCode>
                <c:ptCount val="8"/>
                <c:pt idx="0">
                  <c:v>269.16000000000003</c:v>
                </c:pt>
                <c:pt idx="1">
                  <c:v>134.58000000000001</c:v>
                </c:pt>
                <c:pt idx="2">
                  <c:v>67.290000000000006</c:v>
                </c:pt>
                <c:pt idx="3">
                  <c:v>33.645000000000003</c:v>
                </c:pt>
                <c:pt idx="4">
                  <c:v>16.822500000000002</c:v>
                </c:pt>
                <c:pt idx="5">
                  <c:v>8.4112500000000008</c:v>
                </c:pt>
                <c:pt idx="6">
                  <c:v>4.2056250000000004</c:v>
                </c:pt>
                <c:pt idx="7">
                  <c:v>0</c:v>
                </c:pt>
              </c:numCache>
            </c:numRef>
          </c:xVal>
          <c:yVal>
            <c:numRef>
              <c:f>'[5]MDA 3D cisplatin'!$P$14:$P$21</c:f>
              <c:numCache>
                <c:formatCode>General</c:formatCode>
                <c:ptCount val="8"/>
                <c:pt idx="0">
                  <c:v>14.934863450226635</c:v>
                </c:pt>
                <c:pt idx="1">
                  <c:v>15.920739810970657</c:v>
                </c:pt>
                <c:pt idx="2">
                  <c:v>14.772778146831625</c:v>
                </c:pt>
                <c:pt idx="3">
                  <c:v>15.071006608159957</c:v>
                </c:pt>
                <c:pt idx="4">
                  <c:v>33.392765266973434</c:v>
                </c:pt>
                <c:pt idx="5">
                  <c:v>61.03314767879656</c:v>
                </c:pt>
                <c:pt idx="6">
                  <c:v>60.93388907915255</c:v>
                </c:pt>
                <c:pt idx="7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18720"/>
        <c:axId val="97520640"/>
      </c:scatterChart>
      <c:valAx>
        <c:axId val="9751872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Concentration (µM)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520640"/>
        <c:crosses val="autoZero"/>
        <c:crossBetween val="midCat"/>
      </c:valAx>
      <c:valAx>
        <c:axId val="97520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Cell Viability 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51872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Dose-response curve of MDA-MB-231 Spheroid (3D) in Tamoxifen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141131594273951"/>
          <c:y val="0.11598234572594768"/>
          <c:w val="0.70471000548197971"/>
          <c:h val="0.7153926949867786"/>
        </c:manualLayout>
      </c:layout>
      <c:scatterChart>
        <c:scatterStyle val="line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'[6]3D tamo'!$I$5:$I$12</c:f>
                <c:numCache>
                  <c:formatCode>General</c:formatCode>
                  <c:ptCount val="8"/>
                  <c:pt idx="0">
                    <c:v>3.6427659661939211</c:v>
                  </c:pt>
                  <c:pt idx="1">
                    <c:v>0.84513884606952105</c:v>
                  </c:pt>
                  <c:pt idx="2">
                    <c:v>1.3483674316396561</c:v>
                  </c:pt>
                  <c:pt idx="3">
                    <c:v>0.63761306928206407</c:v>
                  </c:pt>
                  <c:pt idx="4">
                    <c:v>4.0664778737607357</c:v>
                  </c:pt>
                  <c:pt idx="5">
                    <c:v>4.569310942549734</c:v>
                  </c:pt>
                  <c:pt idx="6">
                    <c:v>4.921992856520089</c:v>
                  </c:pt>
                  <c:pt idx="7">
                    <c:v>0</c:v>
                  </c:pt>
                </c:numCache>
              </c:numRef>
            </c:plus>
            <c:minus>
              <c:numRef>
                <c:f>'[6]3D tamo'!$I$5:$I$12</c:f>
                <c:numCache>
                  <c:formatCode>General</c:formatCode>
                  <c:ptCount val="8"/>
                  <c:pt idx="0">
                    <c:v>3.6427659661939211</c:v>
                  </c:pt>
                  <c:pt idx="1">
                    <c:v>0.84513884606952105</c:v>
                  </c:pt>
                  <c:pt idx="2">
                    <c:v>1.3483674316396561</c:v>
                  </c:pt>
                  <c:pt idx="3">
                    <c:v>0.63761306928206407</c:v>
                  </c:pt>
                  <c:pt idx="4">
                    <c:v>4.0664778737607357</c:v>
                  </c:pt>
                  <c:pt idx="5">
                    <c:v>4.569310942549734</c:v>
                  </c:pt>
                  <c:pt idx="6">
                    <c:v>4.921992856520089</c:v>
                  </c:pt>
                  <c:pt idx="7">
                    <c:v>0</c:v>
                  </c:pt>
                </c:numCache>
              </c:numRef>
            </c:minus>
          </c:errBars>
          <c:xVal>
            <c:numRef>
              <c:f>'[6]3D tamo'!$B$5:$B$12</c:f>
              <c:numCache>
                <c:formatCode>General</c:formatCode>
                <c:ptCount val="8"/>
                <c:pt idx="0">
                  <c:v>269.16000000000003</c:v>
                </c:pt>
                <c:pt idx="1">
                  <c:v>134.58000000000001</c:v>
                </c:pt>
                <c:pt idx="2">
                  <c:v>67.290000000000006</c:v>
                </c:pt>
                <c:pt idx="3">
                  <c:v>33.645000000000003</c:v>
                </c:pt>
                <c:pt idx="4">
                  <c:v>16.822500000000002</c:v>
                </c:pt>
                <c:pt idx="5">
                  <c:v>8.4112500000000008</c:v>
                </c:pt>
                <c:pt idx="6">
                  <c:v>4.2056250000000004</c:v>
                </c:pt>
                <c:pt idx="7">
                  <c:v>0</c:v>
                </c:pt>
              </c:numCache>
            </c:numRef>
          </c:xVal>
          <c:yVal>
            <c:numRef>
              <c:f>'[6]3D tamo'!$H$5:$H$12</c:f>
              <c:numCache>
                <c:formatCode>General</c:formatCode>
                <c:ptCount val="8"/>
                <c:pt idx="0">
                  <c:v>9.6248437729223717</c:v>
                </c:pt>
                <c:pt idx="1">
                  <c:v>29.805387070656899</c:v>
                </c:pt>
                <c:pt idx="2">
                  <c:v>33.703572668993857</c:v>
                </c:pt>
                <c:pt idx="3">
                  <c:v>51.862533694818552</c:v>
                </c:pt>
                <c:pt idx="4">
                  <c:v>62.48394351290797</c:v>
                </c:pt>
                <c:pt idx="5">
                  <c:v>78.04955530274799</c:v>
                </c:pt>
                <c:pt idx="6">
                  <c:v>83.671692434389755</c:v>
                </c:pt>
                <c:pt idx="7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79008"/>
        <c:axId val="97580928"/>
      </c:scatterChart>
      <c:valAx>
        <c:axId val="9757900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Concentration (µM)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580928"/>
        <c:crosses val="autoZero"/>
        <c:crossBetween val="midCat"/>
      </c:valAx>
      <c:valAx>
        <c:axId val="97580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Cell Viability 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5790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Dose-response curve of MDA-MB-231 Spheroid (2D) in Doxorubicin</a:t>
            </a:r>
          </a:p>
        </c:rich>
      </c:tx>
      <c:layout>
        <c:manualLayout>
          <c:xMode val="edge"/>
          <c:yMode val="edge"/>
          <c:x val="0.18650880287717625"/>
          <c:y val="1.7589016697793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19853539795053"/>
          <c:y val="0.11598224447056148"/>
          <c:w val="0.70471000548197971"/>
          <c:h val="0.7153926949867786"/>
        </c:manualLayout>
      </c:layout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'[7]Processed SF (M)'!$U$25:$U$32</c:f>
                <c:numCache>
                  <c:formatCode>General</c:formatCode>
                  <c:ptCount val="8"/>
                  <c:pt idx="0">
                    <c:v>2.9969555971047539</c:v>
                  </c:pt>
                  <c:pt idx="1">
                    <c:v>2.9057398665358414</c:v>
                  </c:pt>
                  <c:pt idx="2">
                    <c:v>2.1600362231210579</c:v>
                  </c:pt>
                  <c:pt idx="3">
                    <c:v>3.6807684186033476</c:v>
                  </c:pt>
                  <c:pt idx="4">
                    <c:v>3.5456832048909357</c:v>
                  </c:pt>
                  <c:pt idx="5">
                    <c:v>1.8151658449137886</c:v>
                  </c:pt>
                  <c:pt idx="6">
                    <c:v>9.4019440232721561</c:v>
                  </c:pt>
                  <c:pt idx="7">
                    <c:v>0</c:v>
                  </c:pt>
                </c:numCache>
              </c:numRef>
            </c:plus>
            <c:minus>
              <c:numRef>
                <c:f>'[7]Processed SF (M)'!$U$25:$U$32</c:f>
                <c:numCache>
                  <c:formatCode>General</c:formatCode>
                  <c:ptCount val="8"/>
                  <c:pt idx="0">
                    <c:v>2.9969555971047539</c:v>
                  </c:pt>
                  <c:pt idx="1">
                    <c:v>2.9057398665358414</c:v>
                  </c:pt>
                  <c:pt idx="2">
                    <c:v>2.1600362231210579</c:v>
                  </c:pt>
                  <c:pt idx="3">
                    <c:v>3.6807684186033476</c:v>
                  </c:pt>
                  <c:pt idx="4">
                    <c:v>3.5456832048909357</c:v>
                  </c:pt>
                  <c:pt idx="5">
                    <c:v>1.8151658449137886</c:v>
                  </c:pt>
                  <c:pt idx="6">
                    <c:v>9.4019440232721561</c:v>
                  </c:pt>
                  <c:pt idx="7">
                    <c:v>0</c:v>
                  </c:pt>
                </c:numCache>
              </c:numRef>
            </c:minus>
          </c:errBars>
          <c:xVal>
            <c:numRef>
              <c:f>'[7]Processed SF (M)'!$O$25:$O$32</c:f>
              <c:numCache>
                <c:formatCode>General</c:formatCode>
                <c:ptCount val="8"/>
                <c:pt idx="0">
                  <c:v>80.7</c:v>
                </c:pt>
                <c:pt idx="1">
                  <c:v>40.369999999999997</c:v>
                </c:pt>
                <c:pt idx="2">
                  <c:v>20.175000000000001</c:v>
                </c:pt>
                <c:pt idx="3">
                  <c:v>10.09</c:v>
                </c:pt>
                <c:pt idx="4">
                  <c:v>5.04</c:v>
                </c:pt>
                <c:pt idx="5">
                  <c:v>2.52</c:v>
                </c:pt>
                <c:pt idx="6">
                  <c:v>1.26</c:v>
                </c:pt>
                <c:pt idx="7">
                  <c:v>0</c:v>
                </c:pt>
              </c:numCache>
            </c:numRef>
          </c:xVal>
          <c:yVal>
            <c:numRef>
              <c:f>'[7]Processed SF (M)'!$V$25:$V$32</c:f>
              <c:numCache>
                <c:formatCode>General</c:formatCode>
                <c:ptCount val="8"/>
                <c:pt idx="0">
                  <c:v>27.208660637603732</c:v>
                </c:pt>
                <c:pt idx="1">
                  <c:v>38.296595948824958</c:v>
                </c:pt>
                <c:pt idx="2">
                  <c:v>46.757624261398057</c:v>
                </c:pt>
                <c:pt idx="3">
                  <c:v>53.441468633471132</c:v>
                </c:pt>
                <c:pt idx="4">
                  <c:v>58.557616767187213</c:v>
                </c:pt>
                <c:pt idx="5">
                  <c:v>60.292619773439064</c:v>
                </c:pt>
                <c:pt idx="6">
                  <c:v>82.08792669928259</c:v>
                </c:pt>
                <c:pt idx="7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53440"/>
        <c:axId val="98263808"/>
      </c:scatterChart>
      <c:valAx>
        <c:axId val="9825344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Concentration (µM)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8263808"/>
        <c:crosses val="autoZero"/>
        <c:crossBetween val="midCat"/>
      </c:valAx>
      <c:valAx>
        <c:axId val="98263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Cell Viability 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825344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Dose-response curve of MDA-MB-231 Spheroid (2D) in Cisplatin</a:t>
            </a:r>
          </a:p>
        </c:rich>
      </c:tx>
      <c:layout>
        <c:manualLayout>
          <c:xMode val="edge"/>
          <c:yMode val="edge"/>
          <c:x val="0.22714207989731744"/>
          <c:y val="2.4688638042534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41131594273938"/>
          <c:y val="0.11598234572594768"/>
          <c:w val="0.70471000548197971"/>
          <c:h val="0.7153926949867786"/>
        </c:manualLayout>
      </c:layout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'[9]Processed SF (M)'!$U$25:$U$32</c:f>
                <c:numCache>
                  <c:formatCode>General</c:formatCode>
                  <c:ptCount val="8"/>
                  <c:pt idx="0">
                    <c:v>2.6214668287425074</c:v>
                  </c:pt>
                  <c:pt idx="1">
                    <c:v>3.095195978451192</c:v>
                  </c:pt>
                  <c:pt idx="2">
                    <c:v>2.2560129807481357</c:v>
                  </c:pt>
                  <c:pt idx="3">
                    <c:v>4.2110602684017833</c:v>
                  </c:pt>
                  <c:pt idx="4">
                    <c:v>6.045386053407201</c:v>
                  </c:pt>
                  <c:pt idx="5">
                    <c:v>4.5756590868376383</c:v>
                  </c:pt>
                  <c:pt idx="6">
                    <c:v>4.1704488718071158</c:v>
                  </c:pt>
                  <c:pt idx="7">
                    <c:v>0</c:v>
                  </c:pt>
                </c:numCache>
              </c:numRef>
            </c:plus>
            <c:minus>
              <c:numRef>
                <c:f>'[9]Processed SF (M)'!$U$25:$U$32</c:f>
                <c:numCache>
                  <c:formatCode>General</c:formatCode>
                  <c:ptCount val="8"/>
                  <c:pt idx="0">
                    <c:v>2.6214668287425074</c:v>
                  </c:pt>
                  <c:pt idx="1">
                    <c:v>3.095195978451192</c:v>
                  </c:pt>
                  <c:pt idx="2">
                    <c:v>2.2560129807481357</c:v>
                  </c:pt>
                  <c:pt idx="3">
                    <c:v>4.2110602684017833</c:v>
                  </c:pt>
                  <c:pt idx="4">
                    <c:v>6.045386053407201</c:v>
                  </c:pt>
                  <c:pt idx="5">
                    <c:v>4.5756590868376383</c:v>
                  </c:pt>
                  <c:pt idx="6">
                    <c:v>4.1704488718071158</c:v>
                  </c:pt>
                  <c:pt idx="7">
                    <c:v>0</c:v>
                  </c:pt>
                </c:numCache>
              </c:numRef>
            </c:minus>
          </c:errBars>
          <c:xVal>
            <c:numRef>
              <c:f>'[8]Processed SF(M) EXC'!$O$25:$O$32</c:f>
              <c:numCache>
                <c:formatCode>General</c:formatCode>
                <c:ptCount val="8"/>
                <c:pt idx="0">
                  <c:v>80.7</c:v>
                </c:pt>
                <c:pt idx="1">
                  <c:v>40.369999999999997</c:v>
                </c:pt>
                <c:pt idx="2">
                  <c:v>20.175000000000001</c:v>
                </c:pt>
                <c:pt idx="3">
                  <c:v>10.09</c:v>
                </c:pt>
                <c:pt idx="4">
                  <c:v>5.04</c:v>
                </c:pt>
                <c:pt idx="5">
                  <c:v>2.52</c:v>
                </c:pt>
                <c:pt idx="6">
                  <c:v>1.26</c:v>
                </c:pt>
                <c:pt idx="7">
                  <c:v>0</c:v>
                </c:pt>
              </c:numCache>
            </c:numRef>
          </c:xVal>
          <c:yVal>
            <c:numRef>
              <c:f>'[8]Processed SF(M) EXC'!$V$25:$V$32</c:f>
              <c:numCache>
                <c:formatCode>General</c:formatCode>
                <c:ptCount val="8"/>
                <c:pt idx="0">
                  <c:v>24.684174268966032</c:v>
                </c:pt>
                <c:pt idx="1">
                  <c:v>29.258208953203756</c:v>
                </c:pt>
                <c:pt idx="2">
                  <c:v>34.263772329163849</c:v>
                </c:pt>
                <c:pt idx="3">
                  <c:v>40.294321735212279</c:v>
                </c:pt>
                <c:pt idx="4">
                  <c:v>46.827565007252318</c:v>
                </c:pt>
                <c:pt idx="5">
                  <c:v>55.634987842392476</c:v>
                </c:pt>
                <c:pt idx="6">
                  <c:v>61.936114147808759</c:v>
                </c:pt>
                <c:pt idx="7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43392"/>
        <c:axId val="98045312"/>
      </c:scatterChart>
      <c:valAx>
        <c:axId val="980433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Concentration (µM)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8045312"/>
        <c:crosses val="autoZero"/>
        <c:crossBetween val="midCat"/>
      </c:valAx>
      <c:valAx>
        <c:axId val="98045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Cell Viability 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804339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Dose-response curve of MDA-MB-231 Spheroid (2D) in Tamoxifen</a:t>
            </a:r>
          </a:p>
        </c:rich>
      </c:tx>
      <c:layout>
        <c:manualLayout>
          <c:xMode val="edge"/>
          <c:yMode val="edge"/>
          <c:x val="0.22866975371175841"/>
          <c:y val="2.50000000000000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41131594273946"/>
          <c:y val="0.11598234572594768"/>
          <c:w val="0.70471000548197971"/>
          <c:h val="0.7153926949867786"/>
        </c:manualLayout>
      </c:layout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'[6]Processed SF (M)'!$U$25:$U$32</c:f>
                <c:numCache>
                  <c:formatCode>General</c:formatCode>
                  <c:ptCount val="8"/>
                  <c:pt idx="0">
                    <c:v>2.6214668287425074</c:v>
                  </c:pt>
                  <c:pt idx="1">
                    <c:v>3.0951959784511902</c:v>
                  </c:pt>
                  <c:pt idx="2">
                    <c:v>2.2560129807480886</c:v>
                  </c:pt>
                  <c:pt idx="3">
                    <c:v>4.2110602684019902</c:v>
                  </c:pt>
                  <c:pt idx="4">
                    <c:v>6.045386053407297</c:v>
                  </c:pt>
                  <c:pt idx="5">
                    <c:v>4.5756590868376561</c:v>
                  </c:pt>
                  <c:pt idx="6">
                    <c:v>4.1704488718069133</c:v>
                  </c:pt>
                  <c:pt idx="7">
                    <c:v>0</c:v>
                  </c:pt>
                </c:numCache>
              </c:numRef>
            </c:plus>
            <c:minus>
              <c:numRef>
                <c:f>'[6]Processed SF (M)'!$U$25:$U$32</c:f>
                <c:numCache>
                  <c:formatCode>General</c:formatCode>
                  <c:ptCount val="8"/>
                  <c:pt idx="0">
                    <c:v>2.6214668287425074</c:v>
                  </c:pt>
                  <c:pt idx="1">
                    <c:v>3.0951959784511902</c:v>
                  </c:pt>
                  <c:pt idx="2">
                    <c:v>2.2560129807480886</c:v>
                  </c:pt>
                  <c:pt idx="3">
                    <c:v>4.2110602684019902</c:v>
                  </c:pt>
                  <c:pt idx="4">
                    <c:v>6.045386053407297</c:v>
                  </c:pt>
                  <c:pt idx="5">
                    <c:v>4.5756590868376561</c:v>
                  </c:pt>
                  <c:pt idx="6">
                    <c:v>4.1704488718069133</c:v>
                  </c:pt>
                  <c:pt idx="7">
                    <c:v>0</c:v>
                  </c:pt>
                </c:numCache>
              </c:numRef>
            </c:minus>
          </c:errBars>
          <c:xVal>
            <c:numRef>
              <c:f>'[6]Processed SF (M)'!$O$25:$O$32</c:f>
              <c:numCache>
                <c:formatCode>General</c:formatCode>
                <c:ptCount val="8"/>
                <c:pt idx="0">
                  <c:v>80.7</c:v>
                </c:pt>
                <c:pt idx="1">
                  <c:v>40.369999999999997</c:v>
                </c:pt>
                <c:pt idx="2">
                  <c:v>20.175000000000001</c:v>
                </c:pt>
                <c:pt idx="3">
                  <c:v>10.09</c:v>
                </c:pt>
                <c:pt idx="4">
                  <c:v>5.04</c:v>
                </c:pt>
                <c:pt idx="5">
                  <c:v>2.52</c:v>
                </c:pt>
                <c:pt idx="6">
                  <c:v>1.26</c:v>
                </c:pt>
                <c:pt idx="7">
                  <c:v>0</c:v>
                </c:pt>
              </c:numCache>
            </c:numRef>
          </c:xVal>
          <c:yVal>
            <c:numRef>
              <c:f>'[6]Processed SF (M)'!$V$25:$V$32</c:f>
              <c:numCache>
                <c:formatCode>General</c:formatCode>
                <c:ptCount val="8"/>
                <c:pt idx="0">
                  <c:v>8.401696281042355</c:v>
                </c:pt>
                <c:pt idx="1">
                  <c:v>47.92159673007459</c:v>
                </c:pt>
                <c:pt idx="2">
                  <c:v>59.691305642584197</c:v>
                </c:pt>
                <c:pt idx="3">
                  <c:v>67.819973193231448</c:v>
                </c:pt>
                <c:pt idx="4">
                  <c:v>75.00287573940912</c:v>
                </c:pt>
                <c:pt idx="5">
                  <c:v>79.884192594425429</c:v>
                </c:pt>
                <c:pt idx="6">
                  <c:v>86.465561567284908</c:v>
                </c:pt>
                <c:pt idx="7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91008"/>
        <c:axId val="98092928"/>
      </c:scatterChart>
      <c:valAx>
        <c:axId val="9809100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Concentration (µM)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8092928"/>
        <c:crosses val="autoZero"/>
        <c:crossBetween val="midCat"/>
      </c:valAx>
      <c:valAx>
        <c:axId val="98092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Cell Viability 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80910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qRT-PCR</c:v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'Supplementary S7'!$D$20:$D$27</c:f>
                <c:numCache>
                  <c:formatCode>General</c:formatCode>
                  <c:ptCount val="8"/>
                  <c:pt idx="0">
                    <c:v>0.18865608922056992</c:v>
                  </c:pt>
                  <c:pt idx="1">
                    <c:v>0.17394826817189549</c:v>
                  </c:pt>
                  <c:pt idx="2">
                    <c:v>0.1814907405045581</c:v>
                  </c:pt>
                  <c:pt idx="3">
                    <c:v>0.5126524163602425</c:v>
                  </c:pt>
                  <c:pt idx="4">
                    <c:v>0.10333781352295729</c:v>
                  </c:pt>
                  <c:pt idx="5">
                    <c:v>0.70710678118654757</c:v>
                  </c:pt>
                  <c:pt idx="6">
                    <c:v>1.2020815280171239E-2</c:v>
                  </c:pt>
                  <c:pt idx="7">
                    <c:v>0.33234018715768293</c:v>
                  </c:pt>
                </c:numCache>
              </c:numRef>
            </c:plus>
            <c:minus>
              <c:numRef>
                <c:f>'Supplementary S7'!$D$20:$D$27</c:f>
                <c:numCache>
                  <c:formatCode>General</c:formatCode>
                  <c:ptCount val="8"/>
                  <c:pt idx="0">
                    <c:v>0.18865608922056992</c:v>
                  </c:pt>
                  <c:pt idx="1">
                    <c:v>0.17394826817189549</c:v>
                  </c:pt>
                  <c:pt idx="2">
                    <c:v>0.1814907405045581</c:v>
                  </c:pt>
                  <c:pt idx="3">
                    <c:v>0.5126524163602425</c:v>
                  </c:pt>
                  <c:pt idx="4">
                    <c:v>0.10333781352295729</c:v>
                  </c:pt>
                  <c:pt idx="5">
                    <c:v>0.70710678118654757</c:v>
                  </c:pt>
                  <c:pt idx="6">
                    <c:v>1.2020815280171239E-2</c:v>
                  </c:pt>
                  <c:pt idx="7">
                    <c:v>0.33234018715768293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('[10]Correlation plot'!$D$8:$D$12,'[10]Correlation plot'!$D$17:$D$19)</c:f>
              <c:strCache>
                <c:ptCount val="8"/>
                <c:pt idx="0">
                  <c:v>hsa-miR-15b</c:v>
                </c:pt>
                <c:pt idx="1">
                  <c:v>hsa-miR-34a</c:v>
                </c:pt>
                <c:pt idx="2">
                  <c:v>hsa-miR-148a</c:v>
                </c:pt>
                <c:pt idx="3">
                  <c:v>hsa-miR-628</c:v>
                </c:pt>
                <c:pt idx="4">
                  <c:v>hsa-miR-196b</c:v>
                </c:pt>
                <c:pt idx="5">
                  <c:v>hsa-miR-204</c:v>
                </c:pt>
                <c:pt idx="6">
                  <c:v>hsa-miR-181a</c:v>
                </c:pt>
                <c:pt idx="7">
                  <c:v>hsa-miR-205</c:v>
                </c:pt>
              </c:strCache>
            </c:strRef>
          </c:cat>
          <c:val>
            <c:numRef>
              <c:f>'Supplementary S7'!$C$20:$C$27</c:f>
              <c:numCache>
                <c:formatCode>0.000</c:formatCode>
                <c:ptCount val="8"/>
                <c:pt idx="0">
                  <c:v>-0.86670000000000003</c:v>
                </c:pt>
                <c:pt idx="1">
                  <c:v>-2.17</c:v>
                </c:pt>
                <c:pt idx="2">
                  <c:v>-3.5399999999999974</c:v>
                </c:pt>
                <c:pt idx="3">
                  <c:v>-5.1325000000000003</c:v>
                </c:pt>
                <c:pt idx="4">
                  <c:v>-2.5144000000000002</c:v>
                </c:pt>
                <c:pt idx="5">
                  <c:v>-5.05</c:v>
                </c:pt>
                <c:pt idx="6">
                  <c:v>1.4535</c:v>
                </c:pt>
                <c:pt idx="7">
                  <c:v>3.5049999999999999</c:v>
                </c:pt>
              </c:numCache>
            </c:numRef>
          </c:val>
        </c:ser>
        <c:ser>
          <c:idx val="1"/>
          <c:order val="1"/>
          <c:tx>
            <c:v>miRNA-NGS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('[10]Correlation plot'!$D$8:$D$12,'[10]Correlation plot'!$D$17:$D$19)</c:f>
              <c:strCache>
                <c:ptCount val="8"/>
                <c:pt idx="0">
                  <c:v>hsa-miR-15b</c:v>
                </c:pt>
                <c:pt idx="1">
                  <c:v>hsa-miR-34a</c:v>
                </c:pt>
                <c:pt idx="2">
                  <c:v>hsa-miR-148a</c:v>
                </c:pt>
                <c:pt idx="3">
                  <c:v>hsa-miR-628</c:v>
                </c:pt>
                <c:pt idx="4">
                  <c:v>hsa-miR-196b</c:v>
                </c:pt>
                <c:pt idx="5">
                  <c:v>hsa-miR-204</c:v>
                </c:pt>
                <c:pt idx="6">
                  <c:v>hsa-miR-181a</c:v>
                </c:pt>
                <c:pt idx="7">
                  <c:v>hsa-miR-205</c:v>
                </c:pt>
              </c:strCache>
            </c:strRef>
          </c:cat>
          <c:val>
            <c:numRef>
              <c:f>'Supplementary S7'!$E$20:$E$27</c:f>
              <c:numCache>
                <c:formatCode>0.000</c:formatCode>
                <c:ptCount val="8"/>
                <c:pt idx="0">
                  <c:v>-2.8738680464814612</c:v>
                </c:pt>
                <c:pt idx="1">
                  <c:v>-2.0789767341992631</c:v>
                </c:pt>
                <c:pt idx="2">
                  <c:v>-2.0341394811661044</c:v>
                </c:pt>
                <c:pt idx="3">
                  <c:v>-2.1400375893295913</c:v>
                </c:pt>
                <c:pt idx="4">
                  <c:v>-2.3207569966746129</c:v>
                </c:pt>
                <c:pt idx="5">
                  <c:v>-5.6918690183029055</c:v>
                </c:pt>
                <c:pt idx="6">
                  <c:v>5.8095921557314085</c:v>
                </c:pt>
                <c:pt idx="7">
                  <c:v>5.7629999999999999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7712"/>
        <c:axId val="98169984"/>
      </c:barChart>
      <c:catAx>
        <c:axId val="98147712"/>
        <c:scaling>
          <c:orientation val="minMax"/>
        </c:scaling>
        <c:delete val="0"/>
        <c:axPos val="b"/>
        <c:majorTickMark val="none"/>
        <c:minorTickMark val="in"/>
        <c:tickLblPos val="low"/>
        <c:spPr>
          <a:noFill/>
          <a:ln w="254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8169984"/>
        <c:crosses val="autoZero"/>
        <c:auto val="0"/>
        <c:lblAlgn val="ctr"/>
        <c:lblOffset val="100"/>
        <c:noMultiLvlLbl val="0"/>
      </c:catAx>
      <c:valAx>
        <c:axId val="98169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qPCR fold change (Log2)</a:t>
                </a:r>
              </a:p>
            </c:rich>
          </c:tx>
          <c:layout>
            <c:manualLayout>
              <c:xMode val="edge"/>
              <c:yMode val="edge"/>
              <c:x val="2.2084195997239476E-2"/>
              <c:y val="0.1829121540312876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9814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54551634283125"/>
          <c:y val="0.29286183992343917"/>
          <c:w val="0.15162235755013381"/>
          <c:h val="0.39017103006528514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03565725088693"/>
          <c:y val="2.4490781244936977E-2"/>
          <c:w val="0.60823983849458707"/>
          <c:h val="0.64624655714332013"/>
        </c:manualLayout>
      </c:layout>
      <c:barChart>
        <c:barDir val="col"/>
        <c:grouping val="clustered"/>
        <c:varyColors val="0"/>
        <c:ser>
          <c:idx val="0"/>
          <c:order val="0"/>
          <c:tx>
            <c:v>qRT-PCR</c:v>
          </c:tx>
          <c:spPr>
            <a:solidFill>
              <a:sysClr val="windowText" lastClr="00000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'Supplementary S7'!$D$7:$D$15</c:f>
                <c:numCache>
                  <c:formatCode>General</c:formatCode>
                  <c:ptCount val="9"/>
                  <c:pt idx="0">
                    <c:v>0.46089999999999998</c:v>
                  </c:pt>
                  <c:pt idx="1">
                    <c:v>8.4852813742381031E-2</c:v>
                  </c:pt>
                  <c:pt idx="2">
                    <c:v>0.20769457633033675</c:v>
                  </c:pt>
                  <c:pt idx="3">
                    <c:v>2.12132034355966E-2</c:v>
                  </c:pt>
                  <c:pt idx="4">
                    <c:v>0.29698484809833886</c:v>
                  </c:pt>
                  <c:pt idx="5">
                    <c:v>0.15909902576696783</c:v>
                  </c:pt>
                  <c:pt idx="6">
                    <c:v>0.19563287612829586</c:v>
                  </c:pt>
                  <c:pt idx="7">
                    <c:v>0.20506096654410672</c:v>
                  </c:pt>
                  <c:pt idx="8">
                    <c:v>0.58336309447890444</c:v>
                  </c:pt>
                </c:numCache>
              </c:numRef>
            </c:plus>
            <c:minus>
              <c:numRef>
                <c:f>'Supplementary S7'!$D$7:$D$15</c:f>
                <c:numCache>
                  <c:formatCode>General</c:formatCode>
                  <c:ptCount val="9"/>
                  <c:pt idx="0">
                    <c:v>0.46089999999999998</c:v>
                  </c:pt>
                  <c:pt idx="1">
                    <c:v>8.4852813742381031E-2</c:v>
                  </c:pt>
                  <c:pt idx="2">
                    <c:v>0.20769457633033675</c:v>
                  </c:pt>
                  <c:pt idx="3">
                    <c:v>2.12132034355966E-2</c:v>
                  </c:pt>
                  <c:pt idx="4">
                    <c:v>0.29698484809833886</c:v>
                  </c:pt>
                  <c:pt idx="5">
                    <c:v>0.15909902576696783</c:v>
                  </c:pt>
                  <c:pt idx="6">
                    <c:v>0.19563287612829586</c:v>
                  </c:pt>
                  <c:pt idx="7">
                    <c:v>0.20506096654410672</c:v>
                  </c:pt>
                  <c:pt idx="8">
                    <c:v>0.58336309447890444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('[10]Correlation plot'!$D$3:$D$7,'[10]Correlation plot'!$D$13:$D$16)</c:f>
              <c:strCache>
                <c:ptCount val="9"/>
                <c:pt idx="0">
                  <c:v>hsa-miR-15b</c:v>
                </c:pt>
                <c:pt idx="1">
                  <c:v>hsa-miR-34a</c:v>
                </c:pt>
                <c:pt idx="2">
                  <c:v>hsa-miR-148a</c:v>
                </c:pt>
                <c:pt idx="3">
                  <c:v>hsa-miR-628</c:v>
                </c:pt>
                <c:pt idx="4">
                  <c:v>hsa-miR-196b</c:v>
                </c:pt>
                <c:pt idx="5">
                  <c:v>hsa-miR-125b</c:v>
                </c:pt>
                <c:pt idx="6">
                  <c:v>hsa-miR-760</c:v>
                </c:pt>
                <c:pt idx="7">
                  <c:v>hsa-miR-30c</c:v>
                </c:pt>
                <c:pt idx="8">
                  <c:v>hsa-miR-136</c:v>
                </c:pt>
              </c:strCache>
            </c:strRef>
          </c:cat>
          <c:val>
            <c:numRef>
              <c:f>'Supplementary S7'!$C$7:$C$15</c:f>
              <c:numCache>
                <c:formatCode>0.000</c:formatCode>
                <c:ptCount val="9"/>
                <c:pt idx="0">
                  <c:v>-3.3530000000000002</c:v>
                </c:pt>
                <c:pt idx="1">
                  <c:v>-1.5116000000000001</c:v>
                </c:pt>
                <c:pt idx="2">
                  <c:v>-2.1272000000000002</c:v>
                </c:pt>
                <c:pt idx="3">
                  <c:v>-5.5650000000000004</c:v>
                </c:pt>
                <c:pt idx="4">
                  <c:v>-5.3040000000000003</c:v>
                </c:pt>
                <c:pt idx="5">
                  <c:v>-4.7774999999999999</c:v>
                </c:pt>
                <c:pt idx="6">
                  <c:v>-3.2532999999999999</c:v>
                </c:pt>
                <c:pt idx="7">
                  <c:v>-5.125</c:v>
                </c:pt>
                <c:pt idx="8">
                  <c:v>3.1574999999999998</c:v>
                </c:pt>
              </c:numCache>
            </c:numRef>
          </c:val>
        </c:ser>
        <c:ser>
          <c:idx val="1"/>
          <c:order val="1"/>
          <c:tx>
            <c:v>miRNA-NGS</c:v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('[10]Correlation plot'!$D$3:$D$7,'[10]Correlation plot'!$D$13:$D$16)</c:f>
              <c:strCache>
                <c:ptCount val="9"/>
                <c:pt idx="0">
                  <c:v>hsa-miR-15b</c:v>
                </c:pt>
                <c:pt idx="1">
                  <c:v>hsa-miR-34a</c:v>
                </c:pt>
                <c:pt idx="2">
                  <c:v>hsa-miR-148a</c:v>
                </c:pt>
                <c:pt idx="3">
                  <c:v>hsa-miR-628</c:v>
                </c:pt>
                <c:pt idx="4">
                  <c:v>hsa-miR-196b</c:v>
                </c:pt>
                <c:pt idx="5">
                  <c:v>hsa-miR-125b</c:v>
                </c:pt>
                <c:pt idx="6">
                  <c:v>hsa-miR-760</c:v>
                </c:pt>
                <c:pt idx="7">
                  <c:v>hsa-miR-30c</c:v>
                </c:pt>
                <c:pt idx="8">
                  <c:v>hsa-miR-136</c:v>
                </c:pt>
              </c:strCache>
            </c:strRef>
          </c:cat>
          <c:val>
            <c:numRef>
              <c:f>'Supplementary S7'!$E$7:$E$15</c:f>
              <c:numCache>
                <c:formatCode>0.000</c:formatCode>
                <c:ptCount val="9"/>
                <c:pt idx="0">
                  <c:v>-2.0249079166590933</c:v>
                </c:pt>
                <c:pt idx="1">
                  <c:v>-3.968133501336963</c:v>
                </c:pt>
                <c:pt idx="2">
                  <c:v>-3.4507885832932357</c:v>
                </c:pt>
                <c:pt idx="3">
                  <c:v>-4.5835124935229095</c:v>
                </c:pt>
                <c:pt idx="4">
                  <c:v>-2.3554161425048283</c:v>
                </c:pt>
                <c:pt idx="5">
                  <c:v>-2.8256792128397801</c:v>
                </c:pt>
                <c:pt idx="6">
                  <c:v>-10.312903110426545</c:v>
                </c:pt>
                <c:pt idx="7">
                  <c:v>-2.7405585117522389</c:v>
                </c:pt>
                <c:pt idx="8">
                  <c:v>13.963090553465321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99808"/>
        <c:axId val="98213888"/>
      </c:barChart>
      <c:catAx>
        <c:axId val="98199808"/>
        <c:scaling>
          <c:orientation val="minMax"/>
        </c:scaling>
        <c:delete val="0"/>
        <c:axPos val="b"/>
        <c:majorTickMark val="none"/>
        <c:minorTickMark val="in"/>
        <c:tickLblPos val="low"/>
        <c:spPr>
          <a:noFill/>
          <a:ln w="254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8213888"/>
        <c:crosses val="autoZero"/>
        <c:auto val="0"/>
        <c:lblAlgn val="ctr"/>
        <c:lblOffset val="100"/>
        <c:noMultiLvlLbl val="0"/>
      </c:catAx>
      <c:valAx>
        <c:axId val="98213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qPCR fold change (Log2)</a:t>
                </a:r>
              </a:p>
            </c:rich>
          </c:tx>
          <c:layout>
            <c:manualLayout>
              <c:xMode val="edge"/>
              <c:yMode val="edge"/>
              <c:x val="0"/>
              <c:y val="0.17643448415101959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98199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21529772206946"/>
          <c:y val="0.28262305673329297"/>
          <c:w val="0.18045669291338581"/>
          <c:h val="0.1389954959333786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95000"/>
              </a:schemeClr>
            </a:solidFill>
            <a:ln w="25400"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('Fig. 3B'!$E$7,'Fig. 3B'!$E$14)</c:f>
                <c:numCache>
                  <c:formatCode>General</c:formatCode>
                  <c:ptCount val="2"/>
                  <c:pt idx="0">
                    <c:v>0.51935857876166236</c:v>
                  </c:pt>
                  <c:pt idx="1">
                    <c:v>1.0728622154467626</c:v>
                  </c:pt>
                </c:numCache>
              </c:numRef>
            </c:plus>
            <c:minus>
              <c:numRef>
                <c:f>('Fig. 3B'!$E$7,'Fig. 3B'!$E$14)</c:f>
                <c:numCache>
                  <c:formatCode>General</c:formatCode>
                  <c:ptCount val="2"/>
                  <c:pt idx="0">
                    <c:v>0.51935857876166236</c:v>
                  </c:pt>
                  <c:pt idx="1">
                    <c:v>1.0728622154467626</c:v>
                  </c:pt>
                </c:numCache>
              </c:numRef>
            </c:minus>
          </c:errBars>
          <c:cat>
            <c:strRef>
              <c:f>([1]ALDH1!$B$19,[1]ALDH1!$B$26)</c:f>
              <c:strCache>
                <c:ptCount val="2"/>
                <c:pt idx="0">
                  <c:v>MDA Parental</c:v>
                </c:pt>
                <c:pt idx="1">
                  <c:v>MDA Spheroid</c:v>
                </c:pt>
              </c:strCache>
            </c:strRef>
          </c:cat>
          <c:val>
            <c:numRef>
              <c:f>('Fig. 3B'!$D$7,'Fig. 3B'!$D$14)</c:f>
              <c:numCache>
                <c:formatCode>0.000</c:formatCode>
                <c:ptCount val="2"/>
                <c:pt idx="0">
                  <c:v>1.6433333333333333</c:v>
                </c:pt>
                <c:pt idx="1">
                  <c:v>29.426666666666666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34016"/>
        <c:axId val="79352576"/>
      </c:barChart>
      <c:catAx>
        <c:axId val="7933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Cell type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 w="25400">
            <a:solidFill>
              <a:sysClr val="windowText" lastClr="000000"/>
            </a:solidFill>
          </a:ln>
        </c:spPr>
        <c:crossAx val="79352576"/>
        <c:crosses val="autoZero"/>
        <c:auto val="1"/>
        <c:lblAlgn val="ctr"/>
        <c:lblOffset val="100"/>
        <c:noMultiLvlLbl val="0"/>
      </c:catAx>
      <c:valAx>
        <c:axId val="793525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ALDH  positive cells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79334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55033247864802"/>
          <c:y val="2.5428331875182269E-2"/>
          <c:w val="0.66002518980429448"/>
          <c:h val="0.67614756488772243"/>
        </c:manualLayout>
      </c:layout>
      <c:lineChart>
        <c:grouping val="standard"/>
        <c:varyColors val="0"/>
        <c:ser>
          <c:idx val="0"/>
          <c:order val="0"/>
          <c:tx>
            <c:strRef>
              <c:f>[3]Graph!$B$5</c:f>
              <c:strCache>
                <c:ptCount val="1"/>
                <c:pt idx="0">
                  <c:v>Spheroid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[3]Graph!$Q$13:$W$13</c:f>
                <c:numCache>
                  <c:formatCode>General</c:formatCode>
                  <c:ptCount val="7"/>
                  <c:pt idx="0">
                    <c:v>1.1373605079151661</c:v>
                  </c:pt>
                  <c:pt idx="1">
                    <c:v>0.89366604363715185</c:v>
                  </c:pt>
                  <c:pt idx="2">
                    <c:v>0.61965496687239729</c:v>
                  </c:pt>
                  <c:pt idx="3">
                    <c:v>1.7382940456779976</c:v>
                  </c:pt>
                  <c:pt idx="4">
                    <c:v>1.1578291778288996</c:v>
                  </c:pt>
                  <c:pt idx="5">
                    <c:v>3.2764605922627679</c:v>
                  </c:pt>
                  <c:pt idx="6">
                    <c:v>1.9415034183235449</c:v>
                  </c:pt>
                </c:numCache>
              </c:numRef>
            </c:plus>
            <c:minus>
              <c:numRef>
                <c:f>[3]Graph!$Q$13:$W$13</c:f>
                <c:numCache>
                  <c:formatCode>General</c:formatCode>
                  <c:ptCount val="7"/>
                  <c:pt idx="0">
                    <c:v>1.1373605079151661</c:v>
                  </c:pt>
                  <c:pt idx="1">
                    <c:v>0.89366604363715185</c:v>
                  </c:pt>
                  <c:pt idx="2">
                    <c:v>0.61965496687239729</c:v>
                  </c:pt>
                  <c:pt idx="3">
                    <c:v>1.7382940456779976</c:v>
                  </c:pt>
                  <c:pt idx="4">
                    <c:v>1.1578291778288996</c:v>
                  </c:pt>
                  <c:pt idx="5">
                    <c:v>3.2764605922627679</c:v>
                  </c:pt>
                  <c:pt idx="6">
                    <c:v>1.9415034183235449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'Fig. 4A'!$C$2:$J$2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14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'Fig. 4A'!$C$5:$J$5</c:f>
              <c:numCache>
                <c:formatCode>0.000</c:formatCode>
                <c:ptCount val="8"/>
                <c:pt idx="0" formatCode="General">
                  <c:v>0</c:v>
                </c:pt>
                <c:pt idx="1">
                  <c:v>17.430505491896916</c:v>
                </c:pt>
                <c:pt idx="2">
                  <c:v>21.609285591755263</c:v>
                </c:pt>
                <c:pt idx="3">
                  <c:v>27.63778950507249</c:v>
                </c:pt>
                <c:pt idx="4">
                  <c:v>42.142985668255449</c:v>
                </c:pt>
                <c:pt idx="5">
                  <c:v>45.22753694339309</c:v>
                </c:pt>
                <c:pt idx="6">
                  <c:v>41.354484005284633</c:v>
                </c:pt>
                <c:pt idx="7">
                  <c:v>43.644313583041139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[3]Graph!$O$4</c:f>
              <c:strCache>
                <c:ptCount val="1"/>
                <c:pt idx="0">
                  <c:v>Parental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[3]Graph!$Q$12:$W$12</c:f>
                <c:numCache>
                  <c:formatCode>General</c:formatCode>
                  <c:ptCount val="7"/>
                  <c:pt idx="0">
                    <c:v>0.90072193267400813</c:v>
                  </c:pt>
                  <c:pt idx="1">
                    <c:v>0.74110278189555701</c:v>
                  </c:pt>
                  <c:pt idx="2">
                    <c:v>1.3727344972717785</c:v>
                  </c:pt>
                  <c:pt idx="3">
                    <c:v>2.0012329532898789</c:v>
                  </c:pt>
                  <c:pt idx="4">
                    <c:v>1.7614009575713683</c:v>
                  </c:pt>
                  <c:pt idx="5">
                    <c:v>2.9580455259061402</c:v>
                  </c:pt>
                  <c:pt idx="6">
                    <c:v>2.9653386540719628</c:v>
                  </c:pt>
                </c:numCache>
              </c:numRef>
            </c:plus>
            <c:minus>
              <c:numRef>
                <c:f>[3]Graph!$Q$12:$W$12</c:f>
                <c:numCache>
                  <c:formatCode>General</c:formatCode>
                  <c:ptCount val="7"/>
                  <c:pt idx="0">
                    <c:v>0.90072193267400813</c:v>
                  </c:pt>
                  <c:pt idx="1">
                    <c:v>0.74110278189555701</c:v>
                  </c:pt>
                  <c:pt idx="2">
                    <c:v>1.3727344972717785</c:v>
                  </c:pt>
                  <c:pt idx="3">
                    <c:v>2.0012329532898789</c:v>
                  </c:pt>
                  <c:pt idx="4">
                    <c:v>1.7614009575713683</c:v>
                  </c:pt>
                  <c:pt idx="5">
                    <c:v>2.9580455259061402</c:v>
                  </c:pt>
                  <c:pt idx="6">
                    <c:v>2.9653386540719628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'Fig. 4A'!$C$2:$J$2</c:f>
              <c:numCache>
                <c:formatCode>General</c:formatCode>
                <c:ptCount val="8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14</c:v>
                </c:pt>
                <c:pt idx="6">
                  <c:v>18</c:v>
                </c:pt>
                <c:pt idx="7">
                  <c:v>21</c:v>
                </c:pt>
              </c:numCache>
            </c:numRef>
          </c:cat>
          <c:val>
            <c:numRef>
              <c:f>'Fig. 4A'!$C$4:$J$4</c:f>
              <c:numCache>
                <c:formatCode>0.000</c:formatCode>
                <c:ptCount val="8"/>
                <c:pt idx="0" formatCode="General">
                  <c:v>0</c:v>
                </c:pt>
                <c:pt idx="1">
                  <c:v>16.2702655620214</c:v>
                </c:pt>
                <c:pt idx="2">
                  <c:v>17.936666666666667</c:v>
                </c:pt>
                <c:pt idx="3">
                  <c:v>21.87</c:v>
                </c:pt>
                <c:pt idx="4">
                  <c:v>25.896666666666665</c:v>
                </c:pt>
                <c:pt idx="5">
                  <c:v>25.893333333333331</c:v>
                </c:pt>
                <c:pt idx="6">
                  <c:v>27.963333333333328</c:v>
                </c:pt>
                <c:pt idx="7">
                  <c:v>22.963333333333335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20448"/>
        <c:axId val="8373900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[2]Graph!$B$6</c15:sqref>
                        </c15:formulaRef>
                      </c:ext>
                    </c:extLst>
                    <c:strCache>
                      <c:ptCount val="1"/>
                      <c:pt idx="0">
                        <c:v>24+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[2]Graph!$Q$14:$W$14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  <c:pt idx="0">
                          <c:v>1.0099780617758798</c:v>
                        </c:pt>
                        <c:pt idx="1">
                          <c:v>0.2825424679973767</c:v>
                        </c:pt>
                        <c:pt idx="2">
                          <c:v>1.9970475991141159</c:v>
                        </c:pt>
                        <c:pt idx="3">
                          <c:v>1.3772637654620614</c:v>
                        </c:pt>
                        <c:pt idx="4">
                          <c:v>0.68033594159466626</c:v>
                        </c:pt>
                        <c:pt idx="5">
                          <c:v>2.11567599913114</c:v>
                        </c:pt>
                        <c:pt idx="6">
                          <c:v>3.5811735443500203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[2]Graph!$Q$14:$W$14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  <c:pt idx="0">
                          <c:v>1.0099780617758798</c:v>
                        </c:pt>
                        <c:pt idx="1">
                          <c:v>0.2825424679973767</c:v>
                        </c:pt>
                        <c:pt idx="2">
                          <c:v>1.9970475991141159</c:v>
                        </c:pt>
                        <c:pt idx="3">
                          <c:v>1.3772637654620614</c:v>
                        </c:pt>
                        <c:pt idx="4">
                          <c:v>0.68033594159466626</c:v>
                        </c:pt>
                        <c:pt idx="5">
                          <c:v>2.11567599913114</c:v>
                        </c:pt>
                        <c:pt idx="6">
                          <c:v>3.5811735443500203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[2]Graph!$P$2:$W$2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7</c:v>
                      </c:pt>
                      <c:pt idx="4">
                        <c:v>10</c:v>
                      </c:pt>
                      <c:pt idx="5">
                        <c:v>14</c:v>
                      </c:pt>
                      <c:pt idx="6">
                        <c:v>18</c:v>
                      </c:pt>
                      <c:pt idx="7">
                        <c:v>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[2]Graph!$P$6:$W$6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18.337647671313629</c:v>
                      </c:pt>
                      <c:pt idx="2">
                        <c:v>21.305728754096879</c:v>
                      </c:pt>
                      <c:pt idx="3">
                        <c:v>25.046713214040498</c:v>
                      </c:pt>
                      <c:pt idx="4">
                        <c:v>38.724617409367632</c:v>
                      </c:pt>
                      <c:pt idx="5">
                        <c:v>42.515840444811936</c:v>
                      </c:pt>
                      <c:pt idx="6">
                        <c:v>40.341025627699885</c:v>
                      </c:pt>
                      <c:pt idx="7">
                        <c:v>46.796753843658628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[2]Graph!$B$7</c15:sqref>
                        </c15:formulaRef>
                      </c:ext>
                    </c:extLst>
                    <c:strCache>
                      <c:ptCount val="1"/>
                      <c:pt idx="0">
                        <c:v>44-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[2]Graph!$Q$15:$W$15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  <c:pt idx="0">
                          <c:v>2.6255376134221047</c:v>
                        </c:pt>
                        <c:pt idx="1">
                          <c:v>0.90673933210999391</c:v>
                        </c:pt>
                        <c:pt idx="2">
                          <c:v>0.6974108132048229</c:v>
                        </c:pt>
                        <c:pt idx="3">
                          <c:v>1.7614760816065067</c:v>
                        </c:pt>
                        <c:pt idx="4">
                          <c:v>1.0573468007926348</c:v>
                        </c:pt>
                        <c:pt idx="5">
                          <c:v>1.8203419996233514</c:v>
                        </c:pt>
                        <c:pt idx="6">
                          <c:v>3.0991479570405138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[2]Graph!$Q$15:$W$15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  <c:pt idx="0">
                          <c:v>2.6255376134221047</c:v>
                        </c:pt>
                        <c:pt idx="1">
                          <c:v>0.90673933210999391</c:v>
                        </c:pt>
                        <c:pt idx="2">
                          <c:v>0.6974108132048229</c:v>
                        </c:pt>
                        <c:pt idx="3">
                          <c:v>1.7614760816065067</c:v>
                        </c:pt>
                        <c:pt idx="4">
                          <c:v>1.0573468007926348</c:v>
                        </c:pt>
                        <c:pt idx="5">
                          <c:v>1.8203419996233514</c:v>
                        </c:pt>
                        <c:pt idx="6">
                          <c:v>3.0991479570405138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[2]Graph!$P$2:$W$2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7</c:v>
                      </c:pt>
                      <c:pt idx="4">
                        <c:v>10</c:v>
                      </c:pt>
                      <c:pt idx="5">
                        <c:v>14</c:v>
                      </c:pt>
                      <c:pt idx="6">
                        <c:v>18</c:v>
                      </c:pt>
                      <c:pt idx="7">
                        <c:v>21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[2]Graph!$P$7:$X$7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</c:v>
                      </c:pt>
                      <c:pt idx="1">
                        <c:v>19.26160118874655</c:v>
                      </c:pt>
                      <c:pt idx="2">
                        <c:v>21.38741163544822</c:v>
                      </c:pt>
                      <c:pt idx="3">
                        <c:v>25.120018124415207</c:v>
                      </c:pt>
                      <c:pt idx="4">
                        <c:v>38.941446042740417</c:v>
                      </c:pt>
                      <c:pt idx="5">
                        <c:v>45.050295482260957</c:v>
                      </c:pt>
                      <c:pt idx="6">
                        <c:v>41.332365956173597</c:v>
                      </c:pt>
                      <c:pt idx="7">
                        <c:v>47.625892757639484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[2]Graph!$B$8</c15:sqref>
                        </c15:formulaRef>
                      </c:ext>
                    </c:extLst>
                    <c:strCache>
                      <c:ptCount val="1"/>
                      <c:pt idx="0">
                        <c:v>44+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[2]Graph!$Q$16:$W$16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  <c:pt idx="0">
                          <c:v>2.8890313453969818</c:v>
                        </c:pt>
                        <c:pt idx="1">
                          <c:v>0.16193275519677694</c:v>
                        </c:pt>
                        <c:pt idx="2">
                          <c:v>0.53837914640310169</c:v>
                        </c:pt>
                        <c:pt idx="3">
                          <c:v>0.35544479823196184</c:v>
                        </c:pt>
                        <c:pt idx="4">
                          <c:v>0.9707503908375581</c:v>
                        </c:pt>
                        <c:pt idx="5">
                          <c:v>1.2960418747522973</c:v>
                        </c:pt>
                        <c:pt idx="6">
                          <c:v>3.8662586068909435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[2]Graph!$Q$16:$W$16</c15:sqref>
                          </c15:formulaRef>
                        </c:ext>
                      </c:extLst>
                      <c:numCache>
                        <c:formatCode>General</c:formatCode>
                        <c:ptCount val="7"/>
                        <c:pt idx="0">
                          <c:v>2.8890313453969818</c:v>
                        </c:pt>
                        <c:pt idx="1">
                          <c:v>0.16193275519677694</c:v>
                        </c:pt>
                        <c:pt idx="2">
                          <c:v>0.53837914640310169</c:v>
                        </c:pt>
                        <c:pt idx="3">
                          <c:v>0.35544479823196184</c:v>
                        </c:pt>
                        <c:pt idx="4">
                          <c:v>0.9707503908375581</c:v>
                        </c:pt>
                        <c:pt idx="5">
                          <c:v>1.2960418747522973</c:v>
                        </c:pt>
                        <c:pt idx="6">
                          <c:v>3.8662586068909435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[2]Graph!$P$2:$W$2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3</c:v>
                      </c:pt>
                      <c:pt idx="2">
                        <c:v>5</c:v>
                      </c:pt>
                      <c:pt idx="3">
                        <c:v>7</c:v>
                      </c:pt>
                      <c:pt idx="4">
                        <c:v>10</c:v>
                      </c:pt>
                      <c:pt idx="5">
                        <c:v>14</c:v>
                      </c:pt>
                      <c:pt idx="6">
                        <c:v>18</c:v>
                      </c:pt>
                      <c:pt idx="7">
                        <c:v>21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[2]Graph!$P$8:$W$8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19.760589135056577</c:v>
                      </c:pt>
                      <c:pt idx="2">
                        <c:v>21.0277774536743</c:v>
                      </c:pt>
                      <c:pt idx="3">
                        <c:v>25.523296491539089</c:v>
                      </c:pt>
                      <c:pt idx="4">
                        <c:v>38.052768084698222</c:v>
                      </c:pt>
                      <c:pt idx="5">
                        <c:v>44.024599299266363</c:v>
                      </c:pt>
                      <c:pt idx="6">
                        <c:v>40.110849461924268</c:v>
                      </c:pt>
                      <c:pt idx="7">
                        <c:v>47.053326324652971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837204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MY"/>
                  <a:t>Days in culture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3739008"/>
        <c:crosses val="autoZero"/>
        <c:auto val="1"/>
        <c:lblAlgn val="ctr"/>
        <c:lblOffset val="100"/>
        <c:noMultiLvlLbl val="0"/>
      </c:catAx>
      <c:valAx>
        <c:axId val="83739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MY"/>
                  <a:t>% Reduction in Alamar Blue</a:t>
                </a:r>
              </a:p>
              <a:p>
                <a:pPr>
                  <a:defRPr/>
                </a:pPr>
                <a:endParaRPr lang="en-MY"/>
              </a:p>
            </c:rich>
          </c:tx>
          <c:layout>
            <c:manualLayout>
              <c:xMode val="edge"/>
              <c:yMode val="edge"/>
              <c:x val="2.1927224454910802E-2"/>
              <c:y val="4.831802002333768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37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3378520131383"/>
          <c:y val="0.27905612759943471"/>
          <c:w val="0.83892068832261169"/>
          <c:h val="0.521452985530414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[4]Sheet3!$K$20:$K$21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9.6564306137339457</c:v>
                  </c:pt>
                </c:numCache>
              </c:numRef>
            </c:plus>
            <c:minus>
              <c:numRef>
                <c:f>[4]Sheet3!$K$20:$K$21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9.6564306137339457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[4]m!$B$20:$B$22</c:f>
              <c:strCache>
                <c:ptCount val="3"/>
                <c:pt idx="0">
                  <c:v>Parental</c:v>
                </c:pt>
                <c:pt idx="1">
                  <c:v>Spheroid</c:v>
                </c:pt>
                <c:pt idx="2">
                  <c:v>Secondary Spheroid</c:v>
                </c:pt>
              </c:strCache>
            </c:strRef>
          </c:cat>
          <c:val>
            <c:numRef>
              <c:f>('Fig. 4B'!$D$8,'Fig. 4B'!$D$15)</c:f>
              <c:numCache>
                <c:formatCode>0.000</c:formatCode>
                <c:ptCount val="2"/>
                <c:pt idx="0">
                  <c:v>100</c:v>
                </c:pt>
                <c:pt idx="1">
                  <c:v>130.17467422358189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17984"/>
        <c:axId val="83819904"/>
      </c:barChart>
      <c:catAx>
        <c:axId val="838179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Cell type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3819904"/>
        <c:crosses val="autoZero"/>
        <c:auto val="1"/>
        <c:lblAlgn val="ctr"/>
        <c:lblOffset val="100"/>
        <c:noMultiLvlLbl val="0"/>
      </c:catAx>
      <c:valAx>
        <c:axId val="83819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Migrated Cells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8381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3378520131383"/>
          <c:y val="9.9840331149537345E-2"/>
          <c:w val="0.83892068832261169"/>
          <c:h val="0.7006687276404811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('Fig. 4C'!$E$8,'Fig. 4C'!$E$15)</c:f>
                <c:numCache>
                  <c:formatCode>General</c:formatCode>
                  <c:ptCount val="2"/>
                  <c:pt idx="0">
                    <c:v>8.4226590507312977</c:v>
                  </c:pt>
                  <c:pt idx="1">
                    <c:v>5.5242810240525255</c:v>
                  </c:pt>
                </c:numCache>
              </c:numRef>
            </c:plus>
            <c:minus>
              <c:numRef>
                <c:f>('Fig. 4C'!$E$8,'Fig. 4C'!$E$15)</c:f>
                <c:numCache>
                  <c:formatCode>General</c:formatCode>
                  <c:ptCount val="2"/>
                  <c:pt idx="0">
                    <c:v>8.4226590507312977</c:v>
                  </c:pt>
                  <c:pt idx="1">
                    <c:v>5.5242810240525255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[4]m!$B$20:$B$22</c:f>
              <c:strCache>
                <c:ptCount val="3"/>
                <c:pt idx="0">
                  <c:v>Parental</c:v>
                </c:pt>
                <c:pt idx="1">
                  <c:v>Spheroid</c:v>
                </c:pt>
                <c:pt idx="2">
                  <c:v>Secondary Spheroid</c:v>
                </c:pt>
              </c:strCache>
            </c:strRef>
          </c:cat>
          <c:val>
            <c:numRef>
              <c:f>('Fig. 4C'!$D$8,'Fig. 4C'!$D$15)</c:f>
              <c:numCache>
                <c:formatCode>0.000</c:formatCode>
                <c:ptCount val="2"/>
                <c:pt idx="0">
                  <c:v>49.767270173691792</c:v>
                </c:pt>
                <c:pt idx="1">
                  <c:v>61.429397822049999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123008"/>
        <c:axId val="84133376"/>
      </c:barChart>
      <c:catAx>
        <c:axId val="8412300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Cell type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4133376"/>
        <c:crosses val="autoZero"/>
        <c:auto val="1"/>
        <c:lblAlgn val="ctr"/>
        <c:lblOffset val="100"/>
        <c:noMultiLvlLbl val="0"/>
      </c:catAx>
      <c:valAx>
        <c:axId val="84133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% of Wound Closure </a:t>
                </a:r>
              </a:p>
            </c:rich>
          </c:tx>
          <c:layout>
            <c:manualLayout>
              <c:xMode val="edge"/>
              <c:yMode val="edge"/>
              <c:x val="1.5793493703195355E-2"/>
              <c:y val="0.26072094013855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84123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3378520131383"/>
          <c:y val="0.27905612759943471"/>
          <c:w val="0.83892068832261169"/>
          <c:h val="0.521452985530414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('Fig. 4D'!$E$8,'Fig. 4D'!$E$15)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6.5484087411600687</c:v>
                  </c:pt>
                </c:numCache>
              </c:numRef>
            </c:plus>
            <c:minus>
              <c:numRef>
                <c:f>('Fig. 4D'!$E$8,'Fig. 4D'!$E$15)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6.5484087411600687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[4]m!$B$20:$B$22</c:f>
              <c:strCache>
                <c:ptCount val="3"/>
                <c:pt idx="0">
                  <c:v>Parental</c:v>
                </c:pt>
                <c:pt idx="1">
                  <c:v>Spheroid</c:v>
                </c:pt>
                <c:pt idx="2">
                  <c:v>Secondary Spheroid</c:v>
                </c:pt>
              </c:strCache>
            </c:strRef>
          </c:cat>
          <c:val>
            <c:numRef>
              <c:f>('Fig. 4D'!$D$8,'Fig. 4D'!$D$15)</c:f>
              <c:numCache>
                <c:formatCode>0.000</c:formatCode>
                <c:ptCount val="2"/>
                <c:pt idx="0">
                  <c:v>100</c:v>
                </c:pt>
                <c:pt idx="1">
                  <c:v>123.95670383037532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191104"/>
        <c:axId val="84209664"/>
      </c:barChart>
      <c:catAx>
        <c:axId val="8419110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Cell type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4209664"/>
        <c:crosses val="autoZero"/>
        <c:auto val="1"/>
        <c:lblAlgn val="ctr"/>
        <c:lblOffset val="100"/>
        <c:noMultiLvlLbl val="0"/>
      </c:catAx>
      <c:valAx>
        <c:axId val="84209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% of Invaded Cells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8419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Dose-response curve of MDA-MB-231 Parental in Tamoxifen</a:t>
            </a:r>
          </a:p>
        </c:rich>
      </c:tx>
      <c:layout>
        <c:manualLayout>
          <c:xMode val="edge"/>
          <c:yMode val="edge"/>
          <c:x val="0.18347687400318979"/>
          <c:y val="2.09643605870020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1741623134937"/>
          <c:y val="0.11598246068833946"/>
          <c:w val="0.70471000548197971"/>
          <c:h val="0.7153926949867786"/>
        </c:manualLayout>
      </c:layout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'[5]MDA P tamo'!$Z$28:$Z$35</c:f>
                <c:numCache>
                  <c:formatCode>General</c:formatCode>
                  <c:ptCount val="8"/>
                  <c:pt idx="0">
                    <c:v>0.10432742815086395</c:v>
                  </c:pt>
                  <c:pt idx="1">
                    <c:v>0.11501418483586148</c:v>
                  </c:pt>
                  <c:pt idx="2">
                    <c:v>10.043138867790038</c:v>
                  </c:pt>
                  <c:pt idx="3">
                    <c:v>3.890023767712107</c:v>
                  </c:pt>
                  <c:pt idx="4">
                    <c:v>3.2332651564672275</c:v>
                  </c:pt>
                  <c:pt idx="5">
                    <c:v>3.8293057993176296</c:v>
                  </c:pt>
                  <c:pt idx="6">
                    <c:v>2.4951251479259411</c:v>
                  </c:pt>
                  <c:pt idx="7">
                    <c:v>0</c:v>
                  </c:pt>
                </c:numCache>
              </c:numRef>
            </c:plus>
            <c:minus>
              <c:numRef>
                <c:f>'[5]MDA P tamo'!$Z$28:$Z$35</c:f>
                <c:numCache>
                  <c:formatCode>General</c:formatCode>
                  <c:ptCount val="8"/>
                  <c:pt idx="0">
                    <c:v>0.10432742815086395</c:v>
                  </c:pt>
                  <c:pt idx="1">
                    <c:v>0.11501418483586148</c:v>
                  </c:pt>
                  <c:pt idx="2">
                    <c:v>10.043138867790038</c:v>
                  </c:pt>
                  <c:pt idx="3">
                    <c:v>3.890023767712107</c:v>
                  </c:pt>
                  <c:pt idx="4">
                    <c:v>3.2332651564672275</c:v>
                  </c:pt>
                  <c:pt idx="5">
                    <c:v>3.8293057993176296</c:v>
                  </c:pt>
                  <c:pt idx="6">
                    <c:v>2.4951251479259411</c:v>
                  </c:pt>
                  <c:pt idx="7">
                    <c:v>0</c:v>
                  </c:pt>
                </c:numCache>
              </c:numRef>
            </c:minus>
          </c:errBars>
          <c:xVal>
            <c:numRef>
              <c:f>'[5]MDA P tamo'!$O$74:$O$81</c:f>
              <c:numCache>
                <c:formatCode>General</c:formatCode>
                <c:ptCount val="8"/>
                <c:pt idx="0">
                  <c:v>80.7</c:v>
                </c:pt>
                <c:pt idx="1">
                  <c:v>40.369999999999997</c:v>
                </c:pt>
                <c:pt idx="2">
                  <c:v>20.175000000000001</c:v>
                </c:pt>
                <c:pt idx="3">
                  <c:v>10.09</c:v>
                </c:pt>
                <c:pt idx="4">
                  <c:v>5.04</c:v>
                </c:pt>
                <c:pt idx="5">
                  <c:v>2.52</c:v>
                </c:pt>
                <c:pt idx="6">
                  <c:v>1.26</c:v>
                </c:pt>
                <c:pt idx="7">
                  <c:v>0</c:v>
                </c:pt>
              </c:numCache>
            </c:numRef>
          </c:xVal>
          <c:yVal>
            <c:numRef>
              <c:f>'[5]MDA P tamo'!$Y$28:$Y$35</c:f>
              <c:numCache>
                <c:formatCode>General</c:formatCode>
                <c:ptCount val="8"/>
                <c:pt idx="0">
                  <c:v>-0.41510152236260306</c:v>
                </c:pt>
                <c:pt idx="1">
                  <c:v>-0.1781186514401718</c:v>
                </c:pt>
                <c:pt idx="2">
                  <c:v>23.983877970552609</c:v>
                </c:pt>
                <c:pt idx="3">
                  <c:v>50.144675840879408</c:v>
                </c:pt>
                <c:pt idx="4">
                  <c:v>58.592246969402744</c:v>
                </c:pt>
                <c:pt idx="5">
                  <c:v>67.045301213383993</c:v>
                </c:pt>
                <c:pt idx="6">
                  <c:v>83.473425031566919</c:v>
                </c:pt>
                <c:pt idx="7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55392"/>
        <c:axId val="83757312"/>
      </c:scatterChart>
      <c:valAx>
        <c:axId val="837553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Concentration (µM)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83757312"/>
        <c:crosses val="autoZero"/>
        <c:crossBetween val="midCat"/>
      </c:valAx>
      <c:valAx>
        <c:axId val="83757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Cell Viability 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8375539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Dose-response curve of MDA-MB-231 Parental in Doxorubicin</a:t>
            </a:r>
          </a:p>
        </c:rich>
      </c:tx>
      <c:layout>
        <c:manualLayout>
          <c:xMode val="edge"/>
          <c:yMode val="edge"/>
          <c:x val="0.17122085048010974"/>
          <c:y val="1.31012013646912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1741623134937"/>
          <c:y val="0.11598246068833946"/>
          <c:w val="0.70471000548197971"/>
          <c:h val="0.7153926949867786"/>
        </c:manualLayout>
      </c:layout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'[5]MDA P doxo'!$Y$29:$Y$36</c:f>
                <c:numCache>
                  <c:formatCode>General</c:formatCode>
                  <c:ptCount val="8"/>
                  <c:pt idx="0">
                    <c:v>0.49337213726402263</c:v>
                  </c:pt>
                  <c:pt idx="1">
                    <c:v>0.35537115639651778</c:v>
                  </c:pt>
                  <c:pt idx="2">
                    <c:v>0.13180215437251322</c:v>
                  </c:pt>
                  <c:pt idx="3">
                    <c:v>0.26538660363978633</c:v>
                  </c:pt>
                  <c:pt idx="4">
                    <c:v>2.6221638782961603</c:v>
                  </c:pt>
                  <c:pt idx="5">
                    <c:v>5.7759038073022024</c:v>
                  </c:pt>
                  <c:pt idx="6">
                    <c:v>10.51349665994992</c:v>
                  </c:pt>
                  <c:pt idx="7">
                    <c:v>0</c:v>
                  </c:pt>
                </c:numCache>
              </c:numRef>
            </c:plus>
            <c:minus>
              <c:numRef>
                <c:f>'[5]MDA P doxo'!$Y$29:$Y$36</c:f>
                <c:numCache>
                  <c:formatCode>General</c:formatCode>
                  <c:ptCount val="8"/>
                  <c:pt idx="0">
                    <c:v>0.49337213726402263</c:v>
                  </c:pt>
                  <c:pt idx="1">
                    <c:v>0.35537115639651778</c:v>
                  </c:pt>
                  <c:pt idx="2">
                    <c:v>0.13180215437251322</c:v>
                  </c:pt>
                  <c:pt idx="3">
                    <c:v>0.26538660363978633</c:v>
                  </c:pt>
                  <c:pt idx="4">
                    <c:v>2.6221638782961603</c:v>
                  </c:pt>
                  <c:pt idx="5">
                    <c:v>5.7759038073022024</c:v>
                  </c:pt>
                  <c:pt idx="6">
                    <c:v>10.51349665994992</c:v>
                  </c:pt>
                  <c:pt idx="7">
                    <c:v>0</c:v>
                  </c:pt>
                </c:numCache>
              </c:numRef>
            </c:minus>
          </c:errBars>
          <c:xVal>
            <c:numRef>
              <c:f>'[5]MDA P doxo'!$Z$29:$Z$36</c:f>
              <c:numCache>
                <c:formatCode>General</c:formatCode>
                <c:ptCount val="8"/>
                <c:pt idx="0">
                  <c:v>80.7</c:v>
                </c:pt>
                <c:pt idx="1">
                  <c:v>40.369999999999997</c:v>
                </c:pt>
                <c:pt idx="2">
                  <c:v>20.175000000000001</c:v>
                </c:pt>
                <c:pt idx="3">
                  <c:v>10.09</c:v>
                </c:pt>
                <c:pt idx="4">
                  <c:v>5.04</c:v>
                </c:pt>
                <c:pt idx="5">
                  <c:v>2.52</c:v>
                </c:pt>
                <c:pt idx="6">
                  <c:v>1.26</c:v>
                </c:pt>
                <c:pt idx="7">
                  <c:v>0</c:v>
                </c:pt>
              </c:numCache>
            </c:numRef>
          </c:xVal>
          <c:yVal>
            <c:numRef>
              <c:f>'[5]MDA P doxo'!$X$29:$X$36</c:f>
              <c:numCache>
                <c:formatCode>General</c:formatCode>
                <c:ptCount val="8"/>
                <c:pt idx="0">
                  <c:v>-0.36637666174039279</c:v>
                </c:pt>
                <c:pt idx="1">
                  <c:v>-0.52224448153121239</c:v>
                </c:pt>
                <c:pt idx="2">
                  <c:v>-0.20007627833365738</c:v>
                </c:pt>
                <c:pt idx="3">
                  <c:v>-0.15425233318556131</c:v>
                </c:pt>
                <c:pt idx="4">
                  <c:v>9.6814477774173202</c:v>
                </c:pt>
                <c:pt idx="5">
                  <c:v>27.961625596772578</c:v>
                </c:pt>
                <c:pt idx="6">
                  <c:v>42.319637987228212</c:v>
                </c:pt>
                <c:pt idx="7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48992"/>
        <c:axId val="97355264"/>
      </c:scatterChart>
      <c:valAx>
        <c:axId val="973489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Concentration (µM)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355264"/>
        <c:crosses val="autoZero"/>
        <c:crossBetween val="midCat"/>
      </c:valAx>
      <c:valAx>
        <c:axId val="97355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Cell Viability 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34899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/>
              <a:t>Dose-response curve of MDA-MB-231 Parental in Cisplatin</a:t>
            </a:r>
          </a:p>
        </c:rich>
      </c:tx>
      <c:layout>
        <c:manualLayout>
          <c:xMode val="edge"/>
          <c:yMode val="edge"/>
          <c:x val="0.18693999471397749"/>
          <c:y val="2.47104307203187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31741623134937"/>
          <c:y val="0.11598246068833946"/>
          <c:w val="0.70471000548197971"/>
          <c:h val="0.7153926949867786"/>
        </c:manualLayout>
      </c:layout>
      <c:scatterChart>
        <c:scatterStyle val="smoothMarker"/>
        <c:varyColors val="0"/>
        <c:ser>
          <c:idx val="0"/>
          <c:order val="0"/>
          <c:errBars>
            <c:errDir val="y"/>
            <c:errBarType val="both"/>
            <c:errValType val="cust"/>
            <c:noEndCap val="0"/>
            <c:plus>
              <c:numRef>
                <c:f>'[5]MDA P cisplatin'!$K$6:$K$13</c:f>
                <c:numCache>
                  <c:formatCode>General</c:formatCode>
                  <c:ptCount val="8"/>
                  <c:pt idx="0">
                    <c:v>1.3147196030904378</c:v>
                  </c:pt>
                  <c:pt idx="1">
                    <c:v>1.2856134618607931</c:v>
                  </c:pt>
                  <c:pt idx="2">
                    <c:v>1.4049184471100409</c:v>
                  </c:pt>
                  <c:pt idx="3">
                    <c:v>1.3285250999239924</c:v>
                  </c:pt>
                  <c:pt idx="4">
                    <c:v>1.9528032866368441</c:v>
                  </c:pt>
                  <c:pt idx="5">
                    <c:v>6.0481216459760434</c:v>
                  </c:pt>
                  <c:pt idx="6">
                    <c:v>10.274887464367556</c:v>
                  </c:pt>
                  <c:pt idx="7">
                    <c:v>0</c:v>
                  </c:pt>
                </c:numCache>
              </c:numRef>
            </c:plus>
            <c:minus>
              <c:numRef>
                <c:f>'[5]MDA P cisplatin'!$K$6:$K$13</c:f>
                <c:numCache>
                  <c:formatCode>General</c:formatCode>
                  <c:ptCount val="8"/>
                  <c:pt idx="0">
                    <c:v>1.3147196030904378</c:v>
                  </c:pt>
                  <c:pt idx="1">
                    <c:v>1.2856134618607931</c:v>
                  </c:pt>
                  <c:pt idx="2">
                    <c:v>1.4049184471100409</c:v>
                  </c:pt>
                  <c:pt idx="3">
                    <c:v>1.3285250999239924</c:v>
                  </c:pt>
                  <c:pt idx="4">
                    <c:v>1.9528032866368441</c:v>
                  </c:pt>
                  <c:pt idx="5">
                    <c:v>6.0481216459760434</c:v>
                  </c:pt>
                  <c:pt idx="6">
                    <c:v>10.274887464367556</c:v>
                  </c:pt>
                  <c:pt idx="7">
                    <c:v>0</c:v>
                  </c:pt>
                </c:numCache>
              </c:numRef>
            </c:minus>
          </c:errBars>
          <c:xVal>
            <c:numRef>
              <c:f>'[5]MDA P cisplatin'!$U$18:$U$25</c:f>
              <c:numCache>
                <c:formatCode>General</c:formatCode>
                <c:ptCount val="8"/>
                <c:pt idx="0">
                  <c:v>80.7</c:v>
                </c:pt>
                <c:pt idx="1">
                  <c:v>40.369999999999997</c:v>
                </c:pt>
                <c:pt idx="2">
                  <c:v>20.175000000000001</c:v>
                </c:pt>
                <c:pt idx="3">
                  <c:v>10.09</c:v>
                </c:pt>
                <c:pt idx="4">
                  <c:v>5.04</c:v>
                </c:pt>
                <c:pt idx="5">
                  <c:v>2.52</c:v>
                </c:pt>
                <c:pt idx="6">
                  <c:v>1.26</c:v>
                </c:pt>
                <c:pt idx="7">
                  <c:v>0</c:v>
                </c:pt>
              </c:numCache>
            </c:numRef>
          </c:xVal>
          <c:yVal>
            <c:numRef>
              <c:f>'[5]MDA P cisplatin'!$J$6:$J$13</c:f>
              <c:numCache>
                <c:formatCode>General</c:formatCode>
                <c:ptCount val="8"/>
                <c:pt idx="0">
                  <c:v>1.4669564247257736</c:v>
                </c:pt>
                <c:pt idx="1">
                  <c:v>1.5075494277829979</c:v>
                </c:pt>
                <c:pt idx="2">
                  <c:v>1.8008910441488517</c:v>
                </c:pt>
                <c:pt idx="3">
                  <c:v>1.6417788910522422</c:v>
                </c:pt>
                <c:pt idx="4">
                  <c:v>2.7761035762627428</c:v>
                </c:pt>
                <c:pt idx="5">
                  <c:v>19.188644656992867</c:v>
                </c:pt>
                <c:pt idx="6">
                  <c:v>50.831613684230099</c:v>
                </c:pt>
                <c:pt idx="7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72416"/>
        <c:axId val="97452416"/>
      </c:scatterChart>
      <c:valAx>
        <c:axId val="9737241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Concentration (µM)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452416"/>
        <c:crosses val="autoZero"/>
        <c:crossBetween val="midCat"/>
      </c:valAx>
      <c:valAx>
        <c:axId val="97452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Cell Viability 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973724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583405</xdr:colOff>
      <xdr:row>1</xdr:row>
      <xdr:rowOff>173594</xdr:rowOff>
    </xdr:from>
    <xdr:to>
      <xdr:col>22</xdr:col>
      <xdr:colOff>190499</xdr:colOff>
      <xdr:row>13</xdr:row>
      <xdr:rowOff>83345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0.29441</cdr:x>
      <cdr:y>0.64843</cdr:y>
    </cdr:from>
    <cdr:to>
      <cdr:x>0.84051</cdr:x>
      <cdr:y>0.76099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84601" y="1999575"/>
          <a:ext cx="2568274" cy="347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Times New Roman" pitchFamily="18" charset="0"/>
              <a:cs typeface="Times New Roman" pitchFamily="18" charset="0"/>
            </a:rPr>
            <a:t>IC</a:t>
          </a:r>
          <a:r>
            <a:rPr lang="en-GB" sz="1200" baseline="-25000">
              <a:latin typeface="Times New Roman" pitchFamily="18" charset="0"/>
              <a:cs typeface="Times New Roman" pitchFamily="18" charset="0"/>
            </a:rPr>
            <a:t>50</a:t>
          </a:r>
          <a:r>
            <a:rPr lang="en-GB" sz="1200">
              <a:latin typeface="Times New Roman" pitchFamily="18" charset="0"/>
              <a:cs typeface="Times New Roman" pitchFamily="18" charset="0"/>
            </a:rPr>
            <a:t>=</a:t>
          </a:r>
          <a:r>
            <a:rPr lang="en-GB" sz="1200" baseline="0">
              <a:latin typeface="Times New Roman" pitchFamily="18" charset="0"/>
              <a:cs typeface="Times New Roman" pitchFamily="18" charset="0"/>
            </a:rPr>
            <a:t> 1.74 ± 0.38</a:t>
          </a:r>
          <a:endParaRPr lang="en-GB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0.37665</cdr:x>
      <cdr:y>0.54381</cdr:y>
    </cdr:from>
    <cdr:to>
      <cdr:x>0.83879</cdr:x>
      <cdr:y>0.65637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80342" y="1653744"/>
          <a:ext cx="2184440" cy="342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Times New Roman" pitchFamily="18" charset="0"/>
              <a:cs typeface="Times New Roman" pitchFamily="18" charset="0"/>
            </a:rPr>
            <a:t>IC</a:t>
          </a:r>
          <a:r>
            <a:rPr lang="en-GB" sz="1200" baseline="-25000">
              <a:latin typeface="Times New Roman" pitchFamily="18" charset="0"/>
              <a:cs typeface="Times New Roman" pitchFamily="18" charset="0"/>
            </a:rPr>
            <a:t>50</a:t>
          </a:r>
          <a:r>
            <a:rPr lang="en-GB" sz="1200">
              <a:latin typeface="Times New Roman" pitchFamily="18" charset="0"/>
              <a:cs typeface="Times New Roman" pitchFamily="18" charset="0"/>
            </a:rPr>
            <a:t>=</a:t>
          </a:r>
          <a:r>
            <a:rPr lang="en-GB" sz="1200" baseline="0">
              <a:latin typeface="Times New Roman" pitchFamily="18" charset="0"/>
              <a:cs typeface="Times New Roman" pitchFamily="18" charset="0"/>
            </a:rPr>
            <a:t> 8.08 ± 2.44</a:t>
          </a:r>
          <a:endParaRPr lang="en-GB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0.3298</cdr:x>
      <cdr:y>0.58232</cdr:y>
    </cdr:from>
    <cdr:to>
      <cdr:x>0.84171</cdr:x>
      <cdr:y>0.69488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2819" y="1761045"/>
          <a:ext cx="2425774" cy="34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Times New Roman" pitchFamily="18" charset="0"/>
              <a:cs typeface="Times New Roman" pitchFamily="18" charset="0"/>
            </a:rPr>
            <a:t>IC</a:t>
          </a:r>
          <a:r>
            <a:rPr lang="en-GB" sz="1200" baseline="-25000">
              <a:latin typeface="Times New Roman" pitchFamily="18" charset="0"/>
              <a:cs typeface="Times New Roman" pitchFamily="18" charset="0"/>
            </a:rPr>
            <a:t>50</a:t>
          </a:r>
          <a:r>
            <a:rPr lang="en-GB" sz="1200">
              <a:latin typeface="Times New Roman" pitchFamily="18" charset="0"/>
              <a:cs typeface="Times New Roman" pitchFamily="18" charset="0"/>
            </a:rPr>
            <a:t>=</a:t>
          </a:r>
          <a:r>
            <a:rPr lang="en-GB" sz="1200" baseline="0">
              <a:latin typeface="Times New Roman" pitchFamily="18" charset="0"/>
              <a:cs typeface="Times New Roman" pitchFamily="18" charset="0"/>
            </a:rPr>
            <a:t> 15.67 ± 1.71</a:t>
          </a:r>
          <a:endParaRPr lang="en-GB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0.33424</cdr:x>
      <cdr:y>0.43408</cdr:y>
    </cdr:from>
    <cdr:to>
      <cdr:x>0.73333</cdr:x>
      <cdr:y>0.58358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52028" y="1224883"/>
          <a:ext cx="1853159" cy="421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Times New Roman" pitchFamily="18" charset="0"/>
              <a:cs typeface="Times New Roman" pitchFamily="18" charset="0"/>
            </a:rPr>
            <a:t>IC</a:t>
          </a:r>
          <a:r>
            <a:rPr lang="en-GB" sz="1200" baseline="-25000">
              <a:latin typeface="Times New Roman" pitchFamily="18" charset="0"/>
              <a:cs typeface="Times New Roman" pitchFamily="18" charset="0"/>
            </a:rPr>
            <a:t>50</a:t>
          </a:r>
          <a:r>
            <a:rPr lang="en-GB" sz="1200">
              <a:latin typeface="Times New Roman" pitchFamily="18" charset="0"/>
              <a:cs typeface="Times New Roman" pitchFamily="18" charset="0"/>
            </a:rPr>
            <a:t>=</a:t>
          </a:r>
          <a:r>
            <a:rPr lang="en-GB" sz="1200" baseline="0">
              <a:latin typeface="Times New Roman" pitchFamily="18" charset="0"/>
              <a:cs typeface="Times New Roman" pitchFamily="18" charset="0"/>
            </a:rPr>
            <a:t> 37.72 ± 5.31</a:t>
          </a:r>
          <a:endParaRPr lang="en-GB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0.4118</cdr:x>
      <cdr:y>0.46819</cdr:y>
    </cdr:from>
    <cdr:to>
      <cdr:x>0.73136</cdr:x>
      <cdr:y>0.55379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8861" y="1550162"/>
          <a:ext cx="1613220" cy="283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Times New Roman" pitchFamily="18" charset="0"/>
              <a:cs typeface="Times New Roman" pitchFamily="18" charset="0"/>
            </a:rPr>
            <a:t>IC</a:t>
          </a:r>
          <a:r>
            <a:rPr lang="en-GB" sz="1200" baseline="-25000">
              <a:latin typeface="Times New Roman" pitchFamily="18" charset="0"/>
              <a:cs typeface="Times New Roman" pitchFamily="18" charset="0"/>
            </a:rPr>
            <a:t>50</a:t>
          </a:r>
          <a:r>
            <a:rPr lang="en-GB" sz="1200">
              <a:latin typeface="Times New Roman" pitchFamily="18" charset="0"/>
              <a:cs typeface="Times New Roman" pitchFamily="18" charset="0"/>
            </a:rPr>
            <a:t>=</a:t>
          </a:r>
          <a:r>
            <a:rPr lang="en-GB" sz="1200" baseline="0">
              <a:latin typeface="Times New Roman" pitchFamily="18" charset="0"/>
              <a:cs typeface="Times New Roman" pitchFamily="18" charset="0"/>
            </a:rPr>
            <a:t> 12.13 ± 3.61</a:t>
          </a:r>
          <a:endParaRPr lang="en-GB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0.46938</cdr:x>
      <cdr:y>0.52631</cdr:y>
    </cdr:from>
    <cdr:to>
      <cdr:x>0.75344</cdr:x>
      <cdr:y>0.62107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97487" y="1624436"/>
          <a:ext cx="1450917" cy="292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Times New Roman" pitchFamily="18" charset="0"/>
              <a:cs typeface="Times New Roman" pitchFamily="18" charset="0"/>
            </a:rPr>
            <a:t>IC</a:t>
          </a:r>
          <a:r>
            <a:rPr lang="en-GB" sz="1200" baseline="-25000">
              <a:latin typeface="Times New Roman" pitchFamily="18" charset="0"/>
              <a:cs typeface="Times New Roman" pitchFamily="18" charset="0"/>
            </a:rPr>
            <a:t>50</a:t>
          </a:r>
          <a:r>
            <a:rPr lang="en-GB" sz="1200">
              <a:latin typeface="Times New Roman" pitchFamily="18" charset="0"/>
              <a:cs typeface="Times New Roman" pitchFamily="18" charset="0"/>
            </a:rPr>
            <a:t>=</a:t>
          </a:r>
          <a:r>
            <a:rPr lang="en-GB" sz="1200" baseline="0">
              <a:latin typeface="Times New Roman" pitchFamily="18" charset="0"/>
              <a:cs typeface="Times New Roman" pitchFamily="18" charset="0"/>
            </a:rPr>
            <a:t> 4.00 ± 0.96</a:t>
          </a:r>
          <a:endParaRPr lang="en-GB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0.48409</cdr:x>
      <cdr:y>0.42187</cdr:y>
    </cdr:from>
    <cdr:to>
      <cdr:x>0.76815</cdr:x>
      <cdr:y>0.51953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32305" y="1285874"/>
          <a:ext cx="1427242" cy="29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Times New Roman" pitchFamily="18" charset="0"/>
              <a:cs typeface="Times New Roman" pitchFamily="18" charset="0"/>
            </a:rPr>
            <a:t>IC</a:t>
          </a:r>
          <a:r>
            <a:rPr lang="en-GB" sz="1000" baseline="-25000">
              <a:latin typeface="Times New Roman" pitchFamily="18" charset="0"/>
              <a:cs typeface="Times New Roman" pitchFamily="18" charset="0"/>
            </a:rPr>
            <a:t>50</a:t>
          </a:r>
          <a:r>
            <a:rPr lang="en-GB" sz="1000">
              <a:latin typeface="Times New Roman" pitchFamily="18" charset="0"/>
              <a:cs typeface="Times New Roman" pitchFamily="18" charset="0"/>
            </a:rPr>
            <a:t>=</a:t>
          </a:r>
          <a:r>
            <a:rPr lang="en-GB" sz="1000" baseline="0">
              <a:latin typeface="Times New Roman" pitchFamily="18" charset="0"/>
              <a:cs typeface="Times New Roman" pitchFamily="18" charset="0"/>
            </a:rPr>
            <a:t> 37.34 ± 3.82</a:t>
          </a:r>
          <a:endParaRPr lang="en-GB" sz="10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17</xdr:row>
      <xdr:rowOff>47625</xdr:rowOff>
    </xdr:from>
    <xdr:to>
      <xdr:col>15</xdr:col>
      <xdr:colOff>66676</xdr:colOff>
      <xdr:row>29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190499</xdr:colOff>
      <xdr:row>4</xdr:row>
      <xdr:rowOff>95249</xdr:rowOff>
    </xdr:from>
    <xdr:to>
      <xdr:col>14</xdr:col>
      <xdr:colOff>590550</xdr:colOff>
      <xdr:row>16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2</xdr:row>
      <xdr:rowOff>76199</xdr:rowOff>
    </xdr:from>
    <xdr:to>
      <xdr:col>18</xdr:col>
      <xdr:colOff>142875</xdr:colOff>
      <xdr:row>13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1</xdr:row>
      <xdr:rowOff>0</xdr:rowOff>
    </xdr:from>
    <xdr:to>
      <xdr:col>22</xdr:col>
      <xdr:colOff>57150</xdr:colOff>
      <xdr:row>20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464342</xdr:colOff>
      <xdr:row>2</xdr:row>
      <xdr:rowOff>11905</xdr:rowOff>
    </xdr:from>
    <xdr:to>
      <xdr:col>19</xdr:col>
      <xdr:colOff>169067</xdr:colOff>
      <xdr:row>13</xdr:row>
      <xdr:rowOff>271461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511967</xdr:colOff>
      <xdr:row>0</xdr:row>
      <xdr:rowOff>173830</xdr:rowOff>
    </xdr:from>
    <xdr:to>
      <xdr:col>19</xdr:col>
      <xdr:colOff>216692</xdr:colOff>
      <xdr:row>18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464342</xdr:colOff>
      <xdr:row>2</xdr:row>
      <xdr:rowOff>11905</xdr:rowOff>
    </xdr:from>
    <xdr:to>
      <xdr:col>19</xdr:col>
      <xdr:colOff>169067</xdr:colOff>
      <xdr:row>13</xdr:row>
      <xdr:rowOff>271461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</xdr:row>
      <xdr:rowOff>171450</xdr:rowOff>
    </xdr:from>
    <xdr:to>
      <xdr:col>6</xdr:col>
      <xdr:colOff>247650</xdr:colOff>
      <xdr:row>19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20</xdr:row>
      <xdr:rowOff>161925</xdr:rowOff>
    </xdr:from>
    <xdr:to>
      <xdr:col>6</xdr:col>
      <xdr:colOff>228599</xdr:colOff>
      <xdr:row>36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59533</xdr:rowOff>
    </xdr:from>
    <xdr:to>
      <xdr:col>6</xdr:col>
      <xdr:colOff>273844</xdr:colOff>
      <xdr:row>55</xdr:row>
      <xdr:rowOff>95251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1262062</xdr:colOff>
      <xdr:row>21</xdr:row>
      <xdr:rowOff>23813</xdr:rowOff>
    </xdr:from>
    <xdr:to>
      <xdr:col>12</xdr:col>
      <xdr:colOff>0</xdr:colOff>
      <xdr:row>36</xdr:row>
      <xdr:rowOff>47624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1262063</xdr:colOff>
      <xdr:row>39</xdr:row>
      <xdr:rowOff>59532</xdr:rowOff>
    </xdr:from>
    <xdr:to>
      <xdr:col>11</xdr:col>
      <xdr:colOff>1262064</xdr:colOff>
      <xdr:row>55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4</xdr:row>
      <xdr:rowOff>35719</xdr:rowOff>
    </xdr:from>
    <xdr:to>
      <xdr:col>11</xdr:col>
      <xdr:colOff>1190625</xdr:colOff>
      <xdr:row>19</xdr:row>
      <xdr:rowOff>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4762</xdr:colOff>
      <xdr:row>21</xdr:row>
      <xdr:rowOff>11906</xdr:rowOff>
    </xdr:from>
    <xdr:to>
      <xdr:col>20</xdr:col>
      <xdr:colOff>571501</xdr:colOff>
      <xdr:row>36</xdr:row>
      <xdr:rowOff>47625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881063</xdr:colOff>
      <xdr:row>39</xdr:row>
      <xdr:rowOff>83343</xdr:rowOff>
    </xdr:from>
    <xdr:to>
      <xdr:col>21</xdr:col>
      <xdr:colOff>71437</xdr:colOff>
      <xdr:row>55</xdr:row>
      <xdr:rowOff>121783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3</xdr:row>
      <xdr:rowOff>166689</xdr:rowOff>
    </xdr:from>
    <xdr:to>
      <xdr:col>20</xdr:col>
      <xdr:colOff>571500</xdr:colOff>
      <xdr:row>19</xdr:row>
      <xdr:rowOff>166689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0.38988</cdr:x>
      <cdr:y>0.54304</cdr:y>
    </cdr:from>
    <cdr:to>
      <cdr:x>0.80746</cdr:x>
      <cdr:y>0.6556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46350" y="2445490"/>
          <a:ext cx="2941436" cy="506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Times New Roman" pitchFamily="18" charset="0"/>
              <a:cs typeface="Times New Roman" pitchFamily="18" charset="0"/>
            </a:rPr>
            <a:t>IC</a:t>
          </a:r>
          <a:r>
            <a:rPr lang="en-GB" sz="1200" baseline="-25000">
              <a:latin typeface="Times New Roman" pitchFamily="18" charset="0"/>
              <a:cs typeface="Times New Roman" pitchFamily="18" charset="0"/>
            </a:rPr>
            <a:t>50</a:t>
          </a:r>
          <a:r>
            <a:rPr lang="en-GB" sz="1200">
              <a:latin typeface="Times New Roman" pitchFamily="18" charset="0"/>
              <a:cs typeface="Times New Roman" pitchFamily="18" charset="0"/>
            </a:rPr>
            <a:t>=</a:t>
          </a:r>
          <a:r>
            <a:rPr lang="en-GB" sz="1200" baseline="0">
              <a:latin typeface="Times New Roman" pitchFamily="18" charset="0"/>
              <a:cs typeface="Times New Roman" pitchFamily="18" charset="0"/>
            </a:rPr>
            <a:t> 10.28 ± 0.27</a:t>
          </a:r>
          <a:endParaRPr lang="en-GB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0.34667</cdr:x>
      <cdr:y>0.58726</cdr:y>
    </cdr:from>
    <cdr:to>
      <cdr:x>0.81893</cdr:x>
      <cdr:y>0.69982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4787" y="2277091"/>
          <a:ext cx="2186161" cy="436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200">
              <a:latin typeface="Times New Roman" pitchFamily="18" charset="0"/>
              <a:cs typeface="Times New Roman" pitchFamily="18" charset="0"/>
            </a:rPr>
            <a:t>IC</a:t>
          </a:r>
          <a:r>
            <a:rPr lang="en-GB" sz="1200" baseline="-25000">
              <a:latin typeface="Times New Roman" pitchFamily="18" charset="0"/>
              <a:cs typeface="Times New Roman" pitchFamily="18" charset="0"/>
            </a:rPr>
            <a:t>50</a:t>
          </a:r>
          <a:r>
            <a:rPr lang="en-GB" sz="1200">
              <a:latin typeface="Times New Roman" pitchFamily="18" charset="0"/>
              <a:cs typeface="Times New Roman" pitchFamily="18" charset="0"/>
            </a:rPr>
            <a:t>=</a:t>
          </a:r>
          <a:r>
            <a:rPr lang="en-GB" sz="1200" baseline="0">
              <a:latin typeface="Times New Roman" pitchFamily="18" charset="0"/>
              <a:cs typeface="Times New Roman" pitchFamily="18" charset="0"/>
            </a:rPr>
            <a:t> 0.719 ± 0.13</a:t>
          </a:r>
          <a:endParaRPr lang="en-GB" sz="12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file/report%20in%20exce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file/Summary%20for%20standard%20curv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ph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file/lily%20AB%20sorted%20Day%203%2017112014%20compile%20cell%20proli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file/lily%2006112014%20Inv%20and%20mi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file/Compile%20others%20MD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file/MDA%20spheroid%20mono%20RPMI%20SF%20TAM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file/MDA%20spheroid%20mono%20RPMI%20SF%20Dox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Raw%20file/MDA%20spheroid%20mono%20RPMI%20SF%20Ci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o.lily\Downloads\MDA%20spheroid%20mono%20RPMI%20SF%20TA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ALDH1"/>
      <sheetName val="for thesis"/>
    </sheetNames>
    <sheetDataSet>
      <sheetData sheetId="0">
        <row r="16">
          <cell r="B16" t="str">
            <v>MDA Parental</v>
          </cell>
        </row>
        <row r="17">
          <cell r="E17">
            <v>1.6510097920161872</v>
          </cell>
        </row>
        <row r="22">
          <cell r="B22" t="str">
            <v>MDA Spheroid</v>
          </cell>
        </row>
        <row r="23">
          <cell r="E23">
            <v>2.2186106763768527</v>
          </cell>
        </row>
      </sheetData>
      <sheetData sheetId="1">
        <row r="19">
          <cell r="B19" t="str">
            <v>MDA Parental</v>
          </cell>
        </row>
        <row r="26">
          <cell r="B26" t="str">
            <v>MDA Spheroid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d curves table"/>
      <sheetName val="Table"/>
      <sheetName val="Correlation plot"/>
      <sheetName val="Correlation p thesis"/>
    </sheetNames>
    <sheetDataSet>
      <sheetData sheetId="0" refreshError="1"/>
      <sheetData sheetId="1" refreshError="1"/>
      <sheetData sheetId="2">
        <row r="3">
          <cell r="D3" t="str">
            <v>hsa-miR-15b</v>
          </cell>
        </row>
        <row r="4">
          <cell r="D4" t="str">
            <v>hsa-miR-34a</v>
          </cell>
        </row>
        <row r="5">
          <cell r="D5" t="str">
            <v>hsa-miR-148a</v>
          </cell>
        </row>
        <row r="6">
          <cell r="D6" t="str">
            <v>hsa-miR-628</v>
          </cell>
        </row>
        <row r="7">
          <cell r="D7" t="str">
            <v>hsa-miR-196b</v>
          </cell>
        </row>
        <row r="8">
          <cell r="D8" t="str">
            <v>hsa-miR-15b</v>
          </cell>
        </row>
        <row r="9">
          <cell r="D9" t="str">
            <v>hsa-miR-34a</v>
          </cell>
        </row>
        <row r="10">
          <cell r="D10" t="str">
            <v>hsa-miR-148a</v>
          </cell>
        </row>
        <row r="11">
          <cell r="D11" t="str">
            <v>hsa-miR-628</v>
          </cell>
        </row>
        <row r="12">
          <cell r="D12" t="str">
            <v>hsa-miR-196b</v>
          </cell>
        </row>
        <row r="13">
          <cell r="D13" t="str">
            <v>hsa-miR-125b</v>
          </cell>
        </row>
        <row r="14">
          <cell r="D14" t="str">
            <v>hsa-miR-760</v>
          </cell>
        </row>
        <row r="15">
          <cell r="D15" t="str">
            <v>hsa-miR-30c</v>
          </cell>
        </row>
        <row r="16">
          <cell r="D16" t="str">
            <v>hsa-miR-136</v>
          </cell>
        </row>
        <row r="17">
          <cell r="D17" t="str">
            <v>hsa-miR-204</v>
          </cell>
        </row>
        <row r="18">
          <cell r="D18" t="str">
            <v>hsa-miR-181a</v>
          </cell>
        </row>
        <row r="19">
          <cell r="D19" t="str">
            <v>hsa-miR-205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3 raw"/>
      <sheetName val=" MCF7 d3"/>
      <sheetName val="MCF7 D5"/>
      <sheetName val="MCF7 D7"/>
      <sheetName val="MCF7 D10"/>
      <sheetName val="MCF7 D14"/>
      <sheetName val="MCF7 D18"/>
      <sheetName val="MCF7 D21"/>
      <sheetName val="MCF7 D24"/>
      <sheetName val=" MDA d3"/>
      <sheetName val="MDA d6"/>
      <sheetName val="MDA D9"/>
      <sheetName val="MDA D10"/>
      <sheetName val="MDA D14"/>
      <sheetName val="MDA D18"/>
      <sheetName val="MDA D24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O4" t="str">
            <v>Parental</v>
          </cell>
        </row>
        <row r="5">
          <cell r="B5" t="str">
            <v>Spheroid</v>
          </cell>
        </row>
        <row r="12">
          <cell r="Q12">
            <v>0.90072193267400813</v>
          </cell>
          <cell r="R12">
            <v>0.74110278189555701</v>
          </cell>
          <cell r="S12">
            <v>1.3727344972717785</v>
          </cell>
          <cell r="T12">
            <v>2.0012329532898789</v>
          </cell>
          <cell r="U12">
            <v>1.7614009575713683</v>
          </cell>
          <cell r="V12">
            <v>2.9580455259061402</v>
          </cell>
          <cell r="W12">
            <v>2.9653386540719628</v>
          </cell>
        </row>
        <row r="13">
          <cell r="Q13">
            <v>1.1373605079151661</v>
          </cell>
          <cell r="R13">
            <v>0.89366604363715185</v>
          </cell>
          <cell r="S13">
            <v>0.61965496687239729</v>
          </cell>
          <cell r="T13">
            <v>1.7382940456779976</v>
          </cell>
          <cell r="U13">
            <v>1.1578291778288996</v>
          </cell>
          <cell r="V13">
            <v>3.2764605922627679</v>
          </cell>
          <cell r="W13">
            <v>1.9415034183235449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  <sheetName val="m"/>
      <sheetName val="Thesis"/>
      <sheetName val="JBS paper"/>
    </sheetNames>
    <sheetDataSet>
      <sheetData sheetId="0" refreshError="1"/>
      <sheetData sheetId="1" refreshError="1"/>
      <sheetData sheetId="2">
        <row r="20">
          <cell r="K20">
            <v>0</v>
          </cell>
        </row>
        <row r="21">
          <cell r="K21">
            <v>9.6564306137339457</v>
          </cell>
        </row>
      </sheetData>
      <sheetData sheetId="3">
        <row r="20">
          <cell r="B20" t="str">
            <v>Parental</v>
          </cell>
        </row>
        <row r="21">
          <cell r="B21" t="str">
            <v>Spheroid</v>
          </cell>
        </row>
        <row r="22">
          <cell r="B22" t="str">
            <v>Secondary Spheroid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A P tamo"/>
      <sheetName val="MDA P doxo"/>
      <sheetName val="MDA P cisplatin"/>
      <sheetName val="MDA 3D Tamo"/>
      <sheetName val="MDA 3D doxo"/>
      <sheetName val="MDA 3D cisplatin"/>
    </sheetNames>
    <sheetDataSet>
      <sheetData sheetId="0">
        <row r="28">
          <cell r="Y28">
            <v>-0.41510152236260306</v>
          </cell>
          <cell r="Z28">
            <v>0.10432742815086395</v>
          </cell>
        </row>
        <row r="29">
          <cell r="Y29">
            <v>-0.1781186514401718</v>
          </cell>
          <cell r="Z29">
            <v>0.11501418483586148</v>
          </cell>
        </row>
        <row r="30">
          <cell r="Y30">
            <v>23.983877970552609</v>
          </cell>
          <cell r="Z30">
            <v>10.043138867790038</v>
          </cell>
        </row>
        <row r="31">
          <cell r="Y31">
            <v>50.144675840879408</v>
          </cell>
          <cell r="Z31">
            <v>3.890023767712107</v>
          </cell>
        </row>
        <row r="32">
          <cell r="Y32">
            <v>58.592246969402744</v>
          </cell>
          <cell r="Z32">
            <v>3.2332651564672275</v>
          </cell>
        </row>
        <row r="33">
          <cell r="Y33">
            <v>67.045301213383993</v>
          </cell>
          <cell r="Z33">
            <v>3.8293057993176296</v>
          </cell>
        </row>
        <row r="34">
          <cell r="Y34">
            <v>83.473425031566919</v>
          </cell>
          <cell r="Z34">
            <v>2.4951251479259411</v>
          </cell>
        </row>
        <row r="35">
          <cell r="Y35">
            <v>100</v>
          </cell>
          <cell r="Z35">
            <v>0</v>
          </cell>
        </row>
        <row r="74">
          <cell r="O74">
            <v>80.7</v>
          </cell>
        </row>
        <row r="75">
          <cell r="O75">
            <v>40.369999999999997</v>
          </cell>
        </row>
        <row r="76">
          <cell r="O76">
            <v>20.175000000000001</v>
          </cell>
        </row>
        <row r="77">
          <cell r="O77">
            <v>10.09</v>
          </cell>
        </row>
        <row r="78">
          <cell r="O78">
            <v>5.04</v>
          </cell>
        </row>
        <row r="79">
          <cell r="O79">
            <v>2.52</v>
          </cell>
        </row>
        <row r="80">
          <cell r="O80">
            <v>1.26</v>
          </cell>
        </row>
        <row r="81">
          <cell r="O81">
            <v>0</v>
          </cell>
        </row>
      </sheetData>
      <sheetData sheetId="1">
        <row r="29">
          <cell r="X29">
            <v>-0.36637666174039279</v>
          </cell>
          <cell r="Y29">
            <v>0.49337213726402263</v>
          </cell>
          <cell r="Z29">
            <v>80.7</v>
          </cell>
        </row>
        <row r="30">
          <cell r="X30">
            <v>-0.52224448153121239</v>
          </cell>
          <cell r="Y30">
            <v>0.35537115639651778</v>
          </cell>
          <cell r="Z30">
            <v>40.369999999999997</v>
          </cell>
        </row>
        <row r="31">
          <cell r="X31">
            <v>-0.20007627833365738</v>
          </cell>
          <cell r="Y31">
            <v>0.13180215437251322</v>
          </cell>
          <cell r="Z31">
            <v>20.175000000000001</v>
          </cell>
        </row>
        <row r="32">
          <cell r="X32">
            <v>-0.15425233318556131</v>
          </cell>
          <cell r="Y32">
            <v>0.26538660363978633</v>
          </cell>
          <cell r="Z32">
            <v>10.09</v>
          </cell>
        </row>
        <row r="33">
          <cell r="X33">
            <v>9.6814477774173202</v>
          </cell>
          <cell r="Y33">
            <v>2.6221638782961603</v>
          </cell>
          <cell r="Z33">
            <v>5.04</v>
          </cell>
        </row>
        <row r="34">
          <cell r="X34">
            <v>27.961625596772578</v>
          </cell>
          <cell r="Y34">
            <v>5.7759038073022024</v>
          </cell>
          <cell r="Z34">
            <v>2.52</v>
          </cell>
        </row>
        <row r="35">
          <cell r="X35">
            <v>42.319637987228212</v>
          </cell>
          <cell r="Y35">
            <v>10.51349665994992</v>
          </cell>
          <cell r="Z35">
            <v>1.26</v>
          </cell>
        </row>
        <row r="36">
          <cell r="X36">
            <v>100</v>
          </cell>
          <cell r="Y36">
            <v>0</v>
          </cell>
          <cell r="Z36">
            <v>0</v>
          </cell>
        </row>
      </sheetData>
      <sheetData sheetId="2">
        <row r="6">
          <cell r="J6">
            <v>1.4669564247257736</v>
          </cell>
          <cell r="K6">
            <v>1.3147196030904378</v>
          </cell>
        </row>
        <row r="7">
          <cell r="J7">
            <v>1.5075494277829979</v>
          </cell>
          <cell r="K7">
            <v>1.2856134618607931</v>
          </cell>
        </row>
        <row r="8">
          <cell r="J8">
            <v>1.8008910441488517</v>
          </cell>
          <cell r="K8">
            <v>1.4049184471100409</v>
          </cell>
        </row>
        <row r="9">
          <cell r="J9">
            <v>1.6417788910522422</v>
          </cell>
          <cell r="K9">
            <v>1.3285250999239924</v>
          </cell>
        </row>
        <row r="10">
          <cell r="J10">
            <v>2.7761035762627428</v>
          </cell>
          <cell r="K10">
            <v>1.9528032866368441</v>
          </cell>
        </row>
        <row r="11">
          <cell r="J11">
            <v>19.188644656992867</v>
          </cell>
          <cell r="K11">
            <v>6.0481216459760434</v>
          </cell>
        </row>
        <row r="12">
          <cell r="J12">
            <v>50.831613684230099</v>
          </cell>
          <cell r="K12">
            <v>10.274887464367556</v>
          </cell>
        </row>
        <row r="13">
          <cell r="J13">
            <v>100</v>
          </cell>
          <cell r="K13">
            <v>0</v>
          </cell>
        </row>
        <row r="18">
          <cell r="U18">
            <v>80.7</v>
          </cell>
        </row>
        <row r="19">
          <cell r="U19">
            <v>40.369999999999997</v>
          </cell>
        </row>
        <row r="20">
          <cell r="U20">
            <v>20.175000000000001</v>
          </cell>
        </row>
        <row r="21">
          <cell r="U21">
            <v>10.09</v>
          </cell>
        </row>
        <row r="22">
          <cell r="U22">
            <v>5.04</v>
          </cell>
        </row>
        <row r="23">
          <cell r="U23">
            <v>2.52</v>
          </cell>
        </row>
        <row r="24">
          <cell r="U24">
            <v>1.26</v>
          </cell>
        </row>
        <row r="25">
          <cell r="U25">
            <v>0</v>
          </cell>
        </row>
      </sheetData>
      <sheetData sheetId="3" refreshError="1"/>
      <sheetData sheetId="4">
        <row r="4">
          <cell r="N4">
            <v>16.915537379826262</v>
          </cell>
          <cell r="O4">
            <v>2.9684074212397404</v>
          </cell>
          <cell r="P4">
            <v>269.16000000000003</v>
          </cell>
        </row>
        <row r="5">
          <cell r="N5">
            <v>21.348737098720566</v>
          </cell>
          <cell r="O5">
            <v>3.0526842085307031</v>
          </cell>
          <cell r="P5">
            <v>134.58000000000001</v>
          </cell>
        </row>
        <row r="6">
          <cell r="N6">
            <v>25.380393089329342</v>
          </cell>
          <cell r="O6">
            <v>2.8753556658107486</v>
          </cell>
          <cell r="P6">
            <v>67.290000000000006</v>
          </cell>
        </row>
        <row r="7">
          <cell r="N7">
            <v>34.38757670031994</v>
          </cell>
          <cell r="O7">
            <v>3.2758675037977723</v>
          </cell>
          <cell r="P7">
            <v>33.645000000000003</v>
          </cell>
        </row>
        <row r="8">
          <cell r="N8">
            <v>44.759081655852043</v>
          </cell>
          <cell r="O8">
            <v>3.7816948523538696</v>
          </cell>
          <cell r="P8">
            <v>16.822500000000002</v>
          </cell>
        </row>
        <row r="9">
          <cell r="N9">
            <v>54.991112201806828</v>
          </cell>
          <cell r="O9">
            <v>4.1133268934311937</v>
          </cell>
          <cell r="P9">
            <v>8.4112500000000008</v>
          </cell>
        </row>
        <row r="10">
          <cell r="N10">
            <v>66.241839484293479</v>
          </cell>
          <cell r="O10">
            <v>4.968164163382232</v>
          </cell>
          <cell r="P10">
            <v>4.2056250000000004</v>
          </cell>
        </row>
        <row r="11">
          <cell r="N11">
            <v>100</v>
          </cell>
          <cell r="O11">
            <v>0</v>
          </cell>
          <cell r="P11">
            <v>0</v>
          </cell>
        </row>
      </sheetData>
      <sheetData sheetId="5">
        <row r="14">
          <cell r="P14">
            <v>14.934863450226635</v>
          </cell>
          <cell r="Q14">
            <v>5.5864059429577866</v>
          </cell>
          <cell r="R14">
            <v>269.16000000000003</v>
          </cell>
        </row>
        <row r="15">
          <cell r="P15">
            <v>15.920739810970657</v>
          </cell>
          <cell r="Q15">
            <v>4.4838986329133448</v>
          </cell>
          <cell r="R15">
            <v>134.58000000000001</v>
          </cell>
        </row>
        <row r="16">
          <cell r="P16">
            <v>14.772778146831625</v>
          </cell>
          <cell r="Q16">
            <v>3.8032456736432181</v>
          </cell>
          <cell r="R16">
            <v>67.290000000000006</v>
          </cell>
        </row>
        <row r="17">
          <cell r="P17">
            <v>15.071006608159957</v>
          </cell>
          <cell r="Q17">
            <v>2.7812093236501281</v>
          </cell>
          <cell r="R17">
            <v>33.645000000000003</v>
          </cell>
        </row>
        <row r="18">
          <cell r="P18">
            <v>33.392765266973434</v>
          </cell>
          <cell r="Q18">
            <v>8.1952747429564905</v>
          </cell>
          <cell r="R18">
            <v>16.822500000000002</v>
          </cell>
        </row>
        <row r="19">
          <cell r="P19">
            <v>61.03314767879656</v>
          </cell>
          <cell r="Q19">
            <v>5.401662257200381</v>
          </cell>
          <cell r="R19">
            <v>8.4112500000000008</v>
          </cell>
        </row>
        <row r="20">
          <cell r="P20">
            <v>60.93388907915255</v>
          </cell>
          <cell r="Q20">
            <v>12.81545218467539</v>
          </cell>
          <cell r="R20">
            <v>4.2056250000000004</v>
          </cell>
        </row>
        <row r="21">
          <cell r="P21">
            <v>100</v>
          </cell>
          <cell r="Q21">
            <v>0</v>
          </cell>
          <cell r="R2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rpmi"/>
      <sheetName val="Raw rpmi 2"/>
      <sheetName val="Processed rpmi"/>
      <sheetName val="raw SF"/>
      <sheetName val="raw SF 2"/>
      <sheetName val="Processed SF"/>
      <sheetName val="Processed SF (M)"/>
      <sheetName val="3D ta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5">
          <cell r="O25">
            <v>80.7</v>
          </cell>
          <cell r="U25">
            <v>2.6214668287425074</v>
          </cell>
          <cell r="V25">
            <v>8.401696281042355</v>
          </cell>
        </row>
        <row r="26">
          <cell r="O26">
            <v>40.369999999999997</v>
          </cell>
          <cell r="U26">
            <v>3.0951959784511902</v>
          </cell>
          <cell r="V26">
            <v>47.92159673007459</v>
          </cell>
        </row>
        <row r="27">
          <cell r="O27">
            <v>20.175000000000001</v>
          </cell>
          <cell r="U27">
            <v>2.2560129807480886</v>
          </cell>
          <cell r="V27">
            <v>59.691305642584197</v>
          </cell>
        </row>
        <row r="28">
          <cell r="O28">
            <v>10.09</v>
          </cell>
          <cell r="U28">
            <v>4.2110602684019902</v>
          </cell>
          <cell r="V28">
            <v>67.819973193231448</v>
          </cell>
        </row>
        <row r="29">
          <cell r="O29">
            <v>5.04</v>
          </cell>
          <cell r="U29">
            <v>6.045386053407297</v>
          </cell>
          <cell r="V29">
            <v>75.00287573940912</v>
          </cell>
        </row>
        <row r="30">
          <cell r="O30">
            <v>2.52</v>
          </cell>
          <cell r="U30">
            <v>4.5756590868376561</v>
          </cell>
          <cell r="V30">
            <v>79.884192594425429</v>
          </cell>
        </row>
        <row r="31">
          <cell r="O31">
            <v>1.26</v>
          </cell>
          <cell r="U31">
            <v>4.1704488718069133</v>
          </cell>
          <cell r="V31">
            <v>86.465561567284908</v>
          </cell>
        </row>
        <row r="32">
          <cell r="O32">
            <v>0</v>
          </cell>
          <cell r="U32">
            <v>0</v>
          </cell>
          <cell r="V32">
            <v>100</v>
          </cell>
        </row>
      </sheetData>
      <sheetData sheetId="7">
        <row r="5">
          <cell r="B5">
            <v>269.16000000000003</v>
          </cell>
          <cell r="H5">
            <v>9.6248437729223717</v>
          </cell>
          <cell r="I5">
            <v>3.6427659661939211</v>
          </cell>
        </row>
        <row r="6">
          <cell r="B6">
            <v>134.58000000000001</v>
          </cell>
          <cell r="H6">
            <v>29.805387070656899</v>
          </cell>
          <cell r="I6">
            <v>0.84513884606952105</v>
          </cell>
        </row>
        <row r="7">
          <cell r="B7">
            <v>67.290000000000006</v>
          </cell>
          <cell r="H7">
            <v>33.703572668993857</v>
          </cell>
          <cell r="I7">
            <v>1.3483674316396561</v>
          </cell>
        </row>
        <row r="8">
          <cell r="B8">
            <v>33.645000000000003</v>
          </cell>
          <cell r="H8">
            <v>51.862533694818552</v>
          </cell>
          <cell r="I8">
            <v>0.63761306928206407</v>
          </cell>
        </row>
        <row r="9">
          <cell r="B9">
            <v>16.822500000000002</v>
          </cell>
          <cell r="H9">
            <v>62.48394351290797</v>
          </cell>
          <cell r="I9">
            <v>4.0664778737607357</v>
          </cell>
        </row>
        <row r="10">
          <cell r="B10">
            <v>8.4112500000000008</v>
          </cell>
          <cell r="H10">
            <v>78.04955530274799</v>
          </cell>
          <cell r="I10">
            <v>4.569310942549734</v>
          </cell>
        </row>
        <row r="11">
          <cell r="B11">
            <v>4.2056250000000004</v>
          </cell>
          <cell r="H11">
            <v>83.671692434389755</v>
          </cell>
          <cell r="I11">
            <v>4.921992856520089</v>
          </cell>
        </row>
        <row r="12">
          <cell r="B12">
            <v>0</v>
          </cell>
          <cell r="H12">
            <v>100</v>
          </cell>
          <cell r="I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rpmi"/>
      <sheetName val="Raw rpmi 2"/>
      <sheetName val="Processed rpmi"/>
      <sheetName val="Processed rpmi (m)"/>
      <sheetName val="raw SF"/>
      <sheetName val="raw SF 2"/>
      <sheetName val="Processed SF"/>
      <sheetName val="Processed SF (M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5">
          <cell r="O25">
            <v>80.7</v>
          </cell>
          <cell r="U25">
            <v>2.9969555971047539</v>
          </cell>
          <cell r="V25">
            <v>27.208660637603732</v>
          </cell>
        </row>
        <row r="26">
          <cell r="O26">
            <v>40.369999999999997</v>
          </cell>
          <cell r="U26">
            <v>2.9057398665358414</v>
          </cell>
          <cell r="V26">
            <v>38.296595948824958</v>
          </cell>
        </row>
        <row r="27">
          <cell r="O27">
            <v>20.175000000000001</v>
          </cell>
          <cell r="U27">
            <v>2.1600362231210579</v>
          </cell>
          <cell r="V27">
            <v>46.757624261398057</v>
          </cell>
        </row>
        <row r="28">
          <cell r="O28">
            <v>10.09</v>
          </cell>
          <cell r="U28">
            <v>3.6807684186033476</v>
          </cell>
          <cell r="V28">
            <v>53.441468633471132</v>
          </cell>
        </row>
        <row r="29">
          <cell r="O29">
            <v>5.04</v>
          </cell>
          <cell r="U29">
            <v>3.5456832048909357</v>
          </cell>
          <cell r="V29">
            <v>58.557616767187213</v>
          </cell>
        </row>
        <row r="30">
          <cell r="O30">
            <v>2.52</v>
          </cell>
          <cell r="U30">
            <v>1.8151658449137886</v>
          </cell>
          <cell r="V30">
            <v>60.292619773439064</v>
          </cell>
        </row>
        <row r="31">
          <cell r="O31">
            <v>1.26</v>
          </cell>
          <cell r="U31">
            <v>9.4019440232721561</v>
          </cell>
          <cell r="V31">
            <v>82.08792669928259</v>
          </cell>
        </row>
        <row r="32">
          <cell r="O32">
            <v>0</v>
          </cell>
          <cell r="U32">
            <v>0</v>
          </cell>
          <cell r="V32">
            <v>100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rpmi"/>
      <sheetName val="Raw rpmi 2"/>
      <sheetName val="Processed rpmi"/>
      <sheetName val="Processed rpmi (m) EXC"/>
      <sheetName val="raw SF"/>
      <sheetName val="raw SF 2"/>
      <sheetName val="Processed SF"/>
      <sheetName val="Processed SF(M) EX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5">
          <cell r="O25">
            <v>80.7</v>
          </cell>
          <cell r="V25">
            <v>24.684174268966032</v>
          </cell>
        </row>
        <row r="26">
          <cell r="O26">
            <v>40.369999999999997</v>
          </cell>
          <cell r="V26">
            <v>29.258208953203756</v>
          </cell>
        </row>
        <row r="27">
          <cell r="O27">
            <v>20.175000000000001</v>
          </cell>
          <cell r="V27">
            <v>34.263772329163849</v>
          </cell>
        </row>
        <row r="28">
          <cell r="O28">
            <v>10.09</v>
          </cell>
          <cell r="V28">
            <v>40.294321735212279</v>
          </cell>
        </row>
        <row r="29">
          <cell r="O29">
            <v>5.04</v>
          </cell>
          <cell r="V29">
            <v>46.827565007252318</v>
          </cell>
        </row>
        <row r="30">
          <cell r="O30">
            <v>2.52</v>
          </cell>
          <cell r="V30">
            <v>55.634987842392476</v>
          </cell>
        </row>
        <row r="31">
          <cell r="O31">
            <v>1.26</v>
          </cell>
          <cell r="V31">
            <v>61.936114147808759</v>
          </cell>
        </row>
        <row r="32">
          <cell r="O32">
            <v>0</v>
          </cell>
          <cell r="V32">
            <v>100</v>
          </cell>
        </row>
      </sheetData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rpmi"/>
      <sheetName val="Raw rpmi 2"/>
      <sheetName val="Processed rpmi"/>
      <sheetName val="raw SF"/>
      <sheetName val="raw SF 2"/>
      <sheetName val="Processed SF"/>
      <sheetName val="Processed SF (M)"/>
      <sheetName val="3D tamo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U25">
            <v>2.6214668287425074</v>
          </cell>
        </row>
        <row r="26">
          <cell r="U26">
            <v>3.095195978451192</v>
          </cell>
        </row>
        <row r="27">
          <cell r="U27">
            <v>2.2560129807481357</v>
          </cell>
        </row>
        <row r="28">
          <cell r="U28">
            <v>4.2110602684017833</v>
          </cell>
        </row>
        <row r="29">
          <cell r="U29">
            <v>6.045386053407201</v>
          </cell>
        </row>
        <row r="30">
          <cell r="U30">
            <v>4.5756590868376383</v>
          </cell>
        </row>
        <row r="31">
          <cell r="U31">
            <v>4.1704488718071158</v>
          </cell>
        </row>
        <row r="32">
          <cell r="U3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zoomScale="80" zoomScaleNormal="80" workbookViewId="0">
      <selection activeCell="D12" sqref="D12"/>
    </sheetView>
  </sheetViews>
  <sheetFormatPr defaultRowHeight="15" x14ac:dyDescent="0.25"/>
  <cols>
    <col min="2" max="2" width="17.5703125" customWidth="1"/>
    <col min="3" max="3" width="14.5703125" customWidth="1"/>
    <col min="4" max="4" width="14.42578125" customWidth="1"/>
    <col min="5" max="5" width="13.5703125" bestFit="1" customWidth="1"/>
  </cols>
  <sheetData>
    <row r="2" spans="1:5" ht="15.75" thickBot="1" x14ac:dyDescent="0.3"/>
    <row r="3" spans="1:5" ht="30.75" thickBot="1" x14ac:dyDescent="0.3">
      <c r="B3" s="11" t="s">
        <v>1</v>
      </c>
      <c r="C3" s="12" t="s">
        <v>7</v>
      </c>
      <c r="D3" s="11" t="s">
        <v>2</v>
      </c>
      <c r="E3" s="15" t="s">
        <v>8</v>
      </c>
    </row>
    <row r="4" spans="1:5" ht="30.75" thickBot="1" x14ac:dyDescent="0.3">
      <c r="B4" s="13" t="s">
        <v>3</v>
      </c>
      <c r="C4" s="14">
        <v>1</v>
      </c>
      <c r="D4" s="18">
        <v>27.21</v>
      </c>
      <c r="E4" s="10"/>
    </row>
    <row r="5" spans="1:5" ht="30.75" thickBot="1" x14ac:dyDescent="0.3">
      <c r="B5" s="13" t="s">
        <v>3</v>
      </c>
      <c r="C5" s="14">
        <v>2</v>
      </c>
      <c r="D5" s="18">
        <v>28.96</v>
      </c>
      <c r="E5" s="10"/>
    </row>
    <row r="6" spans="1:5" ht="30.75" thickBot="1" x14ac:dyDescent="0.3">
      <c r="B6" s="13" t="s">
        <v>4</v>
      </c>
      <c r="C6" s="14">
        <v>3</v>
      </c>
      <c r="D6" s="18">
        <v>25.66</v>
      </c>
      <c r="E6" s="10"/>
    </row>
    <row r="7" spans="1:5" ht="15.75" thickBot="1" x14ac:dyDescent="0.3">
      <c r="B7" s="13" t="s">
        <v>9</v>
      </c>
      <c r="C7" s="14"/>
      <c r="D7" s="18">
        <f>AVERAGE(D4:D6)</f>
        <v>27.276666666666667</v>
      </c>
      <c r="E7" s="19">
        <f>STDEV(D4:D6)</f>
        <v>1.6510097920161872</v>
      </c>
    </row>
    <row r="8" spans="1:5" ht="15.75" thickBot="1" x14ac:dyDescent="0.3"/>
    <row r="9" spans="1:5" ht="30.75" thickBot="1" x14ac:dyDescent="0.3">
      <c r="B9" s="1" t="s">
        <v>1</v>
      </c>
      <c r="C9" s="5" t="s">
        <v>7</v>
      </c>
      <c r="D9" s="7" t="s">
        <v>2</v>
      </c>
      <c r="E9" s="15" t="s">
        <v>8</v>
      </c>
    </row>
    <row r="10" spans="1:5" ht="30.75" thickBot="1" x14ac:dyDescent="0.3">
      <c r="B10" s="3" t="s">
        <v>5</v>
      </c>
      <c r="C10" s="6">
        <v>1</v>
      </c>
      <c r="D10" s="8">
        <v>68.63</v>
      </c>
      <c r="E10" s="10"/>
    </row>
    <row r="11" spans="1:5" ht="30.75" thickBot="1" x14ac:dyDescent="0.3">
      <c r="B11" s="3" t="s">
        <v>5</v>
      </c>
      <c r="C11" s="6">
        <v>2</v>
      </c>
      <c r="D11" s="8">
        <v>72.900000000000006</v>
      </c>
      <c r="E11" s="10"/>
    </row>
    <row r="12" spans="1:5" ht="30.75" thickBot="1" x14ac:dyDescent="0.3">
      <c r="B12" s="3" t="s">
        <v>6</v>
      </c>
      <c r="C12" s="6">
        <v>3</v>
      </c>
      <c r="D12" s="8">
        <v>69.72</v>
      </c>
      <c r="E12" s="10"/>
    </row>
    <row r="13" spans="1:5" ht="15.75" thickBot="1" x14ac:dyDescent="0.3">
      <c r="B13" s="3" t="s">
        <v>9</v>
      </c>
      <c r="C13" s="6"/>
      <c r="D13" s="8">
        <f>AVERAGE(D10:D12)</f>
        <v>70.416666666666671</v>
      </c>
      <c r="E13" s="19">
        <f>STDEV(D10:D12)</f>
        <v>2.2186106763768527</v>
      </c>
    </row>
    <row r="15" spans="1:5" x14ac:dyDescent="0.25">
      <c r="A15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zoomScale="80" zoomScaleNormal="80" workbookViewId="0">
      <selection activeCell="D13" sqref="D13"/>
    </sheetView>
  </sheetViews>
  <sheetFormatPr defaultRowHeight="15" x14ac:dyDescent="0.25"/>
  <cols>
    <col min="3" max="3" width="12.5703125" customWidth="1"/>
    <col min="4" max="4" width="11.85546875" bestFit="1" customWidth="1"/>
  </cols>
  <sheetData>
    <row r="2" spans="2:5" ht="15.75" thickBot="1" x14ac:dyDescent="0.3"/>
    <row r="3" spans="2:5" ht="60.75" thickBot="1" x14ac:dyDescent="0.3">
      <c r="B3" s="1" t="s">
        <v>1</v>
      </c>
      <c r="C3" s="2" t="s">
        <v>7</v>
      </c>
      <c r="D3" s="17" t="s">
        <v>10</v>
      </c>
      <c r="E3" s="15" t="s">
        <v>8</v>
      </c>
    </row>
    <row r="4" spans="2:5" ht="30.75" thickBot="1" x14ac:dyDescent="0.3">
      <c r="B4" s="3" t="s">
        <v>3</v>
      </c>
      <c r="C4" s="6">
        <v>1</v>
      </c>
      <c r="D4" s="8">
        <v>1.19</v>
      </c>
      <c r="E4" s="9"/>
    </row>
    <row r="5" spans="2:5" ht="30.75" thickBot="1" x14ac:dyDescent="0.3">
      <c r="B5" s="3" t="s">
        <v>3</v>
      </c>
      <c r="C5" s="6">
        <v>2</v>
      </c>
      <c r="D5" s="8">
        <v>1.53</v>
      </c>
      <c r="E5" s="9"/>
    </row>
    <row r="6" spans="2:5" ht="30.75" thickBot="1" x14ac:dyDescent="0.3">
      <c r="B6" s="3" t="s">
        <v>4</v>
      </c>
      <c r="C6" s="6">
        <v>3</v>
      </c>
      <c r="D6" s="8">
        <v>2.21</v>
      </c>
      <c r="E6" s="9"/>
    </row>
    <row r="7" spans="2:5" ht="15.75" thickBot="1" x14ac:dyDescent="0.3">
      <c r="B7" s="3" t="s">
        <v>9</v>
      </c>
      <c r="C7" s="4"/>
      <c r="D7" s="8">
        <f>AVERAGE(D4:D6)</f>
        <v>1.6433333333333333</v>
      </c>
      <c r="E7" s="18">
        <f>STDEV(D4:D6)</f>
        <v>0.51935857876166236</v>
      </c>
    </row>
    <row r="8" spans="2:5" x14ac:dyDescent="0.25">
      <c r="B8" s="16"/>
      <c r="C8" s="16"/>
    </row>
    <row r="9" spans="2:5" ht="15.75" thickBot="1" x14ac:dyDescent="0.3"/>
    <row r="10" spans="2:5" ht="60.75" thickBot="1" x14ac:dyDescent="0.3">
      <c r="B10" s="1" t="s">
        <v>1</v>
      </c>
      <c r="C10" s="2" t="s">
        <v>7</v>
      </c>
      <c r="D10" s="17" t="s">
        <v>10</v>
      </c>
      <c r="E10" s="15" t="s">
        <v>8</v>
      </c>
    </row>
    <row r="11" spans="2:5" ht="30.75" thickBot="1" x14ac:dyDescent="0.3">
      <c r="B11" s="3" t="s">
        <v>5</v>
      </c>
      <c r="C11" s="6">
        <v>1</v>
      </c>
      <c r="D11" s="8">
        <v>28.2</v>
      </c>
      <c r="E11" s="9"/>
    </row>
    <row r="12" spans="2:5" ht="30.75" thickBot="1" x14ac:dyDescent="0.3">
      <c r="B12" s="3" t="s">
        <v>5</v>
      </c>
      <c r="C12" s="6">
        <v>2</v>
      </c>
      <c r="D12" s="8">
        <v>30.19</v>
      </c>
      <c r="E12" s="9"/>
    </row>
    <row r="13" spans="2:5" ht="30.75" thickBot="1" x14ac:dyDescent="0.3">
      <c r="B13" s="3" t="s">
        <v>6</v>
      </c>
      <c r="C13" s="6">
        <v>3</v>
      </c>
      <c r="D13" s="8">
        <v>29.89</v>
      </c>
      <c r="E13" s="9"/>
    </row>
    <row r="14" spans="2:5" ht="15.75" thickBot="1" x14ac:dyDescent="0.3">
      <c r="B14" s="3" t="s">
        <v>9</v>
      </c>
      <c r="C14" s="4"/>
      <c r="D14" s="8">
        <f>AVERAGE(D11:D13)</f>
        <v>29.426666666666666</v>
      </c>
      <c r="E14" s="20">
        <f>STDEV(D11:D13)</f>
        <v>1.0728622154467626</v>
      </c>
    </row>
    <row r="17" spans="1:1" x14ac:dyDescent="0.25">
      <c r="A17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4" sqref="D4"/>
    </sheetView>
  </sheetViews>
  <sheetFormatPr defaultRowHeight="15" x14ac:dyDescent="0.25"/>
  <cols>
    <col min="11" max="11" width="7.42578125" customWidth="1"/>
  </cols>
  <sheetData>
    <row r="1" spans="1:10" ht="15.75" thickBot="1" x14ac:dyDescent="0.3"/>
    <row r="2" spans="1:10" ht="15.75" thickBot="1" x14ac:dyDescent="0.3">
      <c r="B2" s="9" t="s">
        <v>11</v>
      </c>
      <c r="C2" s="10">
        <v>0</v>
      </c>
      <c r="D2" s="10">
        <v>3</v>
      </c>
      <c r="E2" s="10">
        <v>5</v>
      </c>
      <c r="F2" s="10">
        <v>7</v>
      </c>
      <c r="G2" s="10">
        <v>10</v>
      </c>
      <c r="H2" s="10">
        <v>14</v>
      </c>
      <c r="I2" s="10">
        <v>18</v>
      </c>
      <c r="J2" s="10">
        <v>21</v>
      </c>
    </row>
    <row r="3" spans="1:10" ht="15.75" thickBot="1" x14ac:dyDescent="0.3">
      <c r="B3" s="9" t="s">
        <v>12</v>
      </c>
      <c r="C3" s="9"/>
      <c r="D3" s="9" t="s">
        <v>15</v>
      </c>
      <c r="E3" s="9" t="s">
        <v>15</v>
      </c>
      <c r="F3" s="9" t="s">
        <v>15</v>
      </c>
      <c r="G3" s="9" t="s">
        <v>15</v>
      </c>
      <c r="H3" s="9" t="s">
        <v>15</v>
      </c>
      <c r="I3" s="9" t="s">
        <v>15</v>
      </c>
      <c r="J3" s="9" t="s">
        <v>15</v>
      </c>
    </row>
    <row r="4" spans="1:10" ht="15.75" thickBot="1" x14ac:dyDescent="0.3">
      <c r="B4" s="9" t="s">
        <v>13</v>
      </c>
      <c r="C4" s="9">
        <v>0</v>
      </c>
      <c r="D4" s="20">
        <v>16.2702655620214</v>
      </c>
      <c r="E4" s="20">
        <v>17.936666666666667</v>
      </c>
      <c r="F4" s="20">
        <v>21.87</v>
      </c>
      <c r="G4" s="20">
        <v>25.896666666666665</v>
      </c>
      <c r="H4" s="20">
        <v>25.893333333333331</v>
      </c>
      <c r="I4" s="20">
        <v>27.963333333333328</v>
      </c>
      <c r="J4" s="20">
        <v>22.963333333333335</v>
      </c>
    </row>
    <row r="5" spans="1:10" ht="15.75" thickBot="1" x14ac:dyDescent="0.3">
      <c r="B5" s="9" t="s">
        <v>14</v>
      </c>
      <c r="C5" s="9">
        <v>0</v>
      </c>
      <c r="D5" s="20">
        <v>17.430505491896916</v>
      </c>
      <c r="E5" s="20">
        <v>21.609285591755263</v>
      </c>
      <c r="F5" s="20">
        <v>27.63778950507249</v>
      </c>
      <c r="G5" s="20">
        <v>42.142985668255449</v>
      </c>
      <c r="H5" s="20">
        <v>45.22753694339309</v>
      </c>
      <c r="I5" s="20">
        <v>41.354484005284633</v>
      </c>
      <c r="J5" s="20">
        <v>43.644313583041139</v>
      </c>
    </row>
    <row r="6" spans="1:10" ht="15.75" thickBot="1" x14ac:dyDescent="0.3">
      <c r="B6" s="9"/>
      <c r="C6" s="9"/>
      <c r="D6" s="19" t="s">
        <v>8</v>
      </c>
      <c r="E6" s="19" t="s">
        <v>8</v>
      </c>
      <c r="F6" s="19" t="s">
        <v>8</v>
      </c>
      <c r="G6" s="19" t="s">
        <v>8</v>
      </c>
      <c r="H6" s="19" t="s">
        <v>8</v>
      </c>
      <c r="I6" s="19" t="s">
        <v>8</v>
      </c>
      <c r="J6" s="19" t="s">
        <v>8</v>
      </c>
    </row>
    <row r="7" spans="1:10" ht="15.75" thickBot="1" x14ac:dyDescent="0.3">
      <c r="B7" s="9"/>
      <c r="C7" s="9"/>
      <c r="D7" s="20">
        <v>0.90072193267400802</v>
      </c>
      <c r="E7" s="20">
        <v>0.74110278189555701</v>
      </c>
      <c r="F7" s="20">
        <v>1.3727344972717785</v>
      </c>
      <c r="G7" s="20">
        <v>2.0012329532898789</v>
      </c>
      <c r="H7" s="20">
        <v>1.7614009575713683</v>
      </c>
      <c r="I7" s="20">
        <v>2.9580455259061402</v>
      </c>
      <c r="J7" s="20">
        <v>2.9653386540719628</v>
      </c>
    </row>
    <row r="8" spans="1:10" ht="15.75" thickBot="1" x14ac:dyDescent="0.3">
      <c r="B8" s="9"/>
      <c r="C8" s="9"/>
      <c r="D8" s="20">
        <v>1.1373605079151661</v>
      </c>
      <c r="E8" s="20">
        <v>0.89366604363715185</v>
      </c>
      <c r="F8" s="20">
        <v>0.61965496687239729</v>
      </c>
      <c r="G8" s="20">
        <v>1.7382940456779976</v>
      </c>
      <c r="H8" s="20">
        <v>1.1578291778288996</v>
      </c>
      <c r="I8" s="20">
        <v>3.2764605922627679</v>
      </c>
      <c r="J8" s="20">
        <v>1.9415034183235449</v>
      </c>
    </row>
    <row r="12" spans="1:10" x14ac:dyDescent="0.25">
      <c r="A12" t="s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zoomScale="80" zoomScaleNormal="80" workbookViewId="0">
      <selection activeCell="D15" sqref="D15:D16"/>
    </sheetView>
  </sheetViews>
  <sheetFormatPr defaultRowHeight="15" x14ac:dyDescent="0.25"/>
  <cols>
    <col min="2" max="2" width="14.5703125" customWidth="1"/>
    <col min="3" max="3" width="12" customWidth="1"/>
    <col min="4" max="4" width="16.42578125" customWidth="1"/>
  </cols>
  <sheetData>
    <row r="3" spans="2:5" ht="15.75" thickBot="1" x14ac:dyDescent="0.3"/>
    <row r="4" spans="2:5" ht="45.75" thickBot="1" x14ac:dyDescent="0.3">
      <c r="B4" s="1" t="s">
        <v>1</v>
      </c>
      <c r="C4" s="2" t="s">
        <v>7</v>
      </c>
      <c r="D4" s="25" t="s">
        <v>16</v>
      </c>
      <c r="E4" s="15" t="s">
        <v>8</v>
      </c>
    </row>
    <row r="5" spans="2:5" ht="30.75" thickBot="1" x14ac:dyDescent="0.3">
      <c r="B5" s="3" t="s">
        <v>3</v>
      </c>
      <c r="C5" s="21">
        <v>1</v>
      </c>
      <c r="D5" s="27">
        <v>100</v>
      </c>
      <c r="E5" s="23"/>
    </row>
    <row r="6" spans="2:5" ht="30.75" thickBot="1" x14ac:dyDescent="0.3">
      <c r="B6" s="3" t="s">
        <v>3</v>
      </c>
      <c r="C6" s="21">
        <v>2</v>
      </c>
      <c r="D6" s="27">
        <v>100</v>
      </c>
      <c r="E6" s="23"/>
    </row>
    <row r="7" spans="2:5" ht="30.75" thickBot="1" x14ac:dyDescent="0.3">
      <c r="B7" s="3" t="s">
        <v>4</v>
      </c>
      <c r="C7" s="21">
        <v>3</v>
      </c>
      <c r="D7" s="27">
        <v>100</v>
      </c>
      <c r="E7" s="23"/>
    </row>
    <row r="8" spans="2:5" ht="15.75" thickBot="1" x14ac:dyDescent="0.3">
      <c r="B8" s="3" t="s">
        <v>9</v>
      </c>
      <c r="C8" s="22"/>
      <c r="D8" s="26">
        <f>AVERAGE(D5:D7)</f>
        <v>100</v>
      </c>
      <c r="E8" s="24">
        <f>STDEV(D5:D7)</f>
        <v>0</v>
      </c>
    </row>
    <row r="9" spans="2:5" x14ac:dyDescent="0.25">
      <c r="B9" s="16"/>
      <c r="C9" s="16"/>
    </row>
    <row r="10" spans="2:5" ht="15.75" thickBot="1" x14ac:dyDescent="0.3"/>
    <row r="11" spans="2:5" ht="45.75" thickBot="1" x14ac:dyDescent="0.3">
      <c r="B11" s="1" t="s">
        <v>1</v>
      </c>
      <c r="C11" s="2" t="s">
        <v>7</v>
      </c>
      <c r="D11" s="25" t="s">
        <v>16</v>
      </c>
      <c r="E11" s="15" t="s">
        <v>8</v>
      </c>
    </row>
    <row r="12" spans="2:5" ht="15.75" thickBot="1" x14ac:dyDescent="0.3">
      <c r="B12" s="3" t="s">
        <v>5</v>
      </c>
      <c r="C12" s="6">
        <v>1</v>
      </c>
      <c r="D12" s="28">
        <v>126.92613015981193</v>
      </c>
      <c r="E12" s="10"/>
    </row>
    <row r="13" spans="2:5" ht="30.75" thickBot="1" x14ac:dyDescent="0.3">
      <c r="B13" s="3" t="s">
        <v>5</v>
      </c>
      <c r="C13" s="6">
        <v>2</v>
      </c>
      <c r="D13" s="28">
        <v>141.03647153538719</v>
      </c>
      <c r="E13" s="10"/>
    </row>
    <row r="14" spans="2:5" ht="30.75" thickBot="1" x14ac:dyDescent="0.3">
      <c r="B14" s="3" t="s">
        <v>6</v>
      </c>
      <c r="C14" s="6">
        <v>3</v>
      </c>
      <c r="D14" s="28">
        <v>122.56142097554657</v>
      </c>
      <c r="E14" s="10"/>
    </row>
    <row r="15" spans="2:5" ht="15.75" thickBot="1" x14ac:dyDescent="0.3">
      <c r="B15" s="3" t="s">
        <v>9</v>
      </c>
      <c r="C15" s="4"/>
      <c r="D15" s="8">
        <f>AVERAGE(D12:D14)</f>
        <v>130.17467422358189</v>
      </c>
      <c r="E15" s="19">
        <f>STDEV(D12:D14)</f>
        <v>9.6564306137339457</v>
      </c>
    </row>
    <row r="18" spans="1:13" x14ac:dyDescent="0.25">
      <c r="A18" t="s">
        <v>0</v>
      </c>
    </row>
    <row r="23" spans="1:13" x14ac:dyDescent="0.25">
      <c r="M23" t="s">
        <v>17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8"/>
  <sheetViews>
    <sheetView workbookViewId="0">
      <selection activeCell="D16" sqref="D16"/>
    </sheetView>
  </sheetViews>
  <sheetFormatPr defaultRowHeight="15" x14ac:dyDescent="0.25"/>
  <cols>
    <col min="2" max="2" width="14.5703125" customWidth="1"/>
    <col min="3" max="3" width="12" customWidth="1"/>
    <col min="4" max="4" width="21.5703125" customWidth="1"/>
  </cols>
  <sheetData>
    <row r="3" spans="2:5" ht="15.75" thickBot="1" x14ac:dyDescent="0.3"/>
    <row r="4" spans="2:5" ht="30.75" thickBot="1" x14ac:dyDescent="0.3">
      <c r="B4" s="1" t="s">
        <v>1</v>
      </c>
      <c r="C4" s="2" t="s">
        <v>7</v>
      </c>
      <c r="D4" s="25" t="s">
        <v>19</v>
      </c>
      <c r="E4" s="15" t="s">
        <v>8</v>
      </c>
    </row>
    <row r="5" spans="2:5" ht="15.75" thickBot="1" x14ac:dyDescent="0.3">
      <c r="B5" s="3" t="s">
        <v>3</v>
      </c>
      <c r="C5" s="21">
        <v>1</v>
      </c>
      <c r="D5" s="28">
        <v>44.366197183098585</v>
      </c>
      <c r="E5" s="23"/>
    </row>
    <row r="6" spans="2:5" ht="15.75" thickBot="1" x14ac:dyDescent="0.3">
      <c r="B6" s="3" t="s">
        <v>3</v>
      </c>
      <c r="C6" s="21">
        <v>2</v>
      </c>
      <c r="D6" s="28">
        <v>45.463344277228479</v>
      </c>
      <c r="E6" s="23"/>
    </row>
    <row r="7" spans="2:5" ht="15.75" thickBot="1" x14ac:dyDescent="0.3">
      <c r="B7" s="3" t="s">
        <v>4</v>
      </c>
      <c r="C7" s="21">
        <v>3</v>
      </c>
      <c r="D7" s="28">
        <v>59.472269060748303</v>
      </c>
      <c r="E7" s="23"/>
    </row>
    <row r="8" spans="2:5" ht="15.75" thickBot="1" x14ac:dyDescent="0.3">
      <c r="B8" s="3" t="s">
        <v>9</v>
      </c>
      <c r="C8" s="22"/>
      <c r="D8" s="26">
        <f>AVERAGE(D5:D7)</f>
        <v>49.767270173691792</v>
      </c>
      <c r="E8" s="24">
        <f>STDEV(D5:D7)</f>
        <v>8.4226590507312977</v>
      </c>
    </row>
    <row r="9" spans="2:5" x14ac:dyDescent="0.25">
      <c r="B9" s="16"/>
      <c r="C9" s="16"/>
    </row>
    <row r="10" spans="2:5" ht="15.75" thickBot="1" x14ac:dyDescent="0.3"/>
    <row r="11" spans="2:5" ht="30.75" thickBot="1" x14ac:dyDescent="0.3">
      <c r="B11" s="1" t="s">
        <v>1</v>
      </c>
      <c r="C11" s="2" t="s">
        <v>7</v>
      </c>
      <c r="D11" s="25" t="s">
        <v>19</v>
      </c>
      <c r="E11" s="15" t="s">
        <v>8</v>
      </c>
    </row>
    <row r="12" spans="2:5" ht="15.75" thickBot="1" x14ac:dyDescent="0.3">
      <c r="B12" s="3" t="s">
        <v>5</v>
      </c>
      <c r="C12" s="21">
        <v>1</v>
      </c>
      <c r="D12" s="28">
        <v>55.383874301529197</v>
      </c>
      <c r="E12" s="29"/>
    </row>
    <row r="13" spans="2:5" ht="15.75" thickBot="1" x14ac:dyDescent="0.3">
      <c r="B13" s="3" t="s">
        <v>5</v>
      </c>
      <c r="C13" s="21">
        <v>2</v>
      </c>
      <c r="D13" s="28">
        <v>66.214662023394993</v>
      </c>
      <c r="E13" s="29"/>
    </row>
    <row r="14" spans="2:5" ht="15.75" thickBot="1" x14ac:dyDescent="0.3">
      <c r="B14" s="3" t="s">
        <v>6</v>
      </c>
      <c r="C14" s="21">
        <v>3</v>
      </c>
      <c r="D14" s="28">
        <v>62.689657141225801</v>
      </c>
      <c r="E14" s="29"/>
    </row>
    <row r="15" spans="2:5" ht="15.75" thickBot="1" x14ac:dyDescent="0.3">
      <c r="B15" s="3" t="s">
        <v>9</v>
      </c>
      <c r="C15" s="22"/>
      <c r="D15" s="26">
        <f>AVERAGE(D12:D14)</f>
        <v>61.429397822049999</v>
      </c>
      <c r="E15" s="24">
        <f>STDEV(D12:D14)</f>
        <v>5.5242810240525255</v>
      </c>
    </row>
    <row r="18" spans="1:13" x14ac:dyDescent="0.25">
      <c r="A18" t="s">
        <v>0</v>
      </c>
    </row>
    <row r="23" spans="1:13" x14ac:dyDescent="0.25">
      <c r="M23" t="s">
        <v>17</v>
      </c>
    </row>
    <row r="25" spans="1:13" x14ac:dyDescent="0.25">
      <c r="D25" s="31"/>
    </row>
    <row r="26" spans="1:13" x14ac:dyDescent="0.25">
      <c r="D26" s="31"/>
    </row>
    <row r="27" spans="1:13" x14ac:dyDescent="0.25">
      <c r="D27" s="31"/>
    </row>
    <row r="28" spans="1:13" x14ac:dyDescent="0.25">
      <c r="D28" s="3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workbookViewId="0">
      <selection activeCell="D15" sqref="D15"/>
    </sheetView>
  </sheetViews>
  <sheetFormatPr defaultRowHeight="15" x14ac:dyDescent="0.25"/>
  <cols>
    <col min="2" max="2" width="14.5703125" customWidth="1"/>
    <col min="3" max="3" width="12" customWidth="1"/>
    <col min="4" max="4" width="16.42578125" customWidth="1"/>
  </cols>
  <sheetData>
    <row r="3" spans="2:5" ht="15.75" thickBot="1" x14ac:dyDescent="0.3"/>
    <row r="4" spans="2:5" ht="45.75" thickBot="1" x14ac:dyDescent="0.3">
      <c r="B4" s="1" t="s">
        <v>1</v>
      </c>
      <c r="C4" s="2" t="s">
        <v>7</v>
      </c>
      <c r="D4" s="25" t="s">
        <v>18</v>
      </c>
      <c r="E4" s="15" t="s">
        <v>8</v>
      </c>
    </row>
    <row r="5" spans="2:5" ht="15.75" thickBot="1" x14ac:dyDescent="0.3">
      <c r="B5" s="3" t="s">
        <v>3</v>
      </c>
      <c r="C5" s="21">
        <v>1</v>
      </c>
      <c r="D5" s="27">
        <v>100</v>
      </c>
      <c r="E5" s="23"/>
    </row>
    <row r="6" spans="2:5" ht="15.75" thickBot="1" x14ac:dyDescent="0.3">
      <c r="B6" s="3" t="s">
        <v>3</v>
      </c>
      <c r="C6" s="21">
        <v>2</v>
      </c>
      <c r="D6" s="27">
        <v>100</v>
      </c>
      <c r="E6" s="23"/>
    </row>
    <row r="7" spans="2:5" ht="15.75" thickBot="1" x14ac:dyDescent="0.3">
      <c r="B7" s="3" t="s">
        <v>4</v>
      </c>
      <c r="C7" s="21">
        <v>3</v>
      </c>
      <c r="D7" s="27">
        <v>100</v>
      </c>
      <c r="E7" s="23"/>
    </row>
    <row r="8" spans="2:5" ht="15.75" thickBot="1" x14ac:dyDescent="0.3">
      <c r="B8" s="3" t="s">
        <v>9</v>
      </c>
      <c r="C8" s="22"/>
      <c r="D8" s="26">
        <f>AVERAGE(D5:D7)</f>
        <v>100</v>
      </c>
      <c r="E8" s="24">
        <f>STDEV(D5:D7)</f>
        <v>0</v>
      </c>
    </row>
    <row r="9" spans="2:5" x14ac:dyDescent="0.25">
      <c r="B9" s="16"/>
      <c r="C9" s="16"/>
    </row>
    <row r="10" spans="2:5" ht="15.75" thickBot="1" x14ac:dyDescent="0.3"/>
    <row r="11" spans="2:5" ht="45.75" thickBot="1" x14ac:dyDescent="0.3">
      <c r="B11" s="1" t="s">
        <v>1</v>
      </c>
      <c r="C11" s="2" t="s">
        <v>7</v>
      </c>
      <c r="D11" s="25" t="s">
        <v>18</v>
      </c>
      <c r="E11" s="15" t="s">
        <v>8</v>
      </c>
    </row>
    <row r="12" spans="2:5" ht="15.75" thickBot="1" x14ac:dyDescent="0.3">
      <c r="B12" s="3" t="s">
        <v>5</v>
      </c>
      <c r="C12" s="21">
        <v>1</v>
      </c>
      <c r="D12" s="28">
        <v>122.46246903914246</v>
      </c>
      <c r="E12" s="29"/>
    </row>
    <row r="13" spans="2:5" ht="15.75" thickBot="1" x14ac:dyDescent="0.3">
      <c r="B13" s="3" t="s">
        <v>5</v>
      </c>
      <c r="C13" s="21">
        <v>2</v>
      </c>
      <c r="D13" s="28">
        <v>131.12309718460293</v>
      </c>
      <c r="E13" s="29"/>
    </row>
    <row r="14" spans="2:5" ht="15.75" thickBot="1" x14ac:dyDescent="0.3">
      <c r="B14" s="3" t="s">
        <v>6</v>
      </c>
      <c r="C14" s="21">
        <v>3</v>
      </c>
      <c r="D14" s="28">
        <v>118.28454526738055</v>
      </c>
      <c r="E14" s="29"/>
    </row>
    <row r="15" spans="2:5" ht="15.75" thickBot="1" x14ac:dyDescent="0.3">
      <c r="B15" s="3" t="s">
        <v>9</v>
      </c>
      <c r="C15" s="22"/>
      <c r="D15" s="26">
        <f>AVERAGE(D12:D14)</f>
        <v>123.95670383037532</v>
      </c>
      <c r="E15" s="30">
        <f>STDEV(D12:D14)</f>
        <v>6.5484087411600687</v>
      </c>
    </row>
    <row r="18" spans="1:13" x14ac:dyDescent="0.25">
      <c r="A18" t="s">
        <v>0</v>
      </c>
    </row>
    <row r="23" spans="1:13" x14ac:dyDescent="0.25">
      <c r="M23" t="s">
        <v>17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31" zoomScale="80" zoomScaleNormal="80" workbookViewId="0">
      <selection activeCell="M37" sqref="M37"/>
    </sheetView>
  </sheetViews>
  <sheetFormatPr defaultRowHeight="15" x14ac:dyDescent="0.25"/>
  <cols>
    <col min="2" max="2" width="14.5703125" customWidth="1"/>
    <col min="3" max="3" width="12" customWidth="1"/>
    <col min="4" max="4" width="21.5703125" customWidth="1"/>
    <col min="7" max="7" width="19.28515625" customWidth="1"/>
    <col min="8" max="8" width="12" customWidth="1"/>
    <col min="9" max="9" width="21.5703125" customWidth="1"/>
    <col min="12" max="12" width="19.28515625" customWidth="1"/>
    <col min="13" max="13" width="14.7109375" customWidth="1"/>
  </cols>
  <sheetData>
    <row r="1" spans="1:19" x14ac:dyDescent="0.25">
      <c r="A1" t="s">
        <v>20</v>
      </c>
    </row>
    <row r="3" spans="1:19" ht="34.5" customHeight="1" x14ac:dyDescent="0.25">
      <c r="B3" s="41" t="s">
        <v>21</v>
      </c>
      <c r="C3" s="41"/>
      <c r="D3" s="41"/>
      <c r="E3" s="41"/>
      <c r="F3" s="41"/>
      <c r="H3" s="41" t="s">
        <v>22</v>
      </c>
      <c r="I3" s="41"/>
      <c r="J3" s="41"/>
      <c r="K3" s="41"/>
      <c r="L3" s="41"/>
      <c r="N3" s="41" t="s">
        <v>23</v>
      </c>
      <c r="O3" s="41"/>
      <c r="P3" s="41"/>
      <c r="Q3" s="41"/>
      <c r="R3" s="41"/>
      <c r="S3" s="41"/>
    </row>
    <row r="37" spans="13:13" x14ac:dyDescent="0.25">
      <c r="M37" t="s">
        <v>17</v>
      </c>
    </row>
  </sheetData>
  <mergeCells count="3">
    <mergeCell ref="B3:F3"/>
    <mergeCell ref="H3:L3"/>
    <mergeCell ref="N3:S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topLeftCell="A16" workbookViewId="0">
      <selection activeCell="I39" sqref="I39"/>
    </sheetView>
  </sheetViews>
  <sheetFormatPr defaultRowHeight="15" x14ac:dyDescent="0.25"/>
  <cols>
    <col min="2" max="2" width="21.5703125" customWidth="1"/>
    <col min="3" max="3" width="12.85546875" customWidth="1"/>
    <col min="4" max="4" width="11.42578125" customWidth="1"/>
    <col min="5" max="5" width="14" customWidth="1"/>
  </cols>
  <sheetData>
    <row r="2" spans="2:5" x14ac:dyDescent="0.25">
      <c r="B2" t="s">
        <v>28</v>
      </c>
    </row>
    <row r="3" spans="2:5" ht="15" customHeight="1" x14ac:dyDescent="0.25"/>
    <row r="4" spans="2:5" ht="32.25" customHeight="1" x14ac:dyDescent="0.25">
      <c r="B4" s="45" t="s">
        <v>29</v>
      </c>
      <c r="C4" s="45"/>
      <c r="D4" s="45"/>
      <c r="E4" s="45"/>
    </row>
    <row r="5" spans="2:5" ht="77.25" customHeight="1" x14ac:dyDescent="0.25">
      <c r="B5" s="32"/>
      <c r="C5" s="42" t="s">
        <v>24</v>
      </c>
      <c r="D5" s="43"/>
      <c r="E5" s="38" t="s">
        <v>25</v>
      </c>
    </row>
    <row r="6" spans="2:5" x14ac:dyDescent="0.25">
      <c r="B6" s="32" t="s">
        <v>26</v>
      </c>
      <c r="C6" s="37" t="s">
        <v>27</v>
      </c>
      <c r="D6" s="37" t="s">
        <v>8</v>
      </c>
      <c r="E6" s="37" t="s">
        <v>27</v>
      </c>
    </row>
    <row r="7" spans="2:5" x14ac:dyDescent="0.25">
      <c r="B7" s="35" t="s">
        <v>31</v>
      </c>
      <c r="C7" s="33">
        <v>-3.3530000000000002</v>
      </c>
      <c r="D7" s="33">
        <v>0.46089999999999998</v>
      </c>
      <c r="E7" s="33">
        <v>-2.0249079166590933</v>
      </c>
    </row>
    <row r="8" spans="2:5" x14ac:dyDescent="0.25">
      <c r="B8" s="35" t="s">
        <v>32</v>
      </c>
      <c r="C8" s="33">
        <v>-1.5116000000000001</v>
      </c>
      <c r="D8" s="33">
        <v>8.4852813742381031E-2</v>
      </c>
      <c r="E8" s="33">
        <v>-3.968133501336963</v>
      </c>
    </row>
    <row r="9" spans="2:5" x14ac:dyDescent="0.25">
      <c r="B9" s="35" t="s">
        <v>33</v>
      </c>
      <c r="C9" s="33">
        <v>-2.1272000000000002</v>
      </c>
      <c r="D9" s="33">
        <v>0.20769457633033675</v>
      </c>
      <c r="E9" s="33">
        <v>-3.4507885832932357</v>
      </c>
    </row>
    <row r="10" spans="2:5" x14ac:dyDescent="0.25">
      <c r="B10" s="35" t="s">
        <v>34</v>
      </c>
      <c r="C10" s="33">
        <v>-5.5650000000000004</v>
      </c>
      <c r="D10" s="33">
        <v>2.12132034355966E-2</v>
      </c>
      <c r="E10" s="33">
        <v>-4.5835124935229095</v>
      </c>
    </row>
    <row r="11" spans="2:5" x14ac:dyDescent="0.25">
      <c r="B11" s="35" t="s">
        <v>35</v>
      </c>
      <c r="C11" s="33">
        <v>-5.3040000000000003</v>
      </c>
      <c r="D11" s="33">
        <v>0.29698484809833886</v>
      </c>
      <c r="E11" s="33">
        <v>-2.3554161425048283</v>
      </c>
    </row>
    <row r="12" spans="2:5" x14ac:dyDescent="0.25">
      <c r="B12" s="35" t="s">
        <v>36</v>
      </c>
      <c r="C12" s="39">
        <v>-4.7774999999999999</v>
      </c>
      <c r="D12" s="39">
        <v>0.15909902576696783</v>
      </c>
      <c r="E12" s="33">
        <v>-2.8256792128397801</v>
      </c>
    </row>
    <row r="13" spans="2:5" x14ac:dyDescent="0.25">
      <c r="B13" s="35" t="s">
        <v>37</v>
      </c>
      <c r="C13" s="40">
        <v>-3.2532999999999999</v>
      </c>
      <c r="D13" s="39">
        <v>0.19563287612829586</v>
      </c>
      <c r="E13" s="33">
        <v>-10.312903110426545</v>
      </c>
    </row>
    <row r="14" spans="2:5" x14ac:dyDescent="0.25">
      <c r="B14" s="35" t="s">
        <v>38</v>
      </c>
      <c r="C14" s="39">
        <v>-5.125</v>
      </c>
      <c r="D14" s="39">
        <v>0.20506096654410672</v>
      </c>
      <c r="E14" s="33">
        <v>-2.7405585117522389</v>
      </c>
    </row>
    <row r="15" spans="2:5" x14ac:dyDescent="0.25">
      <c r="B15" s="35" t="s">
        <v>39</v>
      </c>
      <c r="C15" s="39">
        <v>3.1574999999999998</v>
      </c>
      <c r="D15" s="39">
        <v>0.58336309447890444</v>
      </c>
      <c r="E15" s="33">
        <v>13.963090553465321</v>
      </c>
    </row>
    <row r="16" spans="2:5" x14ac:dyDescent="0.25">
      <c r="B16" s="34"/>
      <c r="C16" s="36"/>
      <c r="D16" s="36"/>
      <c r="E16" s="36"/>
    </row>
    <row r="17" spans="2:5" x14ac:dyDescent="0.25">
      <c r="B17" s="44" t="s">
        <v>30</v>
      </c>
      <c r="C17" s="44"/>
      <c r="D17" s="44"/>
      <c r="E17" s="44"/>
    </row>
    <row r="18" spans="2:5" ht="39" x14ac:dyDescent="0.25">
      <c r="B18" s="32"/>
      <c r="C18" s="42" t="s">
        <v>24</v>
      </c>
      <c r="D18" s="43"/>
      <c r="E18" s="38" t="s">
        <v>25</v>
      </c>
    </row>
    <row r="19" spans="2:5" x14ac:dyDescent="0.25">
      <c r="B19" s="32" t="s">
        <v>26</v>
      </c>
      <c r="C19" s="37" t="s">
        <v>27</v>
      </c>
      <c r="D19" s="37" t="s">
        <v>8</v>
      </c>
      <c r="E19" s="37" t="s">
        <v>27</v>
      </c>
    </row>
    <row r="20" spans="2:5" x14ac:dyDescent="0.25">
      <c r="B20" s="35" t="s">
        <v>31</v>
      </c>
      <c r="C20" s="39">
        <v>-0.86670000000000003</v>
      </c>
      <c r="D20" s="39">
        <v>0.18865608922056992</v>
      </c>
      <c r="E20" s="33">
        <v>-2.8738680464814612</v>
      </c>
    </row>
    <row r="21" spans="2:5" x14ac:dyDescent="0.25">
      <c r="B21" s="35" t="s">
        <v>32</v>
      </c>
      <c r="C21" s="39">
        <v>-2.17</v>
      </c>
      <c r="D21" s="39">
        <v>0.17394826817189549</v>
      </c>
      <c r="E21" s="33">
        <v>-2.0789767341992631</v>
      </c>
    </row>
    <row r="22" spans="2:5" x14ac:dyDescent="0.25">
      <c r="B22" s="35" t="s">
        <v>33</v>
      </c>
      <c r="C22" s="40">
        <v>-3.5399999999999974</v>
      </c>
      <c r="D22" s="39">
        <v>0.1814907405045581</v>
      </c>
      <c r="E22" s="33">
        <v>-2.0341394811661044</v>
      </c>
    </row>
    <row r="23" spans="2:5" x14ac:dyDescent="0.25">
      <c r="B23" s="35" t="s">
        <v>34</v>
      </c>
      <c r="C23" s="39">
        <v>-5.1325000000000003</v>
      </c>
      <c r="D23" s="39">
        <v>0.5126524163602425</v>
      </c>
      <c r="E23" s="33">
        <v>-2.1400375893295913</v>
      </c>
    </row>
    <row r="24" spans="2:5" x14ac:dyDescent="0.25">
      <c r="B24" s="35" t="s">
        <v>35</v>
      </c>
      <c r="C24" s="39">
        <v>-2.5144000000000002</v>
      </c>
      <c r="D24" s="39">
        <v>0.10333781352295729</v>
      </c>
      <c r="E24" s="33">
        <v>-2.3207569966746129</v>
      </c>
    </row>
    <row r="25" spans="2:5" x14ac:dyDescent="0.25">
      <c r="B25" s="35" t="s">
        <v>40</v>
      </c>
      <c r="C25" s="39">
        <v>-5.05</v>
      </c>
      <c r="D25" s="39">
        <v>0.70710678118654757</v>
      </c>
      <c r="E25" s="39">
        <v>-5.6918690183029055</v>
      </c>
    </row>
    <row r="26" spans="2:5" x14ac:dyDescent="0.25">
      <c r="B26" s="35" t="s">
        <v>41</v>
      </c>
      <c r="C26" s="39">
        <v>1.4535</v>
      </c>
      <c r="D26" s="39">
        <v>1.2020815280171239E-2</v>
      </c>
      <c r="E26" s="39">
        <v>5.8095921557314085</v>
      </c>
    </row>
    <row r="27" spans="2:5" x14ac:dyDescent="0.25">
      <c r="B27" s="35" t="s">
        <v>42</v>
      </c>
      <c r="C27" s="39">
        <v>3.5049999999999999</v>
      </c>
      <c r="D27" s="39">
        <v>0.33234018715768293</v>
      </c>
      <c r="E27" s="39">
        <v>5.7629999999999999</v>
      </c>
    </row>
    <row r="30" spans="2:5" ht="32.25" customHeight="1" x14ac:dyDescent="0.25">
      <c r="B30" s="41" t="s">
        <v>0</v>
      </c>
      <c r="C30" s="41"/>
      <c r="D30" s="41"/>
      <c r="E30" s="41"/>
    </row>
  </sheetData>
  <mergeCells count="5">
    <mergeCell ref="C18:D18"/>
    <mergeCell ref="B17:E17"/>
    <mergeCell ref="B4:E4"/>
    <mergeCell ref="B30:E30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Fig. 3A</vt:lpstr>
      <vt:lpstr>Fig. 3B</vt:lpstr>
      <vt:lpstr>Fig. 4A</vt:lpstr>
      <vt:lpstr>Fig. 4B</vt:lpstr>
      <vt:lpstr>Fig. 4C</vt:lpstr>
      <vt:lpstr>Fig. 4D</vt:lpstr>
      <vt:lpstr>Table 1</vt:lpstr>
      <vt:lpstr>Supplementary S7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 Lily</dc:creator>
  <cp:lastModifiedBy>Boo Lily</cp:lastModifiedBy>
  <dcterms:created xsi:type="dcterms:W3CDTF">2016-11-17T07:57:55Z</dcterms:created>
  <dcterms:modified xsi:type="dcterms:W3CDTF">2016-11-21T08:09:44Z</dcterms:modified>
</cp:coreProperties>
</file>