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370" firstSheet="1" activeTab="1"/>
  </bookViews>
  <sheets>
    <sheet name="ice_cover" sheetId="2" state="hidden" r:id="rId1"/>
    <sheet name="Raw_data" sheetId="9" r:id="rId2"/>
    <sheet name="Arkusz1" sheetId="7" r:id="rId3"/>
    <sheet name="Arkusz2" sheetId="10" r:id="rId4"/>
  </sheets>
  <definedNames>
    <definedName name="_xlnm._FilterDatabase" localSheetId="1" hidden="1">Raw_data!$A$2:$L$310</definedName>
  </definedNames>
  <calcPr calcId="125725"/>
</workbook>
</file>

<file path=xl/calcChain.xml><?xml version="1.0" encoding="utf-8"?>
<calcChain xmlns="http://schemas.openxmlformats.org/spreadsheetml/2006/main">
  <c r="J3" i="9"/>
  <c r="G48" i="10"/>
  <c r="F48"/>
  <c r="E48"/>
  <c r="D48"/>
  <c r="C48"/>
  <c r="B48"/>
  <c r="A48"/>
  <c r="G47"/>
  <c r="G49" s="1"/>
  <c r="F47"/>
  <c r="F49" s="1"/>
  <c r="E47"/>
  <c r="E49" s="1"/>
  <c r="D47"/>
  <c r="D49" s="1"/>
  <c r="C47"/>
  <c r="C49" s="1"/>
  <c r="B47"/>
  <c r="B49" s="1"/>
  <c r="A47"/>
  <c r="A49" s="1"/>
  <c r="G46"/>
  <c r="F46"/>
  <c r="E46"/>
  <c r="D46"/>
  <c r="C46"/>
  <c r="B46"/>
  <c r="A46"/>
  <c r="J310" i="9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comments1.xml><?xml version="1.0" encoding="utf-8"?>
<comments xmlns="http://schemas.openxmlformats.org/spreadsheetml/2006/main">
  <authors>
    <author>Zajazd</author>
  </authors>
  <commentLis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>Zajazd:</t>
        </r>
        <r>
          <rPr>
            <sz val="9"/>
            <color indexed="81"/>
            <rFont val="Tahoma"/>
            <family val="2"/>
            <charset val="238"/>
          </rPr>
          <t xml:space="preserve">
Number of days with 100% ice cover in the period of 0-15 days before the count</t>
        </r>
      </text>
    </comment>
  </commentList>
</comments>
</file>

<file path=xl/sharedStrings.xml><?xml version="1.0" encoding="utf-8"?>
<sst xmlns="http://schemas.openxmlformats.org/spreadsheetml/2006/main" count="1323" uniqueCount="83">
  <si>
    <t>Nov</t>
  </si>
  <si>
    <t>Dec</t>
  </si>
  <si>
    <t>Jan</t>
  </si>
  <si>
    <t>Feb</t>
  </si>
  <si>
    <t>Mar</t>
  </si>
  <si>
    <t>April</t>
  </si>
  <si>
    <t>1 do 15</t>
  </si>
  <si>
    <t>16-30</t>
  </si>
  <si>
    <t>93/94</t>
  </si>
  <si>
    <t>94/95</t>
  </si>
  <si>
    <t>95/96</t>
  </si>
  <si>
    <t>96/97</t>
  </si>
  <si>
    <t>97/98</t>
  </si>
  <si>
    <t>98/99</t>
  </si>
  <si>
    <t>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</si>
  <si>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</si>
  <si>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</si>
  <si>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</si>
  <si>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</si>
  <si>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</si>
  <si>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</si>
  <si>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</si>
  <si>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</si>
  <si>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</si>
  <si>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</si>
  <si>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</si>
  <si>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</si>
  <si>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</si>
  <si>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</si>
  <si>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</si>
  <si>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</si>
  <si>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1991/1992</t>
  </si>
  <si>
    <t>No days with 100% ice cover</t>
  </si>
  <si>
    <t>1992/1993</t>
  </si>
  <si>
    <t>Number of days with 100% ice cover</t>
  </si>
  <si>
    <t>Scaup</t>
  </si>
  <si>
    <t>Tufted</t>
  </si>
  <si>
    <t>Pochard</t>
  </si>
  <si>
    <t>Goldeneye</t>
  </si>
  <si>
    <t>Coot</t>
  </si>
  <si>
    <t>Smew</t>
  </si>
  <si>
    <t>Goosander</t>
  </si>
  <si>
    <t>ice15</t>
  </si>
  <si>
    <t>date</t>
  </si>
  <si>
    <t>A</t>
  </si>
  <si>
    <t>L</t>
  </si>
  <si>
    <t>L/A</t>
  </si>
  <si>
    <t>max_ice</t>
  </si>
  <si>
    <t>method</t>
  </si>
  <si>
    <t>winter</t>
  </si>
  <si>
    <t>B</t>
  </si>
  <si>
    <t>P</t>
  </si>
  <si>
    <t>prop</t>
  </si>
  <si>
    <t>meanTmin</t>
  </si>
  <si>
    <t>month</t>
  </si>
  <si>
    <t>---</t>
  </si>
  <si>
    <t>Fixed</t>
  </si>
  <si>
    <t>effects:</t>
  </si>
  <si>
    <t>Estimate</t>
  </si>
  <si>
    <t>df</t>
  </si>
  <si>
    <t>t</t>
  </si>
  <si>
    <t>Pr(&gt;|t|)</t>
  </si>
  <si>
    <t>(Intercept)</t>
  </si>
  <si>
    <t>*</t>
  </si>
  <si>
    <t>***</t>
  </si>
  <si>
    <t>se</t>
  </si>
  <si>
    <t>ice_cover</t>
  </si>
  <si>
    <t>tot_pop_size</t>
  </si>
  <si>
    <t>feed_group</t>
  </si>
  <si>
    <t>season</t>
  </si>
  <si>
    <t>species</t>
  </si>
  <si>
    <t>number</t>
  </si>
  <si>
    <t>scaup</t>
  </si>
  <si>
    <t>tufted</t>
  </si>
  <si>
    <t>pochard</t>
  </si>
  <si>
    <t>goldeneye</t>
  </si>
  <si>
    <t>coot</t>
  </si>
  <si>
    <t>smew</t>
  </si>
  <si>
    <t>goosander</t>
  </si>
  <si>
    <t>mean</t>
  </si>
  <si>
    <t>SD</t>
  </si>
  <si>
    <t>SE</t>
  </si>
  <si>
    <r>
      <t>Table S1. Raw data. A - date of count. B - season of count. C - species. D - month of count. E - number of days with 100% ice cover 15 days prior to count. F - mean daily temp. 15 days prior to count. G - mean max. temp. 15 days prior to count. H - mean min.temp.15 days prior to count. I -  feeding group: B-bottom-feeders, P-piscivorous. J - count method: A - aerial, L - terrrestrial. K - maximum ice cover in the Baltic in thousand km</t>
    </r>
    <r>
      <rPr>
        <sz val="9"/>
        <color theme="1"/>
        <rFont val="Czcionka tekstu podstawowego"/>
        <charset val="238"/>
      </rPr>
      <t>²</t>
    </r>
    <r>
      <rPr>
        <sz val="9"/>
        <color theme="1"/>
        <rFont val="Czcionka tekstu podstawowego"/>
        <family val="2"/>
        <charset val="238"/>
      </rPr>
      <t>. L - [=(Mx/Nx)*100]. M - Count results. N - Size of population in a given season.</t>
    </r>
  </si>
</sst>
</file>

<file path=xl/styles.xml><?xml version="1.0" encoding="utf-8"?>
<styleSheet xmlns="http://schemas.openxmlformats.org/spreadsheetml/2006/main">
  <fonts count="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16" fontId="0" fillId="0" borderId="1" xfId="0" applyNumberFormat="1" applyBorder="1"/>
    <xf numFmtId="16" fontId="0" fillId="0" borderId="2" xfId="0" applyNumberFormat="1" applyBorder="1"/>
    <xf numFmtId="0" fontId="0" fillId="0" borderId="0" xfId="0" applyFill="1"/>
    <xf numFmtId="0" fontId="0" fillId="2" borderId="1" xfId="0" applyFill="1" applyBorder="1"/>
    <xf numFmtId="16" fontId="0" fillId="2" borderId="1" xfId="0" applyNumberFormat="1" applyFill="1" applyBorder="1"/>
    <xf numFmtId="16" fontId="0" fillId="2" borderId="2" xfId="0" applyNumberFormat="1" applyFill="1" applyBorder="1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11" fontId="0" fillId="0" borderId="0" xfId="0" applyNumberFormat="1"/>
    <xf numFmtId="0" fontId="0" fillId="0" borderId="0" xfId="0" applyNumberFormat="1" applyFill="1"/>
    <xf numFmtId="14" fontId="0" fillId="0" borderId="0" xfId="0" applyNumberFormat="1" applyFill="1"/>
    <xf numFmtId="2" fontId="0" fillId="0" borderId="0" xfId="0" applyNumberFormat="1"/>
    <xf numFmtId="0" fontId="6" fillId="0" borderId="4" xfId="0" applyFont="1" applyBorder="1"/>
    <xf numFmtId="14" fontId="2" fillId="0" borderId="1" xfId="0" applyNumberFormat="1" applyFont="1" applyFill="1" applyBorder="1"/>
    <xf numFmtId="0" fontId="2" fillId="0" borderId="1" xfId="0" applyNumberFormat="1" applyFont="1" applyFill="1" applyBorder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4" fontId="3" fillId="0" borderId="1" xfId="0" applyNumberFormat="1" applyFont="1" applyFill="1" applyBorder="1"/>
    <xf numFmtId="0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"/>
  <sheetViews>
    <sheetView topLeftCell="A7" workbookViewId="0">
      <selection activeCell="G23" sqref="F23:G23"/>
    </sheetView>
  </sheetViews>
  <sheetFormatPr defaultRowHeight="14.25"/>
  <cols>
    <col min="1" max="1" width="3.5" customWidth="1"/>
    <col min="2" max="2" width="31" customWidth="1"/>
    <col min="3" max="14" width="7.5" customWidth="1"/>
  </cols>
  <sheetData>
    <row r="1" spans="1:14">
      <c r="B1" s="1"/>
      <c r="C1" s="1" t="s">
        <v>0</v>
      </c>
      <c r="D1" s="1" t="s">
        <v>0</v>
      </c>
      <c r="E1" s="1" t="s">
        <v>1</v>
      </c>
      <c r="F1" s="1" t="s">
        <v>1</v>
      </c>
      <c r="G1" s="1" t="s">
        <v>2</v>
      </c>
      <c r="H1" s="1" t="s">
        <v>2</v>
      </c>
      <c r="I1" s="1" t="s">
        <v>3</v>
      </c>
      <c r="J1" s="1" t="s">
        <v>3</v>
      </c>
      <c r="K1" s="1" t="s">
        <v>4</v>
      </c>
      <c r="L1" s="1" t="s">
        <v>4</v>
      </c>
      <c r="M1" s="2" t="s">
        <v>5</v>
      </c>
      <c r="N1" s="1" t="s">
        <v>5</v>
      </c>
    </row>
    <row r="2" spans="1:14">
      <c r="A2">
        <v>1</v>
      </c>
      <c r="B2" s="6" t="s">
        <v>31</v>
      </c>
      <c r="C2" s="7" t="s">
        <v>6</v>
      </c>
      <c r="D2" s="6" t="s">
        <v>7</v>
      </c>
      <c r="E2" s="7" t="s">
        <v>6</v>
      </c>
      <c r="F2" s="6" t="s">
        <v>7</v>
      </c>
      <c r="G2" s="7" t="s">
        <v>6</v>
      </c>
      <c r="H2" s="6" t="s">
        <v>7</v>
      </c>
      <c r="I2" s="7" t="s">
        <v>6</v>
      </c>
      <c r="J2" s="6" t="s">
        <v>7</v>
      </c>
      <c r="K2" s="7" t="s">
        <v>6</v>
      </c>
      <c r="L2" s="6" t="s">
        <v>7</v>
      </c>
      <c r="M2" s="8" t="s">
        <v>6</v>
      </c>
      <c r="N2" s="6" t="s">
        <v>7</v>
      </c>
    </row>
    <row r="3" spans="1:14">
      <c r="A3">
        <v>2</v>
      </c>
      <c r="B3" s="1" t="s">
        <v>34</v>
      </c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</row>
    <row r="4" spans="1:14">
      <c r="A4">
        <v>1</v>
      </c>
      <c r="B4" s="9" t="s">
        <v>33</v>
      </c>
      <c r="C4" s="7" t="s">
        <v>6</v>
      </c>
      <c r="D4" s="6" t="s">
        <v>7</v>
      </c>
      <c r="E4" s="7" t="s">
        <v>6</v>
      </c>
      <c r="F4" s="6" t="s">
        <v>7</v>
      </c>
      <c r="G4" s="7" t="s">
        <v>6</v>
      </c>
      <c r="H4" s="6" t="s">
        <v>7</v>
      </c>
      <c r="I4" s="7" t="s">
        <v>6</v>
      </c>
      <c r="J4" s="6" t="s">
        <v>7</v>
      </c>
      <c r="K4" s="7" t="s">
        <v>6</v>
      </c>
      <c r="L4" s="6" t="s">
        <v>7</v>
      </c>
      <c r="M4" s="8" t="s">
        <v>6</v>
      </c>
      <c r="N4" s="6" t="s">
        <v>7</v>
      </c>
    </row>
    <row r="5" spans="1:14">
      <c r="A5">
        <v>2</v>
      </c>
      <c r="B5" s="1" t="s">
        <v>32</v>
      </c>
      <c r="C5" s="1"/>
      <c r="D5" s="1"/>
      <c r="E5" s="1"/>
      <c r="F5" s="1">
        <v>5</v>
      </c>
      <c r="G5" s="1">
        <v>8</v>
      </c>
      <c r="H5" s="1"/>
      <c r="I5" s="1"/>
      <c r="J5" s="1"/>
      <c r="K5" s="1"/>
      <c r="L5" s="1"/>
      <c r="M5" s="2"/>
      <c r="N5" s="1"/>
    </row>
    <row r="6" spans="1:14">
      <c r="A6">
        <v>1</v>
      </c>
      <c r="B6" t="s">
        <v>8</v>
      </c>
      <c r="C6" s="3" t="s">
        <v>6</v>
      </c>
      <c r="D6" s="1" t="s">
        <v>7</v>
      </c>
      <c r="E6" s="3" t="s">
        <v>6</v>
      </c>
      <c r="F6" s="1" t="s">
        <v>7</v>
      </c>
      <c r="G6" s="3" t="s">
        <v>6</v>
      </c>
      <c r="H6" s="1" t="s">
        <v>7</v>
      </c>
      <c r="I6" s="3" t="s">
        <v>6</v>
      </c>
      <c r="J6" s="1" t="s">
        <v>7</v>
      </c>
      <c r="K6" s="3" t="s">
        <v>6</v>
      </c>
      <c r="L6" s="1" t="s">
        <v>7</v>
      </c>
      <c r="M6" s="4" t="s">
        <v>6</v>
      </c>
      <c r="N6" s="1" t="s">
        <v>7</v>
      </c>
    </row>
    <row r="7" spans="1:14">
      <c r="A7">
        <v>2</v>
      </c>
      <c r="B7" s="1" t="s">
        <v>32</v>
      </c>
      <c r="C7" s="1"/>
      <c r="D7" s="1">
        <v>1</v>
      </c>
      <c r="E7" s="1">
        <v>4</v>
      </c>
      <c r="F7" s="1"/>
      <c r="G7" s="1"/>
      <c r="H7" s="1"/>
      <c r="I7" s="1">
        <v>2</v>
      </c>
      <c r="J7" s="1">
        <v>13</v>
      </c>
      <c r="K7" s="1">
        <v>6</v>
      </c>
      <c r="L7" s="1"/>
      <c r="M7" s="2"/>
      <c r="N7" s="1"/>
    </row>
    <row r="8" spans="1:14">
      <c r="A8">
        <v>1</v>
      </c>
      <c r="B8" s="9" t="s">
        <v>9</v>
      </c>
      <c r="C8" s="7" t="s">
        <v>6</v>
      </c>
      <c r="D8" s="6" t="s">
        <v>7</v>
      </c>
      <c r="E8" s="7" t="s">
        <v>6</v>
      </c>
      <c r="F8" s="6" t="s">
        <v>7</v>
      </c>
      <c r="G8" s="7" t="s">
        <v>6</v>
      </c>
      <c r="H8" s="6" t="s">
        <v>7</v>
      </c>
      <c r="I8" s="7" t="s">
        <v>6</v>
      </c>
      <c r="J8" s="6" t="s">
        <v>7</v>
      </c>
      <c r="K8" s="7" t="s">
        <v>6</v>
      </c>
      <c r="L8" s="6" t="s">
        <v>7</v>
      </c>
      <c r="M8" s="8" t="s">
        <v>6</v>
      </c>
      <c r="N8" s="6" t="s">
        <v>7</v>
      </c>
    </row>
    <row r="9" spans="1:14">
      <c r="A9">
        <v>2</v>
      </c>
      <c r="B9" s="1" t="s">
        <v>32</v>
      </c>
      <c r="C9" s="1"/>
      <c r="D9" s="1"/>
      <c r="E9" s="1"/>
      <c r="F9" s="1"/>
      <c r="G9" s="1">
        <v>4</v>
      </c>
      <c r="H9" s="1"/>
      <c r="I9" s="1"/>
      <c r="J9" s="1"/>
      <c r="K9" s="1"/>
      <c r="L9" s="1"/>
      <c r="M9" s="2"/>
      <c r="N9" s="1"/>
    </row>
    <row r="10" spans="1:14">
      <c r="A10">
        <v>1</v>
      </c>
      <c r="B10" s="6" t="s">
        <v>10</v>
      </c>
      <c r="C10" s="7" t="s">
        <v>6</v>
      </c>
      <c r="D10" s="6" t="s">
        <v>7</v>
      </c>
      <c r="E10" s="7" t="s">
        <v>6</v>
      </c>
      <c r="F10" s="6" t="s">
        <v>7</v>
      </c>
      <c r="G10" s="7" t="s">
        <v>6</v>
      </c>
      <c r="H10" s="6" t="s">
        <v>7</v>
      </c>
      <c r="I10" s="7" t="s">
        <v>6</v>
      </c>
      <c r="J10" s="6" t="s">
        <v>7</v>
      </c>
      <c r="K10" s="7" t="s">
        <v>6</v>
      </c>
      <c r="L10" s="6" t="s">
        <v>7</v>
      </c>
      <c r="M10" s="10" t="s">
        <v>6</v>
      </c>
      <c r="N10" s="6" t="s">
        <v>7</v>
      </c>
    </row>
    <row r="11" spans="1:14">
      <c r="A11">
        <v>2</v>
      </c>
      <c r="B11" s="1" t="s">
        <v>32</v>
      </c>
      <c r="C11" s="1"/>
      <c r="D11" s="1"/>
      <c r="E11" s="1">
        <v>10</v>
      </c>
      <c r="F11" s="1">
        <v>16</v>
      </c>
      <c r="G11" s="1">
        <v>15</v>
      </c>
      <c r="H11" s="1">
        <v>16</v>
      </c>
      <c r="I11" s="1">
        <v>15</v>
      </c>
      <c r="J11" s="1">
        <v>14</v>
      </c>
      <c r="K11" s="1">
        <v>15</v>
      </c>
      <c r="L11" s="1">
        <v>16</v>
      </c>
      <c r="M11" s="2">
        <v>15</v>
      </c>
      <c r="N11" s="1"/>
    </row>
    <row r="12" spans="1:14">
      <c r="A12">
        <v>1</v>
      </c>
      <c r="B12" s="9" t="s">
        <v>11</v>
      </c>
      <c r="C12" s="7" t="s">
        <v>6</v>
      </c>
      <c r="D12" s="6" t="s">
        <v>7</v>
      </c>
      <c r="E12" s="7" t="s">
        <v>6</v>
      </c>
      <c r="F12" s="6" t="s">
        <v>7</v>
      </c>
      <c r="G12" s="7" t="s">
        <v>6</v>
      </c>
      <c r="H12" s="6" t="s">
        <v>7</v>
      </c>
      <c r="I12" s="7" t="s">
        <v>6</v>
      </c>
      <c r="J12" s="6" t="s">
        <v>7</v>
      </c>
      <c r="K12" s="7" t="s">
        <v>6</v>
      </c>
      <c r="L12" s="6" t="s">
        <v>7</v>
      </c>
      <c r="M12" s="8" t="s">
        <v>6</v>
      </c>
      <c r="N12" s="6" t="s">
        <v>7</v>
      </c>
    </row>
    <row r="13" spans="1:14">
      <c r="A13">
        <v>2</v>
      </c>
      <c r="B13" s="1" t="s">
        <v>32</v>
      </c>
      <c r="C13" s="1"/>
      <c r="D13" s="1"/>
      <c r="E13" s="1"/>
      <c r="F13" s="1">
        <v>10</v>
      </c>
      <c r="G13" s="1">
        <v>15</v>
      </c>
      <c r="H13" s="1">
        <v>13</v>
      </c>
      <c r="I13" s="1">
        <v>13</v>
      </c>
      <c r="J13" s="1">
        <v>1</v>
      </c>
      <c r="K13" s="1"/>
      <c r="L13" s="1"/>
      <c r="M13" s="2"/>
      <c r="N13" s="1"/>
    </row>
    <row r="14" spans="1:14">
      <c r="A14">
        <v>1</v>
      </c>
      <c r="B14" s="9" t="s">
        <v>12</v>
      </c>
      <c r="C14" s="7" t="s">
        <v>6</v>
      </c>
      <c r="D14" s="6" t="s">
        <v>7</v>
      </c>
      <c r="E14" s="7" t="s">
        <v>6</v>
      </c>
      <c r="F14" s="6" t="s">
        <v>7</v>
      </c>
      <c r="G14" s="7" t="s">
        <v>6</v>
      </c>
      <c r="H14" s="6" t="s">
        <v>7</v>
      </c>
      <c r="I14" s="7" t="s">
        <v>6</v>
      </c>
      <c r="J14" s="6" t="s">
        <v>7</v>
      </c>
      <c r="K14" s="7" t="s">
        <v>6</v>
      </c>
      <c r="L14" s="6" t="s">
        <v>7</v>
      </c>
      <c r="M14" s="8" t="s">
        <v>6</v>
      </c>
      <c r="N14" s="6" t="s">
        <v>7</v>
      </c>
    </row>
    <row r="15" spans="1:14">
      <c r="A15">
        <v>2</v>
      </c>
      <c r="B15" s="1" t="s">
        <v>32</v>
      </c>
      <c r="C15" s="1"/>
      <c r="D15" s="1"/>
      <c r="E15" s="1"/>
      <c r="F15" s="1">
        <v>7</v>
      </c>
      <c r="G15" s="1"/>
      <c r="H15" s="1"/>
      <c r="I15" s="1">
        <v>2</v>
      </c>
      <c r="J15" s="1"/>
      <c r="K15" s="1"/>
      <c r="L15" s="1"/>
      <c r="M15" s="2"/>
      <c r="N15" s="1"/>
    </row>
    <row r="16" spans="1:14">
      <c r="A16">
        <v>1</v>
      </c>
      <c r="B16" s="9" t="s">
        <v>13</v>
      </c>
      <c r="C16" s="7" t="s">
        <v>6</v>
      </c>
      <c r="D16" s="6" t="s">
        <v>7</v>
      </c>
      <c r="E16" s="7" t="s">
        <v>6</v>
      </c>
      <c r="F16" s="6" t="s">
        <v>7</v>
      </c>
      <c r="G16" s="7" t="s">
        <v>6</v>
      </c>
      <c r="H16" s="6" t="s">
        <v>7</v>
      </c>
      <c r="I16" s="7" t="s">
        <v>6</v>
      </c>
      <c r="J16" s="6" t="s">
        <v>7</v>
      </c>
      <c r="K16" s="7" t="s">
        <v>6</v>
      </c>
      <c r="L16" s="6" t="s">
        <v>7</v>
      </c>
      <c r="M16" s="8" t="s">
        <v>6</v>
      </c>
      <c r="N16" s="6" t="s">
        <v>7</v>
      </c>
    </row>
    <row r="17" spans="1:14">
      <c r="A17">
        <v>2</v>
      </c>
      <c r="B17" s="1" t="s">
        <v>32</v>
      </c>
      <c r="C17" s="1"/>
      <c r="D17" s="1"/>
      <c r="E17" s="1">
        <v>12</v>
      </c>
      <c r="F17" s="1">
        <v>1</v>
      </c>
      <c r="G17" s="1"/>
      <c r="H17" s="1"/>
      <c r="I17" s="1">
        <v>1</v>
      </c>
      <c r="J17" s="1"/>
      <c r="K17" s="1"/>
      <c r="L17" s="1"/>
      <c r="M17" s="2"/>
      <c r="N17" s="1"/>
    </row>
    <row r="18" spans="1:14">
      <c r="A18">
        <v>1</v>
      </c>
      <c r="B18" s="6" t="s">
        <v>14</v>
      </c>
      <c r="C18" s="7" t="s">
        <v>6</v>
      </c>
      <c r="D18" s="6" t="s">
        <v>7</v>
      </c>
      <c r="E18" s="7" t="s">
        <v>6</v>
      </c>
      <c r="F18" s="6" t="s">
        <v>7</v>
      </c>
      <c r="G18" s="7" t="s">
        <v>6</v>
      </c>
      <c r="H18" s="6" t="s">
        <v>7</v>
      </c>
      <c r="I18" s="7" t="s">
        <v>6</v>
      </c>
      <c r="J18" s="6" t="s">
        <v>7</v>
      </c>
      <c r="K18" s="7" t="s">
        <v>6</v>
      </c>
      <c r="L18" s="6" t="s">
        <v>7</v>
      </c>
      <c r="M18" s="8" t="s">
        <v>6</v>
      </c>
      <c r="N18" s="6" t="s">
        <v>7</v>
      </c>
    </row>
    <row r="19" spans="1:14">
      <c r="A19">
        <v>2</v>
      </c>
      <c r="B19" s="1" t="s">
        <v>32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1"/>
    </row>
    <row r="20" spans="1:14">
      <c r="A20">
        <v>1</v>
      </c>
      <c r="B20" s="9" t="s">
        <v>15</v>
      </c>
      <c r="C20" s="7" t="s">
        <v>6</v>
      </c>
      <c r="D20" s="6" t="s">
        <v>7</v>
      </c>
      <c r="E20" s="7" t="s">
        <v>6</v>
      </c>
      <c r="F20" s="6" t="s">
        <v>7</v>
      </c>
      <c r="G20" s="7" t="s">
        <v>6</v>
      </c>
      <c r="H20" s="6" t="s">
        <v>7</v>
      </c>
      <c r="I20" s="7" t="s">
        <v>6</v>
      </c>
      <c r="J20" s="6" t="s">
        <v>7</v>
      </c>
      <c r="K20" s="7" t="s">
        <v>6</v>
      </c>
      <c r="L20" s="6" t="s">
        <v>7</v>
      </c>
      <c r="M20" s="8" t="s">
        <v>6</v>
      </c>
      <c r="N20" s="6" t="s">
        <v>7</v>
      </c>
    </row>
    <row r="21" spans="1:14">
      <c r="A21">
        <v>2</v>
      </c>
      <c r="B21" s="1" t="s">
        <v>32</v>
      </c>
      <c r="C21" s="1"/>
      <c r="D21" s="1"/>
      <c r="E21" s="1"/>
      <c r="F21" s="1"/>
      <c r="G21" s="1"/>
      <c r="H21" s="1"/>
      <c r="I21" s="1">
        <v>1</v>
      </c>
      <c r="J21" s="1"/>
      <c r="K21" s="1"/>
      <c r="L21" s="1"/>
      <c r="M21" s="2"/>
      <c r="N21" s="1"/>
    </row>
    <row r="22" spans="1:14">
      <c r="A22">
        <v>1</v>
      </c>
      <c r="B22" s="9" t="s">
        <v>16</v>
      </c>
      <c r="C22" s="7" t="s">
        <v>6</v>
      </c>
      <c r="D22" s="6" t="s">
        <v>7</v>
      </c>
      <c r="E22" s="7" t="s">
        <v>6</v>
      </c>
      <c r="F22" s="6" t="s">
        <v>7</v>
      </c>
      <c r="G22" s="7" t="s">
        <v>6</v>
      </c>
      <c r="H22" s="6" t="s">
        <v>7</v>
      </c>
      <c r="I22" s="7" t="s">
        <v>6</v>
      </c>
      <c r="J22" s="6" t="s">
        <v>7</v>
      </c>
      <c r="K22" s="7" t="s">
        <v>6</v>
      </c>
      <c r="L22" s="6" t="s">
        <v>7</v>
      </c>
      <c r="M22" s="8" t="s">
        <v>6</v>
      </c>
      <c r="N22" s="6" t="s">
        <v>7</v>
      </c>
    </row>
    <row r="23" spans="1:14">
      <c r="A23">
        <v>2</v>
      </c>
      <c r="B23" s="1" t="s">
        <v>32</v>
      </c>
      <c r="C23" s="1"/>
      <c r="D23" s="1"/>
      <c r="E23" s="1"/>
      <c r="F23" s="1">
        <v>1</v>
      </c>
      <c r="G23" s="1">
        <v>14</v>
      </c>
      <c r="H23" s="1">
        <v>4</v>
      </c>
      <c r="I23" s="1"/>
      <c r="J23" s="1"/>
      <c r="K23" s="1"/>
      <c r="L23" s="1"/>
      <c r="M23" s="2"/>
      <c r="N23" s="1"/>
    </row>
    <row r="24" spans="1:14">
      <c r="A24">
        <v>1</v>
      </c>
      <c r="B24" s="9" t="s">
        <v>17</v>
      </c>
      <c r="C24" s="7" t="s">
        <v>6</v>
      </c>
      <c r="D24" s="6" t="s">
        <v>7</v>
      </c>
      <c r="E24" s="7" t="s">
        <v>6</v>
      </c>
      <c r="F24" s="6" t="s">
        <v>7</v>
      </c>
      <c r="G24" s="7" t="s">
        <v>6</v>
      </c>
      <c r="H24" s="6" t="s">
        <v>7</v>
      </c>
      <c r="I24" s="7" t="s">
        <v>6</v>
      </c>
      <c r="J24" s="6" t="s">
        <v>7</v>
      </c>
      <c r="K24" s="7" t="s">
        <v>6</v>
      </c>
      <c r="L24" s="6" t="s">
        <v>7</v>
      </c>
      <c r="M24" s="8" t="s">
        <v>6</v>
      </c>
      <c r="N24" s="6" t="s">
        <v>7</v>
      </c>
    </row>
    <row r="25" spans="1:14">
      <c r="A25">
        <v>2</v>
      </c>
      <c r="B25" s="1" t="s">
        <v>32</v>
      </c>
      <c r="C25" s="1"/>
      <c r="D25" s="1"/>
      <c r="E25" s="1">
        <v>8</v>
      </c>
      <c r="F25" s="1">
        <v>16</v>
      </c>
      <c r="G25" s="1">
        <v>13</v>
      </c>
      <c r="H25" s="1"/>
      <c r="I25" s="1">
        <v>15</v>
      </c>
      <c r="J25" s="1">
        <v>13</v>
      </c>
      <c r="K25" s="1"/>
      <c r="L25" s="1"/>
      <c r="M25" s="2"/>
      <c r="N25" s="1"/>
    </row>
    <row r="26" spans="1:14">
      <c r="A26">
        <v>1</v>
      </c>
      <c r="B26" s="9" t="s">
        <v>18</v>
      </c>
      <c r="C26" s="7" t="s">
        <v>6</v>
      </c>
      <c r="D26" s="6" t="s">
        <v>7</v>
      </c>
      <c r="E26" s="7" t="s">
        <v>6</v>
      </c>
      <c r="F26" s="6" t="s">
        <v>7</v>
      </c>
      <c r="G26" s="7" t="s">
        <v>6</v>
      </c>
      <c r="H26" s="6" t="s">
        <v>7</v>
      </c>
      <c r="I26" s="7" t="s">
        <v>6</v>
      </c>
      <c r="J26" s="6" t="s">
        <v>7</v>
      </c>
      <c r="K26" s="7" t="s">
        <v>6</v>
      </c>
      <c r="L26" s="6" t="s">
        <v>7</v>
      </c>
      <c r="M26" s="8" t="s">
        <v>6</v>
      </c>
      <c r="N26" s="6" t="s">
        <v>7</v>
      </c>
    </row>
    <row r="27" spans="1:14">
      <c r="A27">
        <v>2</v>
      </c>
      <c r="B27" s="1" t="s">
        <v>32</v>
      </c>
      <c r="C27" s="1"/>
      <c r="D27" s="1"/>
      <c r="E27" s="1"/>
      <c r="F27" s="1"/>
      <c r="G27" s="1">
        <v>4</v>
      </c>
      <c r="H27" s="1">
        <v>12</v>
      </c>
      <c r="I27" s="1"/>
      <c r="J27" s="1"/>
      <c r="K27" s="1"/>
      <c r="L27" s="1"/>
      <c r="M27" s="2"/>
      <c r="N27" s="1"/>
    </row>
    <row r="28" spans="1:14">
      <c r="A28">
        <v>1</v>
      </c>
      <c r="B28" s="9" t="s">
        <v>19</v>
      </c>
      <c r="C28" s="7" t="s">
        <v>6</v>
      </c>
      <c r="D28" s="6" t="s">
        <v>7</v>
      </c>
      <c r="E28" s="7" t="s">
        <v>6</v>
      </c>
      <c r="F28" s="6" t="s">
        <v>7</v>
      </c>
      <c r="G28" s="7" t="s">
        <v>6</v>
      </c>
      <c r="H28" s="6" t="s">
        <v>7</v>
      </c>
      <c r="I28" s="7" t="s">
        <v>6</v>
      </c>
      <c r="J28" s="6" t="s">
        <v>7</v>
      </c>
      <c r="K28" s="7" t="s">
        <v>6</v>
      </c>
      <c r="L28" s="6" t="s">
        <v>7</v>
      </c>
      <c r="M28" s="8" t="s">
        <v>6</v>
      </c>
      <c r="N28" s="6" t="s">
        <v>7</v>
      </c>
    </row>
    <row r="29" spans="1:14">
      <c r="A29">
        <v>2</v>
      </c>
      <c r="B29" s="1" t="s">
        <v>32</v>
      </c>
      <c r="C29" s="1"/>
      <c r="D29" s="1"/>
      <c r="E29" s="1"/>
      <c r="F29" s="1"/>
      <c r="G29" s="1"/>
      <c r="H29" s="1"/>
      <c r="I29" s="1"/>
      <c r="J29" s="1">
        <v>4</v>
      </c>
      <c r="K29" s="1">
        <v>15</v>
      </c>
      <c r="L29" s="1"/>
      <c r="M29" s="2"/>
      <c r="N29" s="1"/>
    </row>
    <row r="30" spans="1:14">
      <c r="A30">
        <v>1</v>
      </c>
      <c r="B30" s="9" t="s">
        <v>20</v>
      </c>
      <c r="C30" s="7" t="s">
        <v>6</v>
      </c>
      <c r="D30" s="6" t="s">
        <v>7</v>
      </c>
      <c r="E30" s="7" t="s">
        <v>6</v>
      </c>
      <c r="F30" s="6" t="s">
        <v>7</v>
      </c>
      <c r="G30" s="7" t="s">
        <v>6</v>
      </c>
      <c r="H30" s="6" t="s">
        <v>7</v>
      </c>
      <c r="I30" s="7" t="s">
        <v>6</v>
      </c>
      <c r="J30" s="6" t="s">
        <v>7</v>
      </c>
      <c r="K30" s="7" t="s">
        <v>6</v>
      </c>
      <c r="L30" s="6" t="s">
        <v>7</v>
      </c>
      <c r="M30" s="8" t="s">
        <v>6</v>
      </c>
      <c r="N30" s="6" t="s">
        <v>7</v>
      </c>
    </row>
    <row r="31" spans="1:14">
      <c r="A31">
        <v>2</v>
      </c>
      <c r="B31" s="1" t="s">
        <v>32</v>
      </c>
      <c r="C31" s="1"/>
      <c r="D31" s="1"/>
      <c r="E31" s="1"/>
      <c r="F31" s="1"/>
      <c r="G31" s="1">
        <v>7</v>
      </c>
      <c r="H31" s="1">
        <v>16</v>
      </c>
      <c r="I31" s="1">
        <v>15</v>
      </c>
      <c r="J31" s="1">
        <v>13</v>
      </c>
      <c r="K31" s="1">
        <v>15</v>
      </c>
      <c r="L31" s="1">
        <v>11</v>
      </c>
      <c r="M31" s="2"/>
      <c r="N31" s="1"/>
    </row>
    <row r="32" spans="1:14">
      <c r="A32">
        <v>1</v>
      </c>
      <c r="B32" s="9" t="s">
        <v>21</v>
      </c>
      <c r="C32" s="7" t="s">
        <v>6</v>
      </c>
      <c r="D32" s="6" t="s">
        <v>7</v>
      </c>
      <c r="E32" s="7" t="s">
        <v>6</v>
      </c>
      <c r="F32" s="6" t="s">
        <v>7</v>
      </c>
      <c r="G32" s="7" t="s">
        <v>6</v>
      </c>
      <c r="H32" s="6" t="s">
        <v>7</v>
      </c>
      <c r="I32" s="7" t="s">
        <v>6</v>
      </c>
      <c r="J32" s="6" t="s">
        <v>7</v>
      </c>
      <c r="K32" s="7" t="s">
        <v>6</v>
      </c>
      <c r="L32" s="6" t="s">
        <v>7</v>
      </c>
      <c r="M32" s="8" t="s">
        <v>6</v>
      </c>
      <c r="N32" s="6" t="s">
        <v>7</v>
      </c>
    </row>
    <row r="33" spans="1:14">
      <c r="A33">
        <v>2</v>
      </c>
      <c r="B33" s="1" t="s">
        <v>32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1"/>
    </row>
    <row r="34" spans="1:14">
      <c r="A34">
        <v>1</v>
      </c>
      <c r="B34" s="9" t="s">
        <v>22</v>
      </c>
      <c r="C34" s="7" t="s">
        <v>6</v>
      </c>
      <c r="D34" s="6" t="s">
        <v>7</v>
      </c>
      <c r="E34" s="7" t="s">
        <v>6</v>
      </c>
      <c r="F34" s="6" t="s">
        <v>7</v>
      </c>
      <c r="G34" s="7" t="s">
        <v>6</v>
      </c>
      <c r="H34" s="6" t="s">
        <v>7</v>
      </c>
      <c r="I34" s="7" t="s">
        <v>6</v>
      </c>
      <c r="J34" s="6" t="s">
        <v>7</v>
      </c>
      <c r="K34" s="7" t="s">
        <v>6</v>
      </c>
      <c r="L34" s="6" t="s">
        <v>7</v>
      </c>
      <c r="M34" s="8" t="s">
        <v>6</v>
      </c>
      <c r="N34" s="6" t="s">
        <v>7</v>
      </c>
    </row>
    <row r="35" spans="1:14">
      <c r="A35">
        <v>2</v>
      </c>
      <c r="B35" s="1" t="s">
        <v>32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</row>
    <row r="36" spans="1:14">
      <c r="A36">
        <v>1</v>
      </c>
      <c r="B36" s="9" t="s">
        <v>23</v>
      </c>
      <c r="C36" s="7" t="s">
        <v>6</v>
      </c>
      <c r="D36" s="6" t="s">
        <v>7</v>
      </c>
      <c r="E36" s="7" t="s">
        <v>6</v>
      </c>
      <c r="F36" s="6" t="s">
        <v>7</v>
      </c>
      <c r="G36" s="7" t="s">
        <v>6</v>
      </c>
      <c r="H36" s="6" t="s">
        <v>7</v>
      </c>
      <c r="I36" s="7" t="s">
        <v>6</v>
      </c>
      <c r="J36" s="6" t="s">
        <v>7</v>
      </c>
      <c r="K36" s="7" t="s">
        <v>6</v>
      </c>
      <c r="L36" s="6" t="s">
        <v>7</v>
      </c>
      <c r="M36" s="8" t="s">
        <v>6</v>
      </c>
      <c r="N36" s="6" t="s">
        <v>7</v>
      </c>
    </row>
    <row r="37" spans="1:14">
      <c r="A37">
        <v>2</v>
      </c>
      <c r="B37" s="1" t="s">
        <v>32</v>
      </c>
      <c r="C37" s="1"/>
      <c r="D37" s="1"/>
      <c r="E37" s="1"/>
      <c r="F37" s="1"/>
      <c r="G37" s="1"/>
      <c r="H37" s="1">
        <v>1</v>
      </c>
      <c r="I37" s="1">
        <v>7</v>
      </c>
      <c r="J37" s="1">
        <v>4</v>
      </c>
      <c r="K37" s="1"/>
      <c r="L37" s="1"/>
      <c r="M37" s="2"/>
      <c r="N37" s="1"/>
    </row>
    <row r="38" spans="1:14">
      <c r="A38">
        <v>1</v>
      </c>
      <c r="B38" s="9" t="s">
        <v>24</v>
      </c>
      <c r="C38" s="7" t="s">
        <v>6</v>
      </c>
      <c r="D38" s="6" t="s">
        <v>7</v>
      </c>
      <c r="E38" s="7" t="s">
        <v>6</v>
      </c>
      <c r="F38" s="6" t="s">
        <v>7</v>
      </c>
      <c r="G38" s="7" t="s">
        <v>6</v>
      </c>
      <c r="H38" s="6" t="s">
        <v>7</v>
      </c>
      <c r="I38" s="7" t="s">
        <v>6</v>
      </c>
      <c r="J38" s="6" t="s">
        <v>7</v>
      </c>
      <c r="K38" s="7" t="s">
        <v>6</v>
      </c>
      <c r="L38" s="6" t="s">
        <v>7</v>
      </c>
      <c r="M38" s="8" t="s">
        <v>6</v>
      </c>
      <c r="N38" s="6" t="s">
        <v>7</v>
      </c>
    </row>
    <row r="39" spans="1:14">
      <c r="A39">
        <v>2</v>
      </c>
      <c r="B39" s="1" t="s">
        <v>32</v>
      </c>
      <c r="C39" s="1"/>
      <c r="D39" s="1"/>
      <c r="E39" s="1"/>
      <c r="F39" s="1"/>
      <c r="G39" s="1">
        <v>14</v>
      </c>
      <c r="H39" s="1">
        <v>16</v>
      </c>
      <c r="I39" s="1">
        <v>15</v>
      </c>
      <c r="J39" s="1">
        <v>13</v>
      </c>
      <c r="K39" s="1">
        <v>8</v>
      </c>
      <c r="L39" s="1"/>
      <c r="M39" s="2"/>
      <c r="N39" s="1"/>
    </row>
    <row r="40" spans="1:14">
      <c r="A40">
        <v>1</v>
      </c>
      <c r="B40" s="9" t="s">
        <v>25</v>
      </c>
      <c r="C40" s="7" t="s">
        <v>6</v>
      </c>
      <c r="D40" s="6" t="s">
        <v>7</v>
      </c>
      <c r="E40" s="7" t="s">
        <v>6</v>
      </c>
      <c r="F40" s="6" t="s">
        <v>7</v>
      </c>
      <c r="G40" s="7" t="s">
        <v>6</v>
      </c>
      <c r="H40" s="6" t="s">
        <v>7</v>
      </c>
      <c r="I40" s="7" t="s">
        <v>6</v>
      </c>
      <c r="J40" s="6" t="s">
        <v>7</v>
      </c>
      <c r="K40" s="7" t="s">
        <v>6</v>
      </c>
      <c r="L40" s="6" t="s">
        <v>7</v>
      </c>
      <c r="M40" s="8" t="s">
        <v>6</v>
      </c>
      <c r="N40" s="6" t="s">
        <v>7</v>
      </c>
    </row>
    <row r="41" spans="1:14">
      <c r="A41">
        <v>2</v>
      </c>
      <c r="B41" s="1" t="s">
        <v>32</v>
      </c>
      <c r="C41" s="1"/>
      <c r="D41" s="1"/>
      <c r="E41" s="1">
        <v>5</v>
      </c>
      <c r="F41" s="1">
        <v>16</v>
      </c>
      <c r="G41" s="1">
        <v>15</v>
      </c>
      <c r="H41" s="1">
        <v>13</v>
      </c>
      <c r="I41" s="1"/>
      <c r="J41" s="1">
        <v>10</v>
      </c>
      <c r="K41" s="1">
        <v>4</v>
      </c>
      <c r="L41" s="1"/>
      <c r="M41" s="2"/>
      <c r="N41" s="1"/>
    </row>
    <row r="42" spans="1:14">
      <c r="A42">
        <v>1</v>
      </c>
      <c r="B42" s="9" t="s">
        <v>26</v>
      </c>
      <c r="C42" s="7" t="s">
        <v>6</v>
      </c>
      <c r="D42" s="6" t="s">
        <v>7</v>
      </c>
      <c r="E42" s="7" t="s">
        <v>6</v>
      </c>
      <c r="F42" s="6" t="s">
        <v>7</v>
      </c>
      <c r="G42" s="7" t="s">
        <v>6</v>
      </c>
      <c r="H42" s="6" t="s">
        <v>7</v>
      </c>
      <c r="I42" s="7" t="s">
        <v>6</v>
      </c>
      <c r="J42" s="6" t="s">
        <v>7</v>
      </c>
      <c r="K42" s="7" t="s">
        <v>6</v>
      </c>
      <c r="L42" s="6" t="s">
        <v>7</v>
      </c>
      <c r="M42" s="8" t="s">
        <v>6</v>
      </c>
      <c r="N42" s="6" t="s">
        <v>7</v>
      </c>
    </row>
    <row r="43" spans="1:14">
      <c r="A43">
        <v>2</v>
      </c>
      <c r="B43" s="1" t="s">
        <v>32</v>
      </c>
      <c r="C43" s="1"/>
      <c r="D43" s="1"/>
      <c r="E43" s="1"/>
      <c r="F43" s="1"/>
      <c r="G43" s="1"/>
      <c r="H43" s="1"/>
      <c r="I43" s="1">
        <v>13</v>
      </c>
      <c r="J43" s="1">
        <v>8</v>
      </c>
      <c r="K43" s="1"/>
      <c r="L43" s="1"/>
      <c r="M43" s="2"/>
      <c r="N43" s="1"/>
    </row>
    <row r="44" spans="1:14">
      <c r="A44">
        <v>1</v>
      </c>
      <c r="B44" s="9" t="s">
        <v>27</v>
      </c>
      <c r="C44" s="7" t="s">
        <v>6</v>
      </c>
      <c r="D44" s="6" t="s">
        <v>7</v>
      </c>
      <c r="E44" s="7" t="s">
        <v>6</v>
      </c>
      <c r="F44" s="6" t="s">
        <v>7</v>
      </c>
      <c r="G44" s="7" t="s">
        <v>6</v>
      </c>
      <c r="H44" s="6" t="s">
        <v>7</v>
      </c>
      <c r="I44" s="7" t="s">
        <v>6</v>
      </c>
      <c r="J44" s="6" t="s">
        <v>7</v>
      </c>
      <c r="K44" s="7" t="s">
        <v>6</v>
      </c>
      <c r="L44" s="6" t="s">
        <v>7</v>
      </c>
      <c r="M44" s="8" t="s">
        <v>6</v>
      </c>
      <c r="N44" s="6" t="s">
        <v>7</v>
      </c>
    </row>
    <row r="45" spans="1:14">
      <c r="A45">
        <v>2</v>
      </c>
      <c r="B45" s="1" t="s">
        <v>32</v>
      </c>
      <c r="C45" s="1"/>
      <c r="D45" s="1"/>
      <c r="E45" s="1">
        <v>3</v>
      </c>
      <c r="F45" s="1">
        <v>9</v>
      </c>
      <c r="G45" s="1"/>
      <c r="H45" s="1">
        <v>10</v>
      </c>
      <c r="I45" s="1"/>
      <c r="J45" s="1">
        <v>7</v>
      </c>
      <c r="K45" s="1">
        <v>1</v>
      </c>
      <c r="L45" s="1"/>
      <c r="M45" s="2"/>
      <c r="N45" s="1"/>
    </row>
    <row r="46" spans="1:14">
      <c r="A46">
        <v>1</v>
      </c>
      <c r="B46" t="s">
        <v>28</v>
      </c>
      <c r="C46" s="3" t="s">
        <v>6</v>
      </c>
      <c r="D46" s="1" t="s">
        <v>7</v>
      </c>
      <c r="E46" s="3" t="s">
        <v>6</v>
      </c>
      <c r="F46" s="1" t="s">
        <v>7</v>
      </c>
      <c r="G46" s="3" t="s">
        <v>6</v>
      </c>
      <c r="H46" s="1" t="s">
        <v>7</v>
      </c>
      <c r="I46" s="3" t="s">
        <v>6</v>
      </c>
      <c r="J46" s="1" t="s">
        <v>7</v>
      </c>
      <c r="K46" s="3" t="s">
        <v>6</v>
      </c>
      <c r="L46" s="1" t="s">
        <v>7</v>
      </c>
      <c r="M46" s="4" t="s">
        <v>6</v>
      </c>
      <c r="N46" s="1" t="s">
        <v>7</v>
      </c>
    </row>
    <row r="47" spans="1:14">
      <c r="A47">
        <v>2</v>
      </c>
      <c r="B47" s="1" t="s">
        <v>32</v>
      </c>
      <c r="C47" s="1"/>
      <c r="D47" s="1"/>
      <c r="E47" s="1"/>
      <c r="F47" s="1"/>
      <c r="G47" s="1"/>
      <c r="H47" s="1">
        <v>8</v>
      </c>
      <c r="I47" s="1">
        <v>11</v>
      </c>
      <c r="J47" s="1"/>
      <c r="K47" s="1"/>
      <c r="L47" s="1"/>
      <c r="M47" s="2"/>
      <c r="N47" s="1"/>
    </row>
    <row r="48" spans="1:14">
      <c r="A48">
        <v>1</v>
      </c>
      <c r="B48" s="11" t="s">
        <v>29</v>
      </c>
      <c r="C48" s="7" t="s">
        <v>6</v>
      </c>
      <c r="D48" s="6" t="s">
        <v>7</v>
      </c>
      <c r="E48" s="7" t="s">
        <v>6</v>
      </c>
      <c r="F48" s="6" t="s">
        <v>7</v>
      </c>
      <c r="G48" s="7" t="s">
        <v>6</v>
      </c>
      <c r="H48" s="6" t="s">
        <v>7</v>
      </c>
      <c r="I48" s="7" t="s">
        <v>6</v>
      </c>
      <c r="J48" s="6" t="s">
        <v>7</v>
      </c>
      <c r="K48" s="7" t="s">
        <v>6</v>
      </c>
      <c r="L48" s="6" t="s">
        <v>7</v>
      </c>
      <c r="M48" s="8" t="s">
        <v>6</v>
      </c>
      <c r="N48" s="6" t="s">
        <v>7</v>
      </c>
    </row>
    <row r="49" spans="1:14">
      <c r="A49">
        <v>2</v>
      </c>
      <c r="B49" s="1" t="s">
        <v>32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  <c r="N49" s="1"/>
    </row>
    <row r="50" spans="1:14">
      <c r="A50">
        <v>1</v>
      </c>
      <c r="B50" s="11" t="s">
        <v>30</v>
      </c>
      <c r="C50" s="7" t="s">
        <v>6</v>
      </c>
      <c r="D50" s="6" t="s">
        <v>7</v>
      </c>
      <c r="E50" s="7" t="s">
        <v>6</v>
      </c>
      <c r="F50" s="6" t="s">
        <v>7</v>
      </c>
      <c r="G50" s="7" t="s">
        <v>6</v>
      </c>
      <c r="H50" s="6" t="s">
        <v>7</v>
      </c>
      <c r="I50" s="7" t="s">
        <v>6</v>
      </c>
      <c r="J50" s="6" t="s">
        <v>7</v>
      </c>
      <c r="K50" s="7" t="s">
        <v>6</v>
      </c>
      <c r="L50" s="6" t="s">
        <v>7</v>
      </c>
      <c r="M50" s="8" t="s">
        <v>6</v>
      </c>
      <c r="N50" s="6" t="s">
        <v>7</v>
      </c>
    </row>
    <row r="51" spans="1:14">
      <c r="A51">
        <v>2</v>
      </c>
      <c r="B51" s="1" t="s">
        <v>32</v>
      </c>
      <c r="C51" s="1"/>
      <c r="D51" s="1"/>
      <c r="E51" s="1"/>
      <c r="F51" s="1"/>
      <c r="G51" s="1"/>
      <c r="H51" s="1">
        <v>10</v>
      </c>
      <c r="I51" s="1">
        <v>12</v>
      </c>
      <c r="J51" s="1"/>
      <c r="K51" s="1"/>
      <c r="L51" s="1"/>
      <c r="M51" s="2"/>
      <c r="N5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0"/>
  <sheetViews>
    <sheetView tabSelected="1" workbookViewId="0">
      <selection activeCell="N9" sqref="N9"/>
    </sheetView>
  </sheetViews>
  <sheetFormatPr defaultRowHeight="14.25"/>
  <cols>
    <col min="1" max="1" width="9.375" style="15" customWidth="1"/>
    <col min="2" max="2" width="7.25" style="14" customWidth="1"/>
    <col min="3" max="3" width="7.125" style="5" customWidth="1"/>
    <col min="4" max="4" width="5.625" style="5" customWidth="1"/>
    <col min="5" max="5" width="8" style="5" customWidth="1"/>
    <col min="6" max="6" width="9" style="12"/>
    <col min="7" max="7" width="9" style="5"/>
    <col min="8" max="8" width="6.625" style="5" customWidth="1"/>
    <col min="9" max="9" width="8.25" style="12" customWidth="1"/>
    <col min="10" max="10" width="9" style="12"/>
    <col min="11" max="11" width="8.125" style="5" customWidth="1"/>
    <col min="12" max="12" width="13.5" style="14" customWidth="1"/>
  </cols>
  <sheetData>
    <row r="1" spans="1:12" ht="52.5" customHeight="1">
      <c r="A1" s="26" t="s">
        <v>82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18" t="s">
        <v>43</v>
      </c>
      <c r="B2" s="19" t="s">
        <v>69</v>
      </c>
      <c r="C2" s="20" t="s">
        <v>70</v>
      </c>
      <c r="D2" s="20" t="s">
        <v>54</v>
      </c>
      <c r="E2" s="21" t="s">
        <v>66</v>
      </c>
      <c r="F2" s="20" t="s">
        <v>53</v>
      </c>
      <c r="G2" s="19" t="s">
        <v>68</v>
      </c>
      <c r="H2" s="22" t="s">
        <v>48</v>
      </c>
      <c r="I2" s="23" t="s">
        <v>47</v>
      </c>
      <c r="J2" s="23" t="s">
        <v>52</v>
      </c>
      <c r="K2" s="20" t="s">
        <v>71</v>
      </c>
      <c r="L2" s="19" t="s">
        <v>67</v>
      </c>
    </row>
    <row r="3" spans="1:12">
      <c r="A3" s="24">
        <v>33618</v>
      </c>
      <c r="B3" s="25">
        <v>1992</v>
      </c>
      <c r="C3" s="21" t="s">
        <v>35</v>
      </c>
      <c r="D3" s="21">
        <v>1</v>
      </c>
      <c r="E3" s="21">
        <v>0</v>
      </c>
      <c r="F3" s="21">
        <v>0.49</v>
      </c>
      <c r="G3" s="21" t="s">
        <v>50</v>
      </c>
      <c r="H3" s="21" t="s">
        <v>44</v>
      </c>
      <c r="I3" s="21">
        <v>74</v>
      </c>
      <c r="J3" s="21">
        <f t="shared" ref="J3:J67" si="0">(K3/L3)*100</f>
        <v>5.6763899193850929</v>
      </c>
      <c r="K3" s="21">
        <v>20427</v>
      </c>
      <c r="L3" s="25">
        <v>359859</v>
      </c>
    </row>
    <row r="4" spans="1:12">
      <c r="A4" s="24">
        <v>33984</v>
      </c>
      <c r="B4" s="25">
        <v>1993</v>
      </c>
      <c r="C4" s="21" t="s">
        <v>35</v>
      </c>
      <c r="D4" s="21">
        <v>1</v>
      </c>
      <c r="E4" s="21">
        <v>8</v>
      </c>
      <c r="F4" s="21">
        <v>-2.44</v>
      </c>
      <c r="G4" s="21" t="s">
        <v>50</v>
      </c>
      <c r="H4" s="21" t="s">
        <v>44</v>
      </c>
      <c r="I4" s="21">
        <v>98</v>
      </c>
      <c r="J4" s="21">
        <f t="shared" si="0"/>
        <v>6.3148187747246869</v>
      </c>
      <c r="K4" s="21">
        <v>18900</v>
      </c>
      <c r="L4" s="25">
        <v>299296</v>
      </c>
    </row>
    <row r="5" spans="1:12">
      <c r="A5" s="24">
        <v>34349</v>
      </c>
      <c r="B5" s="25">
        <v>1994</v>
      </c>
      <c r="C5" s="21" t="s">
        <v>35</v>
      </c>
      <c r="D5" s="21">
        <v>1</v>
      </c>
      <c r="E5" s="21">
        <v>0</v>
      </c>
      <c r="F5" s="21">
        <v>1.43</v>
      </c>
      <c r="G5" s="21" t="s">
        <v>50</v>
      </c>
      <c r="H5" s="21" t="s">
        <v>44</v>
      </c>
      <c r="I5" s="21">
        <v>221</v>
      </c>
      <c r="J5" s="21">
        <f t="shared" si="0"/>
        <v>1.9242472541803113</v>
      </c>
      <c r="K5" s="21">
        <v>6640</v>
      </c>
      <c r="L5" s="25">
        <v>345070</v>
      </c>
    </row>
    <row r="6" spans="1:12">
      <c r="A6" s="24">
        <v>37271</v>
      </c>
      <c r="B6" s="25">
        <v>2002</v>
      </c>
      <c r="C6" s="21" t="s">
        <v>35</v>
      </c>
      <c r="D6" s="21">
        <v>1</v>
      </c>
      <c r="E6" s="21">
        <v>15</v>
      </c>
      <c r="F6" s="21">
        <v>-4.76</v>
      </c>
      <c r="G6" s="21" t="s">
        <v>50</v>
      </c>
      <c r="H6" s="21" t="s">
        <v>45</v>
      </c>
      <c r="I6" s="21">
        <v>102</v>
      </c>
      <c r="J6" s="21">
        <f t="shared" si="0"/>
        <v>2.3938673471053246E-2</v>
      </c>
      <c r="K6" s="21">
        <v>44</v>
      </c>
      <c r="L6" s="25">
        <v>183803</v>
      </c>
    </row>
    <row r="7" spans="1:12">
      <c r="A7" s="24">
        <v>37575</v>
      </c>
      <c r="B7" s="25">
        <v>2003</v>
      </c>
      <c r="C7" s="21" t="s">
        <v>35</v>
      </c>
      <c r="D7" s="21">
        <v>11</v>
      </c>
      <c r="E7" s="21">
        <v>0</v>
      </c>
      <c r="F7" s="21">
        <v>-1.73</v>
      </c>
      <c r="G7" s="21" t="s">
        <v>50</v>
      </c>
      <c r="H7" s="21" t="s">
        <v>45</v>
      </c>
      <c r="I7" s="21">
        <v>233</v>
      </c>
      <c r="J7" s="21">
        <f t="shared" si="0"/>
        <v>8.8350717752762566</v>
      </c>
      <c r="K7" s="21">
        <v>6844</v>
      </c>
      <c r="L7" s="25">
        <v>77464</v>
      </c>
    </row>
    <row r="8" spans="1:12">
      <c r="A8" s="24">
        <v>37636</v>
      </c>
      <c r="B8" s="25">
        <v>2003</v>
      </c>
      <c r="C8" s="21" t="s">
        <v>35</v>
      </c>
      <c r="D8" s="21">
        <v>1</v>
      </c>
      <c r="E8" s="21">
        <v>13</v>
      </c>
      <c r="F8" s="21">
        <v>-8.9499999999999993</v>
      </c>
      <c r="G8" s="21" t="s">
        <v>50</v>
      </c>
      <c r="H8" s="21" t="s">
        <v>45</v>
      </c>
      <c r="I8" s="21">
        <v>233</v>
      </c>
      <c r="J8" s="21">
        <f t="shared" si="0"/>
        <v>7.3582567386140663E-2</v>
      </c>
      <c r="K8" s="21">
        <v>57</v>
      </c>
      <c r="L8" s="25">
        <v>77464</v>
      </c>
    </row>
    <row r="9" spans="1:12">
      <c r="A9" s="24">
        <v>37695</v>
      </c>
      <c r="B9" s="25">
        <v>2003</v>
      </c>
      <c r="C9" s="21" t="s">
        <v>35</v>
      </c>
      <c r="D9" s="21">
        <v>3</v>
      </c>
      <c r="E9" s="21">
        <v>0</v>
      </c>
      <c r="F9" s="21">
        <v>-2.88</v>
      </c>
      <c r="G9" s="21" t="s">
        <v>50</v>
      </c>
      <c r="H9" s="21" t="s">
        <v>45</v>
      </c>
      <c r="I9" s="21">
        <v>233</v>
      </c>
      <c r="J9" s="21">
        <f t="shared" si="0"/>
        <v>2.6618816482495098</v>
      </c>
      <c r="K9" s="21">
        <v>2062</v>
      </c>
      <c r="L9" s="25">
        <v>77464</v>
      </c>
    </row>
    <row r="10" spans="1:12">
      <c r="A10" s="24">
        <v>37940</v>
      </c>
      <c r="B10" s="25">
        <v>2004</v>
      </c>
      <c r="C10" s="21" t="s">
        <v>35</v>
      </c>
      <c r="D10" s="21">
        <v>11</v>
      </c>
      <c r="E10" s="21">
        <v>0</v>
      </c>
      <c r="F10" s="21">
        <v>0.22</v>
      </c>
      <c r="G10" s="21" t="s">
        <v>50</v>
      </c>
      <c r="H10" s="21" t="s">
        <v>45</v>
      </c>
      <c r="I10" s="21">
        <v>153</v>
      </c>
      <c r="J10" s="21">
        <f t="shared" si="0"/>
        <v>4.9747161981997623</v>
      </c>
      <c r="K10" s="21">
        <v>6306</v>
      </c>
      <c r="L10" s="25">
        <v>126761</v>
      </c>
    </row>
    <row r="11" spans="1:12">
      <c r="A11" s="24">
        <v>38010</v>
      </c>
      <c r="B11" s="25">
        <v>2004</v>
      </c>
      <c r="C11" s="21" t="s">
        <v>35</v>
      </c>
      <c r="D11" s="21">
        <v>1</v>
      </c>
      <c r="E11" s="21">
        <v>10</v>
      </c>
      <c r="F11" s="21">
        <v>-6.18</v>
      </c>
      <c r="G11" s="21" t="s">
        <v>50</v>
      </c>
      <c r="H11" s="21" t="s">
        <v>45</v>
      </c>
      <c r="I11" s="21">
        <v>153</v>
      </c>
      <c r="J11" s="21">
        <f t="shared" si="0"/>
        <v>0</v>
      </c>
      <c r="K11" s="21">
        <v>0</v>
      </c>
      <c r="L11" s="25">
        <v>126761</v>
      </c>
    </row>
    <row r="12" spans="1:12">
      <c r="A12" s="24">
        <v>38061</v>
      </c>
      <c r="B12" s="25">
        <v>2004</v>
      </c>
      <c r="C12" s="21" t="s">
        <v>35</v>
      </c>
      <c r="D12" s="21">
        <v>3</v>
      </c>
      <c r="E12" s="21">
        <v>0</v>
      </c>
      <c r="F12" s="21">
        <v>-1.74</v>
      </c>
      <c r="G12" s="21" t="s">
        <v>50</v>
      </c>
      <c r="H12" s="21" t="s">
        <v>45</v>
      </c>
      <c r="I12" s="21">
        <v>153</v>
      </c>
      <c r="J12" s="21">
        <f t="shared" si="0"/>
        <v>11.445949463951846</v>
      </c>
      <c r="K12" s="21">
        <v>14509</v>
      </c>
      <c r="L12" s="25">
        <v>126761</v>
      </c>
    </row>
    <row r="13" spans="1:12">
      <c r="A13" s="24">
        <v>38306</v>
      </c>
      <c r="B13" s="25">
        <v>2005</v>
      </c>
      <c r="C13" s="21" t="s">
        <v>35</v>
      </c>
      <c r="D13" s="21">
        <v>11</v>
      </c>
      <c r="E13" s="21">
        <v>0</v>
      </c>
      <c r="F13" s="21">
        <v>1.63</v>
      </c>
      <c r="G13" s="21" t="s">
        <v>50</v>
      </c>
      <c r="H13" s="21" t="s">
        <v>45</v>
      </c>
      <c r="I13" s="21">
        <v>178</v>
      </c>
      <c r="J13" s="21">
        <f t="shared" si="0"/>
        <v>12.573958013761668</v>
      </c>
      <c r="K13" s="21">
        <v>14345</v>
      </c>
      <c r="L13" s="25">
        <v>114085</v>
      </c>
    </row>
    <row r="14" spans="1:12">
      <c r="A14" s="24">
        <v>38367</v>
      </c>
      <c r="B14" s="25">
        <v>2005</v>
      </c>
      <c r="C14" s="21" t="s">
        <v>35</v>
      </c>
      <c r="D14" s="21">
        <v>1</v>
      </c>
      <c r="E14" s="21">
        <v>0</v>
      </c>
      <c r="F14" s="21">
        <v>2.78</v>
      </c>
      <c r="G14" s="21" t="s">
        <v>50</v>
      </c>
      <c r="H14" s="21" t="s">
        <v>45</v>
      </c>
      <c r="I14" s="21">
        <v>178</v>
      </c>
      <c r="J14" s="21">
        <f t="shared" si="0"/>
        <v>47.289301836350091</v>
      </c>
      <c r="K14" s="21">
        <v>53950</v>
      </c>
      <c r="L14" s="25">
        <v>114085</v>
      </c>
    </row>
    <row r="15" spans="1:12">
      <c r="A15" s="24">
        <v>38443</v>
      </c>
      <c r="B15" s="25">
        <v>2005</v>
      </c>
      <c r="C15" s="21" t="s">
        <v>35</v>
      </c>
      <c r="D15" s="21">
        <v>4</v>
      </c>
      <c r="E15" s="21">
        <v>0</v>
      </c>
      <c r="F15" s="21">
        <v>-1.6</v>
      </c>
      <c r="G15" s="21" t="s">
        <v>50</v>
      </c>
      <c r="H15" s="21" t="s">
        <v>45</v>
      </c>
      <c r="I15" s="21">
        <v>178</v>
      </c>
      <c r="J15" s="21">
        <f t="shared" si="0"/>
        <v>3.7366875575228997</v>
      </c>
      <c r="K15" s="21">
        <v>4263</v>
      </c>
      <c r="L15" s="25">
        <v>114085</v>
      </c>
    </row>
    <row r="16" spans="1:12">
      <c r="A16" s="24">
        <v>38671</v>
      </c>
      <c r="B16" s="25">
        <v>2006</v>
      </c>
      <c r="C16" s="21" t="s">
        <v>35</v>
      </c>
      <c r="D16" s="21">
        <v>11</v>
      </c>
      <c r="E16" s="21">
        <v>0</v>
      </c>
      <c r="F16" s="21">
        <v>4.3099999999999996</v>
      </c>
      <c r="G16" s="21" t="s">
        <v>50</v>
      </c>
      <c r="H16" s="21" t="s">
        <v>45</v>
      </c>
      <c r="I16" s="21">
        <v>211</v>
      </c>
      <c r="J16" s="21">
        <f t="shared" si="0"/>
        <v>4.5708017186214462</v>
      </c>
      <c r="K16" s="21">
        <v>7500</v>
      </c>
      <c r="L16" s="25">
        <v>164085</v>
      </c>
    </row>
    <row r="17" spans="1:12">
      <c r="A17" s="24">
        <v>38732</v>
      </c>
      <c r="B17" s="25">
        <v>2006</v>
      </c>
      <c r="C17" s="21" t="s">
        <v>35</v>
      </c>
      <c r="D17" s="21">
        <v>1</v>
      </c>
      <c r="E17" s="21">
        <v>15</v>
      </c>
      <c r="F17" s="21">
        <v>-4.4400000000000004</v>
      </c>
      <c r="G17" s="21" t="s">
        <v>50</v>
      </c>
      <c r="H17" s="21" t="s">
        <v>45</v>
      </c>
      <c r="I17" s="21">
        <v>211</v>
      </c>
      <c r="J17" s="21">
        <f t="shared" si="0"/>
        <v>6.0944022914952616E-3</v>
      </c>
      <c r="K17" s="21">
        <v>10</v>
      </c>
      <c r="L17" s="25">
        <v>164085</v>
      </c>
    </row>
    <row r="18" spans="1:12">
      <c r="A18" s="24">
        <v>38796</v>
      </c>
      <c r="B18" s="25">
        <v>2006</v>
      </c>
      <c r="C18" s="21" t="s">
        <v>35</v>
      </c>
      <c r="D18" s="21">
        <v>3</v>
      </c>
      <c r="E18" s="21">
        <v>6</v>
      </c>
      <c r="F18" s="21">
        <v>-6.57</v>
      </c>
      <c r="G18" s="21" t="s">
        <v>50</v>
      </c>
      <c r="H18" s="21" t="s">
        <v>45</v>
      </c>
      <c r="I18" s="21">
        <v>211</v>
      </c>
      <c r="J18" s="21">
        <f t="shared" si="0"/>
        <v>0.79227229789438391</v>
      </c>
      <c r="K18" s="21">
        <v>1300</v>
      </c>
      <c r="L18" s="25">
        <v>164085</v>
      </c>
    </row>
    <row r="19" spans="1:12">
      <c r="A19" s="24">
        <v>39401</v>
      </c>
      <c r="B19" s="25">
        <v>2008</v>
      </c>
      <c r="C19" s="21" t="s">
        <v>35</v>
      </c>
      <c r="D19" s="21">
        <v>11</v>
      </c>
      <c r="E19" s="21">
        <v>0</v>
      </c>
      <c r="F19" s="21">
        <v>0.69</v>
      </c>
      <c r="G19" s="21" t="s">
        <v>50</v>
      </c>
      <c r="H19" s="21" t="s">
        <v>45</v>
      </c>
      <c r="I19" s="21">
        <v>49</v>
      </c>
      <c r="J19" s="21">
        <f t="shared" si="0"/>
        <v>12.970773371765254</v>
      </c>
      <c r="K19" s="21">
        <v>30600</v>
      </c>
      <c r="L19" s="25">
        <v>235915</v>
      </c>
    </row>
    <row r="20" spans="1:12">
      <c r="A20" s="24">
        <v>39462</v>
      </c>
      <c r="B20" s="25">
        <v>2008</v>
      </c>
      <c r="C20" s="21" t="s">
        <v>35</v>
      </c>
      <c r="D20" s="21">
        <v>1</v>
      </c>
      <c r="E20" s="21">
        <v>0</v>
      </c>
      <c r="F20" s="21">
        <v>-1.8</v>
      </c>
      <c r="G20" s="21" t="s">
        <v>50</v>
      </c>
      <c r="H20" s="21" t="s">
        <v>45</v>
      </c>
      <c r="I20" s="21">
        <v>49</v>
      </c>
      <c r="J20" s="21">
        <f t="shared" si="0"/>
        <v>0.55231757200686682</v>
      </c>
      <c r="K20" s="21">
        <v>1303</v>
      </c>
      <c r="L20" s="25">
        <v>235915</v>
      </c>
    </row>
    <row r="21" spans="1:12">
      <c r="A21" s="24">
        <v>39522</v>
      </c>
      <c r="B21" s="25">
        <v>2008</v>
      </c>
      <c r="C21" s="21" t="s">
        <v>35</v>
      </c>
      <c r="D21" s="21">
        <v>3</v>
      </c>
      <c r="E21" s="21">
        <v>0</v>
      </c>
      <c r="F21" s="21">
        <v>2.4300000000000002</v>
      </c>
      <c r="G21" s="21" t="s">
        <v>50</v>
      </c>
      <c r="H21" s="21" t="s">
        <v>45</v>
      </c>
      <c r="I21" s="21">
        <v>49</v>
      </c>
      <c r="J21" s="21">
        <f t="shared" si="0"/>
        <v>15.047792637178645</v>
      </c>
      <c r="K21" s="21">
        <v>35500</v>
      </c>
      <c r="L21" s="25">
        <v>235915</v>
      </c>
    </row>
    <row r="22" spans="1:12">
      <c r="A22" s="24">
        <v>39767</v>
      </c>
      <c r="B22" s="25">
        <v>2009</v>
      </c>
      <c r="C22" s="21" t="s">
        <v>35</v>
      </c>
      <c r="D22" s="21">
        <v>11</v>
      </c>
      <c r="E22" s="21">
        <v>0</v>
      </c>
      <c r="F22" s="21">
        <v>5.44</v>
      </c>
      <c r="G22" s="21" t="s">
        <v>50</v>
      </c>
      <c r="H22" s="21" t="s">
        <v>45</v>
      </c>
      <c r="I22" s="21">
        <v>110</v>
      </c>
      <c r="J22" s="21">
        <f t="shared" si="0"/>
        <v>1.594625148203634</v>
      </c>
      <c r="K22" s="21">
        <v>3470</v>
      </c>
      <c r="L22" s="25">
        <v>217606</v>
      </c>
    </row>
    <row r="23" spans="1:12">
      <c r="A23" s="24">
        <v>39843</v>
      </c>
      <c r="B23" s="25">
        <v>2009</v>
      </c>
      <c r="C23" s="21" t="s">
        <v>35</v>
      </c>
      <c r="D23" s="21">
        <v>1</v>
      </c>
      <c r="E23" s="21">
        <v>8</v>
      </c>
      <c r="F23" s="21">
        <v>-2.93</v>
      </c>
      <c r="G23" s="21" t="s">
        <v>50</v>
      </c>
      <c r="H23" s="21" t="s">
        <v>45</v>
      </c>
      <c r="I23" s="21">
        <v>110</v>
      </c>
      <c r="J23" s="21">
        <f t="shared" si="0"/>
        <v>0</v>
      </c>
      <c r="K23" s="21">
        <v>0</v>
      </c>
      <c r="L23" s="25">
        <v>217606</v>
      </c>
    </row>
    <row r="24" spans="1:12">
      <c r="A24" s="24">
        <v>39887</v>
      </c>
      <c r="B24" s="25">
        <v>2009</v>
      </c>
      <c r="C24" s="21" t="s">
        <v>35</v>
      </c>
      <c r="D24" s="21">
        <v>3</v>
      </c>
      <c r="E24" s="21">
        <v>0</v>
      </c>
      <c r="F24" s="21">
        <v>0.69</v>
      </c>
      <c r="G24" s="21" t="s">
        <v>50</v>
      </c>
      <c r="H24" s="21" t="s">
        <v>46</v>
      </c>
      <c r="I24" s="21">
        <v>110</v>
      </c>
      <c r="J24" s="21">
        <f t="shared" si="0"/>
        <v>11.654090420300911</v>
      </c>
      <c r="K24" s="21">
        <v>25360</v>
      </c>
      <c r="L24" s="25">
        <v>217606</v>
      </c>
    </row>
    <row r="25" spans="1:12">
      <c r="A25" s="24">
        <v>40132</v>
      </c>
      <c r="B25" s="25">
        <v>2010</v>
      </c>
      <c r="C25" s="21" t="s">
        <v>35</v>
      </c>
      <c r="D25" s="21">
        <v>11</v>
      </c>
      <c r="E25" s="21">
        <v>0</v>
      </c>
      <c r="F25" s="21">
        <v>2.4900000000000002</v>
      </c>
      <c r="G25" s="21" t="s">
        <v>50</v>
      </c>
      <c r="H25" s="21" t="s">
        <v>46</v>
      </c>
      <c r="I25" s="21">
        <v>244</v>
      </c>
      <c r="J25" s="21">
        <f t="shared" si="0"/>
        <v>15.177076751714749</v>
      </c>
      <c r="K25" s="21">
        <v>23300</v>
      </c>
      <c r="L25" s="25">
        <v>153521</v>
      </c>
    </row>
    <row r="26" spans="1:12">
      <c r="A26" s="24">
        <v>40193</v>
      </c>
      <c r="B26" s="25">
        <v>2010</v>
      </c>
      <c r="C26" s="21" t="s">
        <v>35</v>
      </c>
      <c r="D26" s="21">
        <v>1</v>
      </c>
      <c r="E26" s="21">
        <v>15</v>
      </c>
      <c r="F26" s="21">
        <v>-8.6</v>
      </c>
      <c r="G26" s="21" t="s">
        <v>50</v>
      </c>
      <c r="H26" s="21" t="s">
        <v>45</v>
      </c>
      <c r="I26" s="21">
        <v>244</v>
      </c>
      <c r="J26" s="21">
        <f t="shared" si="0"/>
        <v>0</v>
      </c>
      <c r="K26" s="21">
        <v>0</v>
      </c>
      <c r="L26" s="25">
        <v>153521</v>
      </c>
    </row>
    <row r="27" spans="1:12">
      <c r="A27" s="24">
        <v>40262</v>
      </c>
      <c r="B27" s="25">
        <v>2010</v>
      </c>
      <c r="C27" s="21" t="s">
        <v>35</v>
      </c>
      <c r="D27" s="21">
        <v>3</v>
      </c>
      <c r="E27" s="21">
        <v>0</v>
      </c>
      <c r="F27" s="21">
        <v>-0.22</v>
      </c>
      <c r="G27" s="21" t="s">
        <v>50</v>
      </c>
      <c r="H27" s="21" t="s">
        <v>46</v>
      </c>
      <c r="I27" s="21">
        <v>244</v>
      </c>
      <c r="J27" s="21">
        <f t="shared" si="0"/>
        <v>6.0578031669934402</v>
      </c>
      <c r="K27" s="21">
        <v>9300</v>
      </c>
      <c r="L27" s="25">
        <v>153521</v>
      </c>
    </row>
    <row r="28" spans="1:12">
      <c r="A28" s="24">
        <v>40497</v>
      </c>
      <c r="B28" s="25">
        <v>2011</v>
      </c>
      <c r="C28" s="21" t="s">
        <v>35</v>
      </c>
      <c r="D28" s="21">
        <v>11</v>
      </c>
      <c r="E28" s="21">
        <v>0</v>
      </c>
      <c r="F28" s="21">
        <v>3.94</v>
      </c>
      <c r="G28" s="21" t="s">
        <v>50</v>
      </c>
      <c r="H28" s="21" t="s">
        <v>45</v>
      </c>
      <c r="I28" s="21">
        <v>309</v>
      </c>
      <c r="J28" s="21">
        <f t="shared" si="0"/>
        <v>9.316515237239436</v>
      </c>
      <c r="K28" s="21">
        <v>8398</v>
      </c>
      <c r="L28" s="25">
        <v>90141</v>
      </c>
    </row>
    <row r="29" spans="1:12">
      <c r="A29" s="24">
        <v>40558</v>
      </c>
      <c r="B29" s="25">
        <v>2011</v>
      </c>
      <c r="C29" s="21" t="s">
        <v>35</v>
      </c>
      <c r="D29" s="21">
        <v>1</v>
      </c>
      <c r="E29" s="21">
        <v>15</v>
      </c>
      <c r="F29" s="21">
        <v>-2.21</v>
      </c>
      <c r="G29" s="21" t="s">
        <v>50</v>
      </c>
      <c r="H29" s="21" t="s">
        <v>46</v>
      </c>
      <c r="I29" s="21">
        <v>309</v>
      </c>
      <c r="J29" s="21">
        <f t="shared" si="0"/>
        <v>5.5701623012835446</v>
      </c>
      <c r="K29" s="21">
        <v>5021</v>
      </c>
      <c r="L29" s="25">
        <v>90141</v>
      </c>
    </row>
    <row r="30" spans="1:12">
      <c r="A30" s="24">
        <v>40622</v>
      </c>
      <c r="B30" s="25">
        <v>2011</v>
      </c>
      <c r="C30" s="21" t="s">
        <v>35</v>
      </c>
      <c r="D30" s="21">
        <v>3</v>
      </c>
      <c r="E30" s="21">
        <v>0</v>
      </c>
      <c r="F30" s="21">
        <v>-1.55</v>
      </c>
      <c r="G30" s="21" t="s">
        <v>50</v>
      </c>
      <c r="H30" s="21" t="s">
        <v>46</v>
      </c>
      <c r="I30" s="21">
        <v>309</v>
      </c>
      <c r="J30" s="21">
        <f t="shared" si="0"/>
        <v>44.139736634827656</v>
      </c>
      <c r="K30" s="21">
        <v>39788</v>
      </c>
      <c r="L30" s="25">
        <v>90141</v>
      </c>
    </row>
    <row r="31" spans="1:12">
      <c r="A31" s="24">
        <v>40643</v>
      </c>
      <c r="B31" s="25">
        <v>2011</v>
      </c>
      <c r="C31" s="21" t="s">
        <v>35</v>
      </c>
      <c r="D31" s="21">
        <v>4</v>
      </c>
      <c r="E31" s="21">
        <v>0</v>
      </c>
      <c r="F31" s="21">
        <v>3.49</v>
      </c>
      <c r="G31" s="21" t="s">
        <v>50</v>
      </c>
      <c r="H31" s="21" t="s">
        <v>46</v>
      </c>
      <c r="I31" s="21">
        <v>309</v>
      </c>
      <c r="J31" s="21">
        <v>100</v>
      </c>
      <c r="K31" s="21">
        <v>105733</v>
      </c>
      <c r="L31" s="25">
        <v>90141</v>
      </c>
    </row>
    <row r="32" spans="1:12">
      <c r="A32" s="24">
        <v>40869</v>
      </c>
      <c r="B32" s="25">
        <v>2012</v>
      </c>
      <c r="C32" s="21" t="s">
        <v>35</v>
      </c>
      <c r="D32" s="21">
        <v>11</v>
      </c>
      <c r="E32" s="21">
        <v>0</v>
      </c>
      <c r="F32" s="21">
        <v>-1.37</v>
      </c>
      <c r="G32" s="21" t="s">
        <v>50</v>
      </c>
      <c r="H32" s="21" t="s">
        <v>46</v>
      </c>
      <c r="I32" s="21">
        <v>179</v>
      </c>
      <c r="J32" s="21">
        <f t="shared" si="0"/>
        <v>18.903333333333332</v>
      </c>
      <c r="K32" s="21">
        <v>28355</v>
      </c>
      <c r="L32" s="25">
        <v>150000</v>
      </c>
    </row>
    <row r="33" spans="1:12">
      <c r="A33" s="24">
        <v>40923</v>
      </c>
      <c r="B33" s="25">
        <v>2012</v>
      </c>
      <c r="C33" s="21" t="s">
        <v>35</v>
      </c>
      <c r="D33" s="21">
        <v>1</v>
      </c>
      <c r="E33" s="21">
        <v>0</v>
      </c>
      <c r="F33" s="21">
        <v>1.25</v>
      </c>
      <c r="G33" s="21" t="s">
        <v>50</v>
      </c>
      <c r="H33" s="21" t="s">
        <v>46</v>
      </c>
      <c r="I33" s="21">
        <v>179</v>
      </c>
      <c r="J33" s="21">
        <f t="shared" si="0"/>
        <v>14.52</v>
      </c>
      <c r="K33" s="21">
        <v>21780</v>
      </c>
      <c r="L33" s="25">
        <v>150000</v>
      </c>
    </row>
    <row r="34" spans="1:12">
      <c r="A34" s="24">
        <v>40988</v>
      </c>
      <c r="B34" s="25">
        <v>2012</v>
      </c>
      <c r="C34" s="21" t="s">
        <v>35</v>
      </c>
      <c r="D34" s="21">
        <v>3</v>
      </c>
      <c r="E34" s="21">
        <v>0</v>
      </c>
      <c r="F34" s="21">
        <v>0.65</v>
      </c>
      <c r="G34" s="21" t="s">
        <v>50</v>
      </c>
      <c r="H34" s="21" t="s">
        <v>45</v>
      </c>
      <c r="I34" s="21">
        <v>179</v>
      </c>
      <c r="J34" s="21">
        <f t="shared" si="0"/>
        <v>18.012</v>
      </c>
      <c r="K34" s="21">
        <v>27018</v>
      </c>
      <c r="L34" s="25">
        <v>150000</v>
      </c>
    </row>
    <row r="35" spans="1:12">
      <c r="A35" s="24">
        <v>41233</v>
      </c>
      <c r="B35" s="25">
        <v>2013</v>
      </c>
      <c r="C35" s="21" t="s">
        <v>35</v>
      </c>
      <c r="D35" s="21">
        <v>11</v>
      </c>
      <c r="E35" s="21">
        <v>0</v>
      </c>
      <c r="F35" s="21">
        <v>2.58</v>
      </c>
      <c r="G35" s="21" t="s">
        <v>50</v>
      </c>
      <c r="H35" s="21" t="s">
        <v>45</v>
      </c>
      <c r="I35" s="21">
        <v>177</v>
      </c>
      <c r="J35" s="21">
        <f t="shared" si="0"/>
        <v>33.013239310034912</v>
      </c>
      <c r="K35" s="21">
        <v>47752</v>
      </c>
      <c r="L35" s="25">
        <v>144645</v>
      </c>
    </row>
    <row r="36" spans="1:12">
      <c r="A36" s="24">
        <v>41287</v>
      </c>
      <c r="B36" s="25">
        <v>2013</v>
      </c>
      <c r="C36" s="21" t="s">
        <v>35</v>
      </c>
      <c r="D36" s="21">
        <v>1</v>
      </c>
      <c r="E36" s="21">
        <v>0</v>
      </c>
      <c r="F36" s="21">
        <v>0.44</v>
      </c>
      <c r="G36" s="21" t="s">
        <v>50</v>
      </c>
      <c r="H36" s="21" t="s">
        <v>46</v>
      </c>
      <c r="I36" s="21">
        <v>177</v>
      </c>
      <c r="J36" s="21">
        <f t="shared" si="0"/>
        <v>1.7546406719900445</v>
      </c>
      <c r="K36" s="21">
        <v>2538</v>
      </c>
      <c r="L36" s="25">
        <v>144645</v>
      </c>
    </row>
    <row r="37" spans="1:12">
      <c r="A37" s="24">
        <v>41371</v>
      </c>
      <c r="B37" s="25">
        <v>2013</v>
      </c>
      <c r="C37" s="21" t="s">
        <v>35</v>
      </c>
      <c r="D37" s="21">
        <v>4</v>
      </c>
      <c r="E37" s="21">
        <v>0</v>
      </c>
      <c r="F37" s="21">
        <v>-5.55</v>
      </c>
      <c r="G37" s="21" t="s">
        <v>50</v>
      </c>
      <c r="H37" s="21" t="s">
        <v>45</v>
      </c>
      <c r="I37" s="21">
        <v>177</v>
      </c>
      <c r="J37" s="21">
        <f t="shared" si="0"/>
        <v>20.928480071900168</v>
      </c>
      <c r="K37" s="21">
        <v>30272</v>
      </c>
      <c r="L37" s="25">
        <v>144645</v>
      </c>
    </row>
    <row r="38" spans="1:12" s="5" customFormat="1">
      <c r="A38" s="24">
        <v>41594</v>
      </c>
      <c r="B38" s="25">
        <v>2014</v>
      </c>
      <c r="C38" s="21" t="s">
        <v>35</v>
      </c>
      <c r="D38" s="21">
        <v>11</v>
      </c>
      <c r="E38" s="21">
        <v>0</v>
      </c>
      <c r="F38" s="21">
        <v>3.07</v>
      </c>
      <c r="G38" s="21" t="s">
        <v>50</v>
      </c>
      <c r="H38" s="21" t="s">
        <v>45</v>
      </c>
      <c r="I38" s="21">
        <v>100</v>
      </c>
      <c r="J38" s="21">
        <f t="shared" si="0"/>
        <v>57.566980448950034</v>
      </c>
      <c r="K38" s="21">
        <v>80295</v>
      </c>
      <c r="L38" s="25">
        <v>139481</v>
      </c>
    </row>
    <row r="39" spans="1:12" s="5" customFormat="1">
      <c r="A39" s="24">
        <v>41652</v>
      </c>
      <c r="B39" s="25">
        <v>2014</v>
      </c>
      <c r="C39" s="21" t="s">
        <v>35</v>
      </c>
      <c r="D39" s="21">
        <v>1</v>
      </c>
      <c r="E39" s="21">
        <v>0</v>
      </c>
      <c r="F39" s="21">
        <v>1.23</v>
      </c>
      <c r="G39" s="21" t="s">
        <v>50</v>
      </c>
      <c r="H39" s="21" t="s">
        <v>46</v>
      </c>
      <c r="I39" s="21">
        <v>100</v>
      </c>
      <c r="J39" s="21">
        <f t="shared" si="0"/>
        <v>24.842093188319556</v>
      </c>
      <c r="K39" s="21">
        <v>34650</v>
      </c>
      <c r="L39" s="25">
        <v>139481</v>
      </c>
    </row>
    <row r="40" spans="1:12" s="5" customFormat="1">
      <c r="A40" s="24">
        <v>41720</v>
      </c>
      <c r="B40" s="25">
        <v>2014</v>
      </c>
      <c r="C40" s="21" t="s">
        <v>35</v>
      </c>
      <c r="D40" s="21">
        <v>3</v>
      </c>
      <c r="E40" s="21">
        <v>0</v>
      </c>
      <c r="F40" s="21">
        <v>1.82</v>
      </c>
      <c r="G40" s="21" t="s">
        <v>50</v>
      </c>
      <c r="H40" s="21" t="s">
        <v>45</v>
      </c>
      <c r="I40" s="21">
        <v>100</v>
      </c>
      <c r="J40" s="21">
        <f t="shared" si="0"/>
        <v>13.467067199116725</v>
      </c>
      <c r="K40" s="21">
        <v>18784</v>
      </c>
      <c r="L40" s="25">
        <v>139481</v>
      </c>
    </row>
    <row r="41" spans="1:12" s="5" customFormat="1">
      <c r="A41" s="24">
        <v>41958</v>
      </c>
      <c r="B41" s="25">
        <v>2015</v>
      </c>
      <c r="C41" s="21" t="s">
        <v>35</v>
      </c>
      <c r="D41" s="21">
        <v>11</v>
      </c>
      <c r="E41" s="21">
        <v>0</v>
      </c>
      <c r="F41" s="21">
        <v>6.6</v>
      </c>
      <c r="G41" s="21" t="s">
        <v>50</v>
      </c>
      <c r="H41" s="21" t="s">
        <v>45</v>
      </c>
      <c r="I41" s="21">
        <v>51</v>
      </c>
      <c r="J41" s="21">
        <f t="shared" si="0"/>
        <v>11.277899213394596</v>
      </c>
      <c r="K41" s="21">
        <v>15169</v>
      </c>
      <c r="L41" s="25">
        <v>134502</v>
      </c>
    </row>
    <row r="42" spans="1:12" s="5" customFormat="1">
      <c r="A42" s="24">
        <v>42022</v>
      </c>
      <c r="B42" s="25">
        <v>2015</v>
      </c>
      <c r="C42" s="21" t="s">
        <v>35</v>
      </c>
      <c r="D42" s="21">
        <v>1</v>
      </c>
      <c r="E42" s="21">
        <v>0</v>
      </c>
      <c r="F42" s="21">
        <v>0.67</v>
      </c>
      <c r="G42" s="21" t="s">
        <v>50</v>
      </c>
      <c r="H42" s="21" t="s">
        <v>45</v>
      </c>
      <c r="I42" s="21">
        <v>51</v>
      </c>
      <c r="J42" s="21">
        <f t="shared" si="0"/>
        <v>7.335950394789668</v>
      </c>
      <c r="K42" s="21">
        <v>9867</v>
      </c>
      <c r="L42" s="25">
        <v>134502</v>
      </c>
    </row>
    <row r="43" spans="1:12" s="5" customFormat="1">
      <c r="A43" s="24">
        <v>42085</v>
      </c>
      <c r="B43" s="25">
        <v>2015</v>
      </c>
      <c r="C43" s="21" t="s">
        <v>35</v>
      </c>
      <c r="D43" s="21">
        <v>3</v>
      </c>
      <c r="E43" s="21">
        <v>0</v>
      </c>
      <c r="F43" s="21">
        <v>7.0000000000000007E-2</v>
      </c>
      <c r="G43" s="21" t="s">
        <v>50</v>
      </c>
      <c r="H43" s="21" t="s">
        <v>45</v>
      </c>
      <c r="I43" s="21">
        <v>51</v>
      </c>
      <c r="J43" s="21">
        <f t="shared" si="0"/>
        <v>30.666458491323549</v>
      </c>
      <c r="K43" s="21">
        <v>41247</v>
      </c>
      <c r="L43" s="25">
        <v>134502</v>
      </c>
    </row>
    <row r="44" spans="1:12">
      <c r="A44" s="24">
        <v>42321</v>
      </c>
      <c r="B44" s="25">
        <v>2016</v>
      </c>
      <c r="C44" s="21" t="s">
        <v>35</v>
      </c>
      <c r="D44" s="21">
        <v>11</v>
      </c>
      <c r="E44" s="21">
        <v>0</v>
      </c>
      <c r="F44" s="21">
        <v>4.04</v>
      </c>
      <c r="G44" s="21" t="s">
        <v>50</v>
      </c>
      <c r="H44" s="21" t="s">
        <v>46</v>
      </c>
      <c r="I44" s="21">
        <v>110</v>
      </c>
      <c r="J44" s="21">
        <f t="shared" si="0"/>
        <v>24.957594448727832</v>
      </c>
      <c r="K44" s="21">
        <v>32370</v>
      </c>
      <c r="L44" s="25">
        <v>129700</v>
      </c>
    </row>
    <row r="45" spans="1:12">
      <c r="A45" s="24">
        <v>42385</v>
      </c>
      <c r="B45" s="25">
        <v>2016</v>
      </c>
      <c r="C45" s="21" t="s">
        <v>35</v>
      </c>
      <c r="D45" s="21">
        <v>1</v>
      </c>
      <c r="E45" s="21">
        <v>15</v>
      </c>
      <c r="F45" s="21">
        <v>-6.92</v>
      </c>
      <c r="G45" s="21" t="s">
        <v>50</v>
      </c>
      <c r="H45" s="21" t="s">
        <v>45</v>
      </c>
      <c r="I45" s="21">
        <v>110</v>
      </c>
      <c r="J45" s="21">
        <f t="shared" si="0"/>
        <v>0.70932922127987663</v>
      </c>
      <c r="K45" s="21">
        <v>920</v>
      </c>
      <c r="L45" s="25">
        <v>129700</v>
      </c>
    </row>
    <row r="46" spans="1:12">
      <c r="A46" s="24">
        <v>42449</v>
      </c>
      <c r="B46" s="25">
        <v>2016</v>
      </c>
      <c r="C46" s="21" t="s">
        <v>35</v>
      </c>
      <c r="D46" s="21">
        <v>3</v>
      </c>
      <c r="E46" s="21">
        <v>0</v>
      </c>
      <c r="F46" s="21">
        <v>-1.57</v>
      </c>
      <c r="G46" s="21" t="s">
        <v>50</v>
      </c>
      <c r="H46" s="21" t="s">
        <v>45</v>
      </c>
      <c r="I46" s="21">
        <v>110</v>
      </c>
      <c r="J46" s="21">
        <f t="shared" si="0"/>
        <v>12.600616808018506</v>
      </c>
      <c r="K46" s="21">
        <v>16343</v>
      </c>
      <c r="L46" s="25">
        <v>129700</v>
      </c>
    </row>
    <row r="47" spans="1:12">
      <c r="A47" s="24">
        <v>33618</v>
      </c>
      <c r="B47" s="25">
        <v>1992</v>
      </c>
      <c r="C47" s="21" t="s">
        <v>36</v>
      </c>
      <c r="D47" s="21">
        <v>1</v>
      </c>
      <c r="E47" s="21">
        <v>0</v>
      </c>
      <c r="F47" s="21">
        <v>0.49</v>
      </c>
      <c r="G47" s="21" t="s">
        <v>50</v>
      </c>
      <c r="H47" s="21" t="s">
        <v>44</v>
      </c>
      <c r="I47" s="21">
        <v>74</v>
      </c>
      <c r="J47" s="21">
        <f t="shared" si="0"/>
        <v>2.871841185705363</v>
      </c>
      <c r="K47" s="21">
        <v>34025</v>
      </c>
      <c r="L47" s="25">
        <v>1184780</v>
      </c>
    </row>
    <row r="48" spans="1:12">
      <c r="A48" s="24">
        <v>33984</v>
      </c>
      <c r="B48" s="25">
        <v>1993</v>
      </c>
      <c r="C48" s="21" t="s">
        <v>36</v>
      </c>
      <c r="D48" s="21">
        <v>1</v>
      </c>
      <c r="E48" s="21">
        <v>8</v>
      </c>
      <c r="F48" s="21">
        <v>-2.44</v>
      </c>
      <c r="G48" s="21" t="s">
        <v>50</v>
      </c>
      <c r="H48" s="21" t="s">
        <v>44</v>
      </c>
      <c r="I48" s="21">
        <v>98</v>
      </c>
      <c r="J48" s="21">
        <f t="shared" si="0"/>
        <v>2.0031921952619216</v>
      </c>
      <c r="K48" s="21">
        <v>22340</v>
      </c>
      <c r="L48" s="25">
        <v>1115220</v>
      </c>
    </row>
    <row r="49" spans="1:12">
      <c r="A49" s="24">
        <v>34349</v>
      </c>
      <c r="B49" s="25">
        <v>1994</v>
      </c>
      <c r="C49" s="21" t="s">
        <v>36</v>
      </c>
      <c r="D49" s="21">
        <v>1</v>
      </c>
      <c r="E49" s="21">
        <v>0</v>
      </c>
      <c r="F49" s="21">
        <v>1.43</v>
      </c>
      <c r="G49" s="21" t="s">
        <v>50</v>
      </c>
      <c r="H49" s="21" t="s">
        <v>44</v>
      </c>
      <c r="I49" s="21">
        <v>221</v>
      </c>
      <c r="J49" s="21">
        <f t="shared" si="0"/>
        <v>3.834200194929998</v>
      </c>
      <c r="K49" s="21">
        <v>42093</v>
      </c>
      <c r="L49" s="25">
        <v>1097830</v>
      </c>
    </row>
    <row r="50" spans="1:12">
      <c r="A50" s="24">
        <v>37271</v>
      </c>
      <c r="B50" s="25">
        <v>2002</v>
      </c>
      <c r="C50" s="21" t="s">
        <v>36</v>
      </c>
      <c r="D50" s="21">
        <v>1</v>
      </c>
      <c r="E50" s="21">
        <v>15</v>
      </c>
      <c r="F50" s="21">
        <v>-4.76</v>
      </c>
      <c r="G50" s="21" t="s">
        <v>50</v>
      </c>
      <c r="H50" s="21" t="s">
        <v>45</v>
      </c>
      <c r="I50" s="21">
        <v>102</v>
      </c>
      <c r="J50" s="21">
        <f t="shared" si="0"/>
        <v>0.11870962636145103</v>
      </c>
      <c r="K50" s="21">
        <v>1200</v>
      </c>
      <c r="L50" s="25">
        <v>1010870</v>
      </c>
    </row>
    <row r="51" spans="1:12">
      <c r="A51" s="24">
        <v>37575</v>
      </c>
      <c r="B51" s="25">
        <v>2003</v>
      </c>
      <c r="C51" s="21" t="s">
        <v>36</v>
      </c>
      <c r="D51" s="21">
        <v>11</v>
      </c>
      <c r="E51" s="21">
        <v>0</v>
      </c>
      <c r="F51" s="21">
        <v>-1.73</v>
      </c>
      <c r="G51" s="21" t="s">
        <v>50</v>
      </c>
      <c r="H51" s="21" t="s">
        <v>45</v>
      </c>
      <c r="I51" s="21">
        <v>233</v>
      </c>
      <c r="J51" s="21">
        <f t="shared" si="0"/>
        <v>0.65070172819798877</v>
      </c>
      <c r="K51" s="21">
        <v>6408</v>
      </c>
      <c r="L51" s="25">
        <v>984783</v>
      </c>
    </row>
    <row r="52" spans="1:12">
      <c r="A52" s="24">
        <v>37636</v>
      </c>
      <c r="B52" s="25">
        <v>2003</v>
      </c>
      <c r="C52" s="21" t="s">
        <v>36</v>
      </c>
      <c r="D52" s="21">
        <v>1</v>
      </c>
      <c r="E52" s="21">
        <v>13</v>
      </c>
      <c r="F52" s="21">
        <v>-8.9499999999999993</v>
      </c>
      <c r="G52" s="21" t="s">
        <v>50</v>
      </c>
      <c r="H52" s="21" t="s">
        <v>45</v>
      </c>
      <c r="I52" s="21">
        <v>233</v>
      </c>
      <c r="J52" s="21">
        <f t="shared" si="0"/>
        <v>0.26777472803653191</v>
      </c>
      <c r="K52" s="21">
        <v>2637</v>
      </c>
      <c r="L52" s="25">
        <v>984783</v>
      </c>
    </row>
    <row r="53" spans="1:12">
      <c r="A53" s="24">
        <v>37695</v>
      </c>
      <c r="B53" s="25">
        <v>2003</v>
      </c>
      <c r="C53" s="21" t="s">
        <v>36</v>
      </c>
      <c r="D53" s="21">
        <v>3</v>
      </c>
      <c r="E53" s="21">
        <v>0</v>
      </c>
      <c r="F53" s="21">
        <v>-2.88</v>
      </c>
      <c r="G53" s="21" t="s">
        <v>50</v>
      </c>
      <c r="H53" s="21" t="s">
        <v>45</v>
      </c>
      <c r="I53" s="21">
        <v>233</v>
      </c>
      <c r="J53" s="21">
        <f t="shared" si="0"/>
        <v>1.8140036942148676</v>
      </c>
      <c r="K53" s="21">
        <v>17864</v>
      </c>
      <c r="L53" s="25">
        <v>984783</v>
      </c>
    </row>
    <row r="54" spans="1:12">
      <c r="A54" s="24">
        <v>37940</v>
      </c>
      <c r="B54" s="25">
        <v>2004</v>
      </c>
      <c r="C54" s="21" t="s">
        <v>36</v>
      </c>
      <c r="D54" s="21">
        <v>11</v>
      </c>
      <c r="E54" s="21">
        <v>0</v>
      </c>
      <c r="F54" s="21">
        <v>0.22</v>
      </c>
      <c r="G54" s="21" t="s">
        <v>50</v>
      </c>
      <c r="H54" s="21" t="s">
        <v>45</v>
      </c>
      <c r="I54" s="21">
        <v>153</v>
      </c>
      <c r="J54" s="21">
        <f t="shared" si="0"/>
        <v>1.5686420280831528</v>
      </c>
      <c r="K54" s="21">
        <v>16880</v>
      </c>
      <c r="L54" s="25">
        <v>1076090</v>
      </c>
    </row>
    <row r="55" spans="1:12">
      <c r="A55" s="24">
        <v>38001</v>
      </c>
      <c r="B55" s="25">
        <v>2004</v>
      </c>
      <c r="C55" s="21" t="s">
        <v>36</v>
      </c>
      <c r="D55" s="21">
        <v>1</v>
      </c>
      <c r="E55" s="21">
        <v>10</v>
      </c>
      <c r="F55" s="21">
        <v>-6.18</v>
      </c>
      <c r="G55" s="21" t="s">
        <v>50</v>
      </c>
      <c r="H55" s="21" t="s">
        <v>45</v>
      </c>
      <c r="I55" s="21">
        <v>153</v>
      </c>
      <c r="J55" s="21">
        <f t="shared" si="0"/>
        <v>4.7951379531451829E-2</v>
      </c>
      <c r="K55" s="21">
        <v>516</v>
      </c>
      <c r="L55" s="25">
        <v>1076090</v>
      </c>
    </row>
    <row r="56" spans="1:12">
      <c r="A56" s="24">
        <v>38061</v>
      </c>
      <c r="B56" s="25">
        <v>2004</v>
      </c>
      <c r="C56" s="21" t="s">
        <v>36</v>
      </c>
      <c r="D56" s="21">
        <v>3</v>
      </c>
      <c r="E56" s="21">
        <v>0</v>
      </c>
      <c r="F56" s="21">
        <v>-1.74</v>
      </c>
      <c r="G56" s="21" t="s">
        <v>50</v>
      </c>
      <c r="H56" s="21" t="s">
        <v>45</v>
      </c>
      <c r="I56" s="21">
        <v>153</v>
      </c>
      <c r="J56" s="21">
        <f t="shared" si="0"/>
        <v>4.2783596167606799</v>
      </c>
      <c r="K56" s="21">
        <v>46039</v>
      </c>
      <c r="L56" s="25">
        <v>1076090</v>
      </c>
    </row>
    <row r="57" spans="1:12">
      <c r="A57" s="24">
        <v>38306</v>
      </c>
      <c r="B57" s="25">
        <v>2005</v>
      </c>
      <c r="C57" s="21" t="s">
        <v>36</v>
      </c>
      <c r="D57" s="21">
        <v>11</v>
      </c>
      <c r="E57" s="21">
        <v>0</v>
      </c>
      <c r="F57" s="21">
        <v>1.63</v>
      </c>
      <c r="G57" s="21" t="s">
        <v>50</v>
      </c>
      <c r="H57" s="21" t="s">
        <v>45</v>
      </c>
      <c r="I57" s="21">
        <v>178</v>
      </c>
      <c r="J57" s="21">
        <f t="shared" si="0"/>
        <v>3.4435789473684211</v>
      </c>
      <c r="K57" s="21">
        <v>32714</v>
      </c>
      <c r="L57" s="25">
        <v>950000</v>
      </c>
    </row>
    <row r="58" spans="1:12">
      <c r="A58" s="24">
        <v>38367</v>
      </c>
      <c r="B58" s="25">
        <v>2005</v>
      </c>
      <c r="C58" s="21" t="s">
        <v>36</v>
      </c>
      <c r="D58" s="21">
        <v>1</v>
      </c>
      <c r="E58" s="21">
        <v>0</v>
      </c>
      <c r="F58" s="21">
        <v>2.78</v>
      </c>
      <c r="G58" s="21" t="s">
        <v>50</v>
      </c>
      <c r="H58" s="21" t="s">
        <v>45</v>
      </c>
      <c r="I58" s="21">
        <v>178</v>
      </c>
      <c r="J58" s="21">
        <f t="shared" si="0"/>
        <v>3.4315789473684211</v>
      </c>
      <c r="K58" s="21">
        <v>32600</v>
      </c>
      <c r="L58" s="25">
        <v>950000</v>
      </c>
    </row>
    <row r="59" spans="1:12">
      <c r="A59" s="24">
        <v>38443</v>
      </c>
      <c r="B59" s="25">
        <v>2005</v>
      </c>
      <c r="C59" s="21" t="s">
        <v>36</v>
      </c>
      <c r="D59" s="21">
        <v>4</v>
      </c>
      <c r="E59" s="21">
        <v>0</v>
      </c>
      <c r="F59" s="21">
        <v>-1.6</v>
      </c>
      <c r="G59" s="21" t="s">
        <v>50</v>
      </c>
      <c r="H59" s="21" t="s">
        <v>45</v>
      </c>
      <c r="I59" s="21">
        <v>178</v>
      </c>
      <c r="J59" s="21">
        <f t="shared" si="0"/>
        <v>3.8831578947368417</v>
      </c>
      <c r="K59" s="21">
        <v>36890</v>
      </c>
      <c r="L59" s="25">
        <v>950000</v>
      </c>
    </row>
    <row r="60" spans="1:12">
      <c r="A60" s="24">
        <v>38671</v>
      </c>
      <c r="B60" s="25">
        <v>2006</v>
      </c>
      <c r="C60" s="21" t="s">
        <v>36</v>
      </c>
      <c r="D60" s="21">
        <v>11</v>
      </c>
      <c r="E60" s="21">
        <v>0</v>
      </c>
      <c r="F60" s="21">
        <v>4.3099999999999996</v>
      </c>
      <c r="G60" s="21" t="s">
        <v>50</v>
      </c>
      <c r="H60" s="21" t="s">
        <v>45</v>
      </c>
      <c r="I60" s="21">
        <v>211</v>
      </c>
      <c r="J60" s="21">
        <f t="shared" si="0"/>
        <v>3.9466972140434402</v>
      </c>
      <c r="K60" s="21">
        <v>44100</v>
      </c>
      <c r="L60" s="25">
        <v>1117390</v>
      </c>
    </row>
    <row r="61" spans="1:12">
      <c r="A61" s="24">
        <v>38732</v>
      </c>
      <c r="B61" s="25">
        <v>2006</v>
      </c>
      <c r="C61" s="21" t="s">
        <v>36</v>
      </c>
      <c r="D61" s="21">
        <v>1</v>
      </c>
      <c r="E61" s="21">
        <v>15</v>
      </c>
      <c r="F61" s="21">
        <v>-4.4400000000000004</v>
      </c>
      <c r="G61" s="21" t="s">
        <v>50</v>
      </c>
      <c r="H61" s="21" t="s">
        <v>45</v>
      </c>
      <c r="I61" s="21">
        <v>211</v>
      </c>
      <c r="J61" s="21">
        <f t="shared" si="0"/>
        <v>0.22373566973035378</v>
      </c>
      <c r="K61" s="21">
        <v>2500</v>
      </c>
      <c r="L61" s="25">
        <v>1117390</v>
      </c>
    </row>
    <row r="62" spans="1:12">
      <c r="A62" s="24">
        <v>38796</v>
      </c>
      <c r="B62" s="25">
        <v>2006</v>
      </c>
      <c r="C62" s="21" t="s">
        <v>36</v>
      </c>
      <c r="D62" s="21">
        <v>3</v>
      </c>
      <c r="E62" s="21">
        <v>6</v>
      </c>
      <c r="F62" s="21">
        <v>-6.57</v>
      </c>
      <c r="G62" s="21" t="s">
        <v>50</v>
      </c>
      <c r="H62" s="21" t="s">
        <v>45</v>
      </c>
      <c r="I62" s="21">
        <v>211</v>
      </c>
      <c r="J62" s="21">
        <f t="shared" si="0"/>
        <v>1.6287956756369755</v>
      </c>
      <c r="K62" s="21">
        <v>18200</v>
      </c>
      <c r="L62" s="25">
        <v>1117390</v>
      </c>
    </row>
    <row r="63" spans="1:12">
      <c r="A63" s="24">
        <v>39401</v>
      </c>
      <c r="B63" s="25">
        <v>2008</v>
      </c>
      <c r="C63" s="21" t="s">
        <v>36</v>
      </c>
      <c r="D63" s="21">
        <v>11</v>
      </c>
      <c r="E63" s="21">
        <v>0</v>
      </c>
      <c r="F63" s="21">
        <v>0.69</v>
      </c>
      <c r="G63" s="21" t="s">
        <v>50</v>
      </c>
      <c r="H63" s="21" t="s">
        <v>45</v>
      </c>
      <c r="I63" s="21">
        <v>49</v>
      </c>
      <c r="J63" s="21">
        <f t="shared" si="0"/>
        <v>2.4921005604111137</v>
      </c>
      <c r="K63" s="21">
        <v>24000</v>
      </c>
      <c r="L63" s="25">
        <v>963043</v>
      </c>
    </row>
    <row r="64" spans="1:12">
      <c r="A64" s="24">
        <v>39462</v>
      </c>
      <c r="B64" s="25">
        <v>2008</v>
      </c>
      <c r="C64" s="21" t="s">
        <v>36</v>
      </c>
      <c r="D64" s="21">
        <v>1</v>
      </c>
      <c r="E64" s="21">
        <v>0</v>
      </c>
      <c r="F64" s="21">
        <v>-1.8</v>
      </c>
      <c r="G64" s="21" t="s">
        <v>50</v>
      </c>
      <c r="H64" s="21" t="s">
        <v>45</v>
      </c>
      <c r="I64" s="21">
        <v>49</v>
      </c>
      <c r="J64" s="21">
        <f t="shared" si="0"/>
        <v>1.5085515392355273</v>
      </c>
      <c r="K64" s="21">
        <v>14528</v>
      </c>
      <c r="L64" s="25">
        <v>963043</v>
      </c>
    </row>
    <row r="65" spans="1:12">
      <c r="A65" s="24">
        <v>39522</v>
      </c>
      <c r="B65" s="25">
        <v>2008</v>
      </c>
      <c r="C65" s="21" t="s">
        <v>36</v>
      </c>
      <c r="D65" s="21">
        <v>3</v>
      </c>
      <c r="E65" s="21">
        <v>0</v>
      </c>
      <c r="F65" s="21">
        <v>2.4300000000000002</v>
      </c>
      <c r="G65" s="21" t="s">
        <v>50</v>
      </c>
      <c r="H65" s="21" t="s">
        <v>45</v>
      </c>
      <c r="I65" s="21">
        <v>49</v>
      </c>
      <c r="J65" s="21">
        <f t="shared" si="0"/>
        <v>1.9625291913237519</v>
      </c>
      <c r="K65" s="21">
        <v>18900</v>
      </c>
      <c r="L65" s="25">
        <v>963043</v>
      </c>
    </row>
    <row r="66" spans="1:12">
      <c r="A66" s="24">
        <v>39767</v>
      </c>
      <c r="B66" s="25">
        <v>2009</v>
      </c>
      <c r="C66" s="21" t="s">
        <v>36</v>
      </c>
      <c r="D66" s="21">
        <v>11</v>
      </c>
      <c r="E66" s="21">
        <v>0</v>
      </c>
      <c r="F66" s="21">
        <v>5.44</v>
      </c>
      <c r="G66" s="21" t="s">
        <v>50</v>
      </c>
      <c r="H66" s="21" t="s">
        <v>45</v>
      </c>
      <c r="I66" s="21">
        <v>110</v>
      </c>
      <c r="J66" s="21">
        <f t="shared" si="0"/>
        <v>1.7905708037090537</v>
      </c>
      <c r="K66" s="21">
        <v>17750</v>
      </c>
      <c r="L66" s="25">
        <v>991304</v>
      </c>
    </row>
    <row r="67" spans="1:12">
      <c r="A67" s="24">
        <v>39843</v>
      </c>
      <c r="B67" s="25">
        <v>2009</v>
      </c>
      <c r="C67" s="21" t="s">
        <v>36</v>
      </c>
      <c r="D67" s="21">
        <v>1</v>
      </c>
      <c r="E67" s="21">
        <v>8</v>
      </c>
      <c r="F67" s="21">
        <v>-2.93</v>
      </c>
      <c r="G67" s="21" t="s">
        <v>50</v>
      </c>
      <c r="H67" s="21" t="s">
        <v>45</v>
      </c>
      <c r="I67" s="21">
        <v>110</v>
      </c>
      <c r="J67" s="21">
        <f t="shared" si="0"/>
        <v>0.17250006052633701</v>
      </c>
      <c r="K67" s="21">
        <v>1710</v>
      </c>
      <c r="L67" s="25">
        <v>991304</v>
      </c>
    </row>
    <row r="68" spans="1:12">
      <c r="A68" s="24">
        <v>39887</v>
      </c>
      <c r="B68" s="25">
        <v>2009</v>
      </c>
      <c r="C68" s="21" t="s">
        <v>36</v>
      </c>
      <c r="D68" s="21">
        <v>3</v>
      </c>
      <c r="E68" s="21">
        <v>0</v>
      </c>
      <c r="F68" s="21">
        <v>0.69</v>
      </c>
      <c r="G68" s="21" t="s">
        <v>50</v>
      </c>
      <c r="H68" s="21" t="s">
        <v>46</v>
      </c>
      <c r="I68" s="21">
        <v>110</v>
      </c>
      <c r="J68" s="21">
        <f t="shared" ref="J68:J131" si="1">(K68/L68)*100</f>
        <v>2.6429833835029415</v>
      </c>
      <c r="K68" s="21">
        <v>26200</v>
      </c>
      <c r="L68" s="25">
        <v>991304</v>
      </c>
    </row>
    <row r="69" spans="1:12">
      <c r="A69" s="24">
        <v>40132</v>
      </c>
      <c r="B69" s="25">
        <v>2010</v>
      </c>
      <c r="C69" s="21" t="s">
        <v>36</v>
      </c>
      <c r="D69" s="21">
        <v>11</v>
      </c>
      <c r="E69" s="21">
        <v>0</v>
      </c>
      <c r="F69" s="21">
        <v>2.4900000000000002</v>
      </c>
      <c r="G69" s="21" t="s">
        <v>50</v>
      </c>
      <c r="H69" s="21" t="s">
        <v>46</v>
      </c>
      <c r="I69" s="21">
        <v>244</v>
      </c>
      <c r="J69" s="21">
        <f t="shared" si="1"/>
        <v>3.1483098892774661</v>
      </c>
      <c r="K69" s="21">
        <v>26350</v>
      </c>
      <c r="L69" s="25">
        <v>836957</v>
      </c>
    </row>
    <row r="70" spans="1:12">
      <c r="A70" s="24">
        <v>40193</v>
      </c>
      <c r="B70" s="25">
        <v>2010</v>
      </c>
      <c r="C70" s="21" t="s">
        <v>36</v>
      </c>
      <c r="D70" s="21">
        <v>1</v>
      </c>
      <c r="E70" s="21">
        <v>15</v>
      </c>
      <c r="F70" s="21">
        <v>-8.6</v>
      </c>
      <c r="G70" s="21" t="s">
        <v>50</v>
      </c>
      <c r="H70" s="21" t="s">
        <v>45</v>
      </c>
      <c r="I70" s="21">
        <v>244</v>
      </c>
      <c r="J70" s="21">
        <f t="shared" si="1"/>
        <v>2.4493492497225069E-2</v>
      </c>
      <c r="K70" s="21">
        <v>205</v>
      </c>
      <c r="L70" s="25">
        <v>836957</v>
      </c>
    </row>
    <row r="71" spans="1:12">
      <c r="A71" s="24">
        <v>40262</v>
      </c>
      <c r="B71" s="25">
        <v>2010</v>
      </c>
      <c r="C71" s="21" t="s">
        <v>36</v>
      </c>
      <c r="D71" s="21">
        <v>3</v>
      </c>
      <c r="E71" s="21">
        <v>0</v>
      </c>
      <c r="F71" s="21">
        <v>-0.22</v>
      </c>
      <c r="G71" s="21" t="s">
        <v>50</v>
      </c>
      <c r="H71" s="21" t="s">
        <v>46</v>
      </c>
      <c r="I71" s="21">
        <v>244</v>
      </c>
      <c r="J71" s="21">
        <f t="shared" si="1"/>
        <v>1.8423885575961487</v>
      </c>
      <c r="K71" s="21">
        <v>15420</v>
      </c>
      <c r="L71" s="25">
        <v>836957</v>
      </c>
    </row>
    <row r="72" spans="1:12">
      <c r="A72" s="24">
        <v>40497</v>
      </c>
      <c r="B72" s="25">
        <v>2011</v>
      </c>
      <c r="C72" s="21" t="s">
        <v>36</v>
      </c>
      <c r="D72" s="21">
        <v>11</v>
      </c>
      <c r="E72" s="21">
        <v>0</v>
      </c>
      <c r="F72" s="21">
        <v>3.94</v>
      </c>
      <c r="G72" s="21" t="s">
        <v>50</v>
      </c>
      <c r="H72" s="21" t="s">
        <v>45</v>
      </c>
      <c r="I72" s="21">
        <v>309</v>
      </c>
      <c r="J72" s="21">
        <f t="shared" si="1"/>
        <v>2.1637626075876879</v>
      </c>
      <c r="K72" s="21">
        <v>15946</v>
      </c>
      <c r="L72" s="25">
        <v>736957</v>
      </c>
    </row>
    <row r="73" spans="1:12">
      <c r="A73" s="24">
        <v>40558</v>
      </c>
      <c r="B73" s="25">
        <v>2011</v>
      </c>
      <c r="C73" s="21" t="s">
        <v>36</v>
      </c>
      <c r="D73" s="21">
        <v>1</v>
      </c>
      <c r="E73" s="21">
        <v>15</v>
      </c>
      <c r="F73" s="21">
        <v>-2.21</v>
      </c>
      <c r="G73" s="21" t="s">
        <v>50</v>
      </c>
      <c r="H73" s="21" t="s">
        <v>46</v>
      </c>
      <c r="I73" s="21">
        <v>309</v>
      </c>
      <c r="J73" s="21">
        <f t="shared" si="1"/>
        <v>0.64047156075591927</v>
      </c>
      <c r="K73" s="21">
        <v>4720</v>
      </c>
      <c r="L73" s="25">
        <v>736957</v>
      </c>
    </row>
    <row r="74" spans="1:12">
      <c r="A74" s="24">
        <v>40622</v>
      </c>
      <c r="B74" s="25">
        <v>2011</v>
      </c>
      <c r="C74" s="21" t="s">
        <v>36</v>
      </c>
      <c r="D74" s="21">
        <v>3</v>
      </c>
      <c r="E74" s="21">
        <v>0</v>
      </c>
      <c r="F74" s="21">
        <v>-1.55</v>
      </c>
      <c r="G74" s="21" t="s">
        <v>50</v>
      </c>
      <c r="H74" s="21" t="s">
        <v>46</v>
      </c>
      <c r="I74" s="21">
        <v>309</v>
      </c>
      <c r="J74" s="21">
        <f t="shared" si="1"/>
        <v>4.4257670393252253</v>
      </c>
      <c r="K74" s="21">
        <v>32616</v>
      </c>
      <c r="L74" s="25">
        <v>736957</v>
      </c>
    </row>
    <row r="75" spans="1:12">
      <c r="A75" s="24">
        <v>40643</v>
      </c>
      <c r="B75" s="25">
        <v>2011</v>
      </c>
      <c r="C75" s="21" t="s">
        <v>36</v>
      </c>
      <c r="D75" s="21">
        <v>4</v>
      </c>
      <c r="E75" s="21">
        <v>0</v>
      </c>
      <c r="F75" s="21">
        <v>3.49</v>
      </c>
      <c r="G75" s="21" t="s">
        <v>50</v>
      </c>
      <c r="H75" s="21" t="s">
        <v>46</v>
      </c>
      <c r="I75" s="21">
        <v>309</v>
      </c>
      <c r="J75" s="21">
        <f t="shared" si="1"/>
        <v>5.6991113457094507</v>
      </c>
      <c r="K75" s="21">
        <v>42000</v>
      </c>
      <c r="L75" s="25">
        <v>736957</v>
      </c>
    </row>
    <row r="76" spans="1:12">
      <c r="A76" s="24">
        <v>40869</v>
      </c>
      <c r="B76" s="25">
        <v>2012</v>
      </c>
      <c r="C76" s="21" t="s">
        <v>36</v>
      </c>
      <c r="D76" s="21">
        <v>11</v>
      </c>
      <c r="E76" s="21">
        <v>0</v>
      </c>
      <c r="F76" s="21">
        <v>-1.37</v>
      </c>
      <c r="G76" s="21" t="s">
        <v>50</v>
      </c>
      <c r="H76" s="21" t="s">
        <v>46</v>
      </c>
      <c r="I76" s="21">
        <v>179</v>
      </c>
      <c r="J76" s="21">
        <f t="shared" si="1"/>
        <v>5.6300859025639003</v>
      </c>
      <c r="K76" s="21">
        <v>46999</v>
      </c>
      <c r="L76" s="25">
        <v>834783</v>
      </c>
    </row>
    <row r="77" spans="1:12">
      <c r="A77" s="24">
        <v>40923</v>
      </c>
      <c r="B77" s="25">
        <v>2012</v>
      </c>
      <c r="C77" s="21" t="s">
        <v>36</v>
      </c>
      <c r="D77" s="21">
        <v>1</v>
      </c>
      <c r="E77" s="21">
        <v>0</v>
      </c>
      <c r="F77" s="21">
        <v>1.25</v>
      </c>
      <c r="G77" s="21" t="s">
        <v>50</v>
      </c>
      <c r="H77" s="21" t="s">
        <v>46</v>
      </c>
      <c r="I77" s="21">
        <v>179</v>
      </c>
      <c r="J77" s="21">
        <f t="shared" si="1"/>
        <v>2.4492592685763848</v>
      </c>
      <c r="K77" s="21">
        <v>20446</v>
      </c>
      <c r="L77" s="25">
        <v>834783</v>
      </c>
    </row>
    <row r="78" spans="1:12">
      <c r="A78" s="24">
        <v>40988</v>
      </c>
      <c r="B78" s="25">
        <v>2012</v>
      </c>
      <c r="C78" s="21" t="s">
        <v>36</v>
      </c>
      <c r="D78" s="21">
        <v>3</v>
      </c>
      <c r="E78" s="21">
        <v>0</v>
      </c>
      <c r="F78" s="21">
        <v>0.65</v>
      </c>
      <c r="G78" s="21" t="s">
        <v>50</v>
      </c>
      <c r="H78" s="21" t="s">
        <v>45</v>
      </c>
      <c r="I78" s="21">
        <v>179</v>
      </c>
      <c r="J78" s="21">
        <f t="shared" si="1"/>
        <v>3.7849357258113789</v>
      </c>
      <c r="K78" s="21">
        <v>31596</v>
      </c>
      <c r="L78" s="25">
        <v>834783</v>
      </c>
    </row>
    <row r="79" spans="1:12">
      <c r="A79" s="24">
        <v>41233</v>
      </c>
      <c r="B79" s="25">
        <v>2013</v>
      </c>
      <c r="C79" s="21" t="s">
        <v>36</v>
      </c>
      <c r="D79" s="21">
        <v>11</v>
      </c>
      <c r="E79" s="21">
        <v>0</v>
      </c>
      <c r="F79" s="21">
        <v>2.58</v>
      </c>
      <c r="G79" s="21" t="s">
        <v>50</v>
      </c>
      <c r="H79" s="21" t="s">
        <v>45</v>
      </c>
      <c r="I79" s="21">
        <v>177</v>
      </c>
      <c r="J79" s="21">
        <f t="shared" si="1"/>
        <v>2.3657092530625379</v>
      </c>
      <c r="K79" s="21">
        <v>19555</v>
      </c>
      <c r="L79" s="25">
        <v>826602</v>
      </c>
    </row>
    <row r="80" spans="1:12">
      <c r="A80" s="24">
        <v>41287</v>
      </c>
      <c r="B80" s="25">
        <v>2013</v>
      </c>
      <c r="C80" s="21" t="s">
        <v>36</v>
      </c>
      <c r="D80" s="21">
        <v>1</v>
      </c>
      <c r="E80" s="21">
        <v>0</v>
      </c>
      <c r="F80" s="21">
        <v>0.44</v>
      </c>
      <c r="G80" s="21" t="s">
        <v>50</v>
      </c>
      <c r="H80" s="21" t="s">
        <v>46</v>
      </c>
      <c r="I80" s="21">
        <v>177</v>
      </c>
      <c r="J80" s="21">
        <f t="shared" si="1"/>
        <v>1.4156752584677994</v>
      </c>
      <c r="K80" s="21">
        <v>11702</v>
      </c>
      <c r="L80" s="25">
        <v>826602</v>
      </c>
    </row>
    <row r="81" spans="1:12">
      <c r="A81" s="24">
        <v>41371</v>
      </c>
      <c r="B81" s="25">
        <v>2013</v>
      </c>
      <c r="C81" s="21" t="s">
        <v>36</v>
      </c>
      <c r="D81" s="21">
        <v>4</v>
      </c>
      <c r="E81" s="21">
        <v>0</v>
      </c>
      <c r="F81" s="21">
        <v>-5.55</v>
      </c>
      <c r="G81" s="21" t="s">
        <v>50</v>
      </c>
      <c r="H81" s="21" t="s">
        <v>45</v>
      </c>
      <c r="I81" s="21">
        <v>177</v>
      </c>
      <c r="J81" s="21">
        <f t="shared" si="1"/>
        <v>4.7355317311112239</v>
      </c>
      <c r="K81" s="21">
        <v>39144</v>
      </c>
      <c r="L81" s="25">
        <v>826602</v>
      </c>
    </row>
    <row r="82" spans="1:12">
      <c r="A82" s="24">
        <v>41594</v>
      </c>
      <c r="B82" s="25">
        <v>2014</v>
      </c>
      <c r="C82" s="21" t="s">
        <v>36</v>
      </c>
      <c r="D82" s="21">
        <v>11</v>
      </c>
      <c r="E82" s="21">
        <v>0</v>
      </c>
      <c r="F82" s="21">
        <v>3.07</v>
      </c>
      <c r="G82" s="21" t="s">
        <v>50</v>
      </c>
      <c r="H82" s="21" t="s">
        <v>45</v>
      </c>
      <c r="I82" s="21">
        <v>100</v>
      </c>
      <c r="J82" s="21">
        <f t="shared" si="1"/>
        <v>3.6251635611929616</v>
      </c>
      <c r="K82" s="21">
        <v>29672</v>
      </c>
      <c r="L82" s="25">
        <v>818501</v>
      </c>
    </row>
    <row r="83" spans="1:12">
      <c r="A83" s="24">
        <v>41652</v>
      </c>
      <c r="B83" s="25">
        <v>2014</v>
      </c>
      <c r="C83" s="21" t="s">
        <v>36</v>
      </c>
      <c r="D83" s="21">
        <v>1</v>
      </c>
      <c r="E83" s="21">
        <v>0</v>
      </c>
      <c r="F83" s="21">
        <v>1.23</v>
      </c>
      <c r="G83" s="21" t="s">
        <v>50</v>
      </c>
      <c r="H83" s="21" t="s">
        <v>46</v>
      </c>
      <c r="I83" s="21">
        <v>100</v>
      </c>
      <c r="J83" s="21">
        <f t="shared" si="1"/>
        <v>2.6858855395411858</v>
      </c>
      <c r="K83" s="21">
        <v>21984</v>
      </c>
      <c r="L83" s="25">
        <v>818501</v>
      </c>
    </row>
    <row r="84" spans="1:12">
      <c r="A84" s="24">
        <v>41720</v>
      </c>
      <c r="B84" s="25">
        <v>2014</v>
      </c>
      <c r="C84" s="21" t="s">
        <v>36</v>
      </c>
      <c r="D84" s="21">
        <v>3</v>
      </c>
      <c r="E84" s="21">
        <v>0</v>
      </c>
      <c r="F84" s="21">
        <v>1.82</v>
      </c>
      <c r="G84" s="21" t="s">
        <v>50</v>
      </c>
      <c r="H84" s="21" t="s">
        <v>45</v>
      </c>
      <c r="I84" s="21">
        <v>100</v>
      </c>
      <c r="J84" s="21">
        <f t="shared" si="1"/>
        <v>5.8265047935188834</v>
      </c>
      <c r="K84" s="21">
        <v>47690</v>
      </c>
      <c r="L84" s="25">
        <v>818501</v>
      </c>
    </row>
    <row r="85" spans="1:12">
      <c r="A85" s="24">
        <v>41958</v>
      </c>
      <c r="B85" s="25">
        <v>2015</v>
      </c>
      <c r="C85" s="21" t="s">
        <v>36</v>
      </c>
      <c r="D85" s="21">
        <v>11</v>
      </c>
      <c r="E85" s="21">
        <v>0</v>
      </c>
      <c r="F85" s="21">
        <v>6.6</v>
      </c>
      <c r="G85" s="21" t="s">
        <v>50</v>
      </c>
      <c r="H85" s="21" t="s">
        <v>45</v>
      </c>
      <c r="I85" s="21">
        <v>51</v>
      </c>
      <c r="J85" s="21">
        <f t="shared" si="1"/>
        <v>2.123433027341822</v>
      </c>
      <c r="K85" s="21">
        <v>17210</v>
      </c>
      <c r="L85" s="25">
        <v>810480</v>
      </c>
    </row>
    <row r="86" spans="1:12">
      <c r="A86" s="24">
        <v>42022</v>
      </c>
      <c r="B86" s="25">
        <v>2015</v>
      </c>
      <c r="C86" s="21" t="s">
        <v>36</v>
      </c>
      <c r="D86" s="21">
        <v>1</v>
      </c>
      <c r="E86" s="21">
        <v>0</v>
      </c>
      <c r="F86" s="21">
        <v>0.67</v>
      </c>
      <c r="G86" s="21" t="s">
        <v>50</v>
      </c>
      <c r="H86" s="21" t="s">
        <v>45</v>
      </c>
      <c r="I86" s="21">
        <v>51</v>
      </c>
      <c r="J86" s="21">
        <f t="shared" si="1"/>
        <v>3.3354308557891619</v>
      </c>
      <c r="K86" s="21">
        <v>27033</v>
      </c>
      <c r="L86" s="25">
        <v>810480</v>
      </c>
    </row>
    <row r="87" spans="1:12">
      <c r="A87" s="24">
        <v>42085</v>
      </c>
      <c r="B87" s="25">
        <v>2015</v>
      </c>
      <c r="C87" s="21" t="s">
        <v>36</v>
      </c>
      <c r="D87" s="21">
        <v>3</v>
      </c>
      <c r="E87" s="21">
        <v>0</v>
      </c>
      <c r="F87" s="21">
        <v>7.0000000000000007E-2</v>
      </c>
      <c r="G87" s="21" t="s">
        <v>50</v>
      </c>
      <c r="H87" s="21" t="s">
        <v>45</v>
      </c>
      <c r="I87" s="21">
        <v>51</v>
      </c>
      <c r="J87" s="21">
        <f t="shared" si="1"/>
        <v>5.3652156746619291</v>
      </c>
      <c r="K87" s="21">
        <v>43484</v>
      </c>
      <c r="L87" s="25">
        <v>810480</v>
      </c>
    </row>
    <row r="88" spans="1:12">
      <c r="A88" s="24">
        <v>42321</v>
      </c>
      <c r="B88" s="25">
        <v>2016</v>
      </c>
      <c r="C88" s="21" t="s">
        <v>36</v>
      </c>
      <c r="D88" s="21">
        <v>11</v>
      </c>
      <c r="E88" s="21">
        <v>0</v>
      </c>
      <c r="F88" s="21">
        <v>4.04</v>
      </c>
      <c r="G88" s="21" t="s">
        <v>50</v>
      </c>
      <c r="H88" s="21" t="s">
        <v>46</v>
      </c>
      <c r="I88" s="21">
        <v>110</v>
      </c>
      <c r="J88" s="21">
        <f t="shared" si="1"/>
        <v>4.2105223808995724</v>
      </c>
      <c r="K88" s="21">
        <v>33791</v>
      </c>
      <c r="L88" s="25">
        <v>802537</v>
      </c>
    </row>
    <row r="89" spans="1:12">
      <c r="A89" s="24">
        <v>42385</v>
      </c>
      <c r="B89" s="25">
        <v>2016</v>
      </c>
      <c r="C89" s="21" t="s">
        <v>36</v>
      </c>
      <c r="D89" s="21">
        <v>1</v>
      </c>
      <c r="E89" s="21">
        <v>15</v>
      </c>
      <c r="F89" s="21">
        <v>-6.92</v>
      </c>
      <c r="G89" s="21" t="s">
        <v>50</v>
      </c>
      <c r="H89" s="21" t="s">
        <v>45</v>
      </c>
      <c r="I89" s="21">
        <v>110</v>
      </c>
      <c r="J89" s="21">
        <f t="shared" si="1"/>
        <v>3.5263171666851494E-2</v>
      </c>
      <c r="K89" s="21">
        <v>283</v>
      </c>
      <c r="L89" s="25">
        <v>802537</v>
      </c>
    </row>
    <row r="90" spans="1:12">
      <c r="A90" s="24">
        <v>42449</v>
      </c>
      <c r="B90" s="25">
        <v>2016</v>
      </c>
      <c r="C90" s="21" t="s">
        <v>36</v>
      </c>
      <c r="D90" s="21">
        <v>3</v>
      </c>
      <c r="E90" s="21">
        <v>0</v>
      </c>
      <c r="F90" s="21">
        <v>-1.57</v>
      </c>
      <c r="G90" s="21" t="s">
        <v>50</v>
      </c>
      <c r="H90" s="21" t="s">
        <v>45</v>
      </c>
      <c r="I90" s="21">
        <v>110</v>
      </c>
      <c r="J90" s="21">
        <f t="shared" si="1"/>
        <v>4.7899349188884752</v>
      </c>
      <c r="K90" s="21">
        <v>38441</v>
      </c>
      <c r="L90" s="25">
        <v>802537</v>
      </c>
    </row>
    <row r="91" spans="1:12">
      <c r="A91" s="24">
        <v>33618</v>
      </c>
      <c r="B91" s="25">
        <v>1992</v>
      </c>
      <c r="C91" s="21" t="s">
        <v>37</v>
      </c>
      <c r="D91" s="21">
        <v>1</v>
      </c>
      <c r="E91" s="21">
        <v>0</v>
      </c>
      <c r="F91" s="21">
        <v>0.49</v>
      </c>
      <c r="G91" s="21" t="s">
        <v>50</v>
      </c>
      <c r="H91" s="21" t="s">
        <v>44</v>
      </c>
      <c r="I91" s="21">
        <v>74</v>
      </c>
      <c r="J91" s="21">
        <f t="shared" si="1"/>
        <v>1.8373471429251929</v>
      </c>
      <c r="K91" s="21">
        <v>5400</v>
      </c>
      <c r="L91" s="25">
        <v>293902</v>
      </c>
    </row>
    <row r="92" spans="1:12">
      <c r="A92" s="24">
        <v>33984</v>
      </c>
      <c r="B92" s="25">
        <v>1993</v>
      </c>
      <c r="C92" s="21" t="s">
        <v>37</v>
      </c>
      <c r="D92" s="21">
        <v>1</v>
      </c>
      <c r="E92" s="21">
        <v>8</v>
      </c>
      <c r="F92" s="21">
        <v>-2.44</v>
      </c>
      <c r="G92" s="21" t="s">
        <v>50</v>
      </c>
      <c r="H92" s="21" t="s">
        <v>44</v>
      </c>
      <c r="I92" s="21">
        <v>98</v>
      </c>
      <c r="J92" s="21">
        <f t="shared" si="1"/>
        <v>0.80944303280707808</v>
      </c>
      <c r="K92" s="21">
        <v>2300</v>
      </c>
      <c r="L92" s="25">
        <v>284146</v>
      </c>
    </row>
    <row r="93" spans="1:12">
      <c r="A93" s="24">
        <v>34349</v>
      </c>
      <c r="B93" s="25">
        <v>1994</v>
      </c>
      <c r="C93" s="21" t="s">
        <v>37</v>
      </c>
      <c r="D93" s="21">
        <v>1</v>
      </c>
      <c r="E93" s="21">
        <v>0</v>
      </c>
      <c r="F93" s="21">
        <v>1.43</v>
      </c>
      <c r="G93" s="21" t="s">
        <v>50</v>
      </c>
      <c r="H93" s="21" t="s">
        <v>44</v>
      </c>
      <c r="I93" s="21">
        <v>221</v>
      </c>
      <c r="J93" s="21">
        <f t="shared" si="1"/>
        <v>1.1620751060598127</v>
      </c>
      <c r="K93" s="21">
        <v>3550</v>
      </c>
      <c r="L93" s="25">
        <v>305488</v>
      </c>
    </row>
    <row r="94" spans="1:12">
      <c r="A94" s="24">
        <v>37271</v>
      </c>
      <c r="B94" s="25">
        <v>2002</v>
      </c>
      <c r="C94" s="21" t="s">
        <v>37</v>
      </c>
      <c r="D94" s="21">
        <v>1</v>
      </c>
      <c r="E94" s="21">
        <v>15</v>
      </c>
      <c r="F94" s="21">
        <v>-4.76</v>
      </c>
      <c r="G94" s="21" t="s">
        <v>50</v>
      </c>
      <c r="H94" s="21" t="s">
        <v>45</v>
      </c>
      <c r="I94" s="21">
        <v>102</v>
      </c>
      <c r="J94" s="21">
        <f t="shared" si="1"/>
        <v>3.7999999999999999E-2</v>
      </c>
      <c r="K94" s="21">
        <v>76</v>
      </c>
      <c r="L94" s="25">
        <v>200000</v>
      </c>
    </row>
    <row r="95" spans="1:12">
      <c r="A95" s="24">
        <v>37575</v>
      </c>
      <c r="B95" s="25">
        <v>2003</v>
      </c>
      <c r="C95" s="21" t="s">
        <v>37</v>
      </c>
      <c r="D95" s="21">
        <v>11</v>
      </c>
      <c r="E95" s="21">
        <v>0</v>
      </c>
      <c r="F95" s="21">
        <v>-1.73</v>
      </c>
      <c r="G95" s="21" t="s">
        <v>50</v>
      </c>
      <c r="H95" s="21" t="s">
        <v>45</v>
      </c>
      <c r="I95" s="21">
        <v>233</v>
      </c>
      <c r="J95" s="21">
        <f t="shared" si="1"/>
        <v>0.58372789014797033</v>
      </c>
      <c r="K95" s="21">
        <v>1260</v>
      </c>
      <c r="L95" s="25">
        <v>215854</v>
      </c>
    </row>
    <row r="96" spans="1:12">
      <c r="A96" s="24">
        <v>37636</v>
      </c>
      <c r="B96" s="25">
        <v>2003</v>
      </c>
      <c r="C96" s="21" t="s">
        <v>37</v>
      </c>
      <c r="D96" s="21">
        <v>1</v>
      </c>
      <c r="E96" s="21">
        <v>13</v>
      </c>
      <c r="F96" s="21">
        <v>-8.9499999999999993</v>
      </c>
      <c r="G96" s="21" t="s">
        <v>50</v>
      </c>
      <c r="H96" s="21" t="s">
        <v>45</v>
      </c>
      <c r="I96" s="21">
        <v>233</v>
      </c>
      <c r="J96" s="21">
        <f t="shared" si="1"/>
        <v>0</v>
      </c>
      <c r="K96" s="21">
        <v>0</v>
      </c>
      <c r="L96" s="25">
        <v>215854</v>
      </c>
    </row>
    <row r="97" spans="1:12">
      <c r="A97" s="24">
        <v>37695</v>
      </c>
      <c r="B97" s="25">
        <v>2003</v>
      </c>
      <c r="C97" s="21" t="s">
        <v>37</v>
      </c>
      <c r="D97" s="21">
        <v>3</v>
      </c>
      <c r="E97" s="21">
        <v>0</v>
      </c>
      <c r="F97" s="21">
        <v>-2.88</v>
      </c>
      <c r="G97" s="21" t="s">
        <v>50</v>
      </c>
      <c r="H97" s="21" t="s">
        <v>45</v>
      </c>
      <c r="I97" s="21">
        <v>233</v>
      </c>
      <c r="J97" s="21">
        <f t="shared" si="1"/>
        <v>0.7018632964874405</v>
      </c>
      <c r="K97" s="21">
        <v>1515</v>
      </c>
      <c r="L97" s="25">
        <v>215854</v>
      </c>
    </row>
    <row r="98" spans="1:12">
      <c r="A98" s="24">
        <v>37940</v>
      </c>
      <c r="B98" s="25">
        <v>2004</v>
      </c>
      <c r="C98" s="21" t="s">
        <v>37</v>
      </c>
      <c r="D98" s="21">
        <v>11</v>
      </c>
      <c r="E98" s="21">
        <v>0</v>
      </c>
      <c r="F98" s="21">
        <v>0.22</v>
      </c>
      <c r="G98" s="21" t="s">
        <v>50</v>
      </c>
      <c r="H98" s="21" t="s">
        <v>45</v>
      </c>
      <c r="I98" s="21">
        <v>153</v>
      </c>
      <c r="J98" s="21">
        <f t="shared" si="1"/>
        <v>0.29115613247604027</v>
      </c>
      <c r="K98" s="21">
        <v>648</v>
      </c>
      <c r="L98" s="25">
        <v>222561</v>
      </c>
    </row>
    <row r="99" spans="1:12">
      <c r="A99" s="24">
        <v>38001</v>
      </c>
      <c r="B99" s="25">
        <v>2004</v>
      </c>
      <c r="C99" s="21" t="s">
        <v>37</v>
      </c>
      <c r="D99" s="21">
        <v>1</v>
      </c>
      <c r="E99" s="21">
        <v>10</v>
      </c>
      <c r="F99" s="21">
        <v>-6.18</v>
      </c>
      <c r="G99" s="21" t="s">
        <v>50</v>
      </c>
      <c r="H99" s="21" t="s">
        <v>45</v>
      </c>
      <c r="I99" s="21">
        <v>153</v>
      </c>
      <c r="J99" s="21">
        <f t="shared" si="1"/>
        <v>2.9654791270707807E-2</v>
      </c>
      <c r="K99" s="21">
        <v>66</v>
      </c>
      <c r="L99" s="25">
        <v>222561</v>
      </c>
    </row>
    <row r="100" spans="1:12">
      <c r="A100" s="24">
        <v>38061</v>
      </c>
      <c r="B100" s="25">
        <v>2004</v>
      </c>
      <c r="C100" s="21" t="s">
        <v>37</v>
      </c>
      <c r="D100" s="21">
        <v>3</v>
      </c>
      <c r="E100" s="21">
        <v>0</v>
      </c>
      <c r="F100" s="21">
        <v>-1.74</v>
      </c>
      <c r="G100" s="21" t="s">
        <v>50</v>
      </c>
      <c r="H100" s="21" t="s">
        <v>45</v>
      </c>
      <c r="I100" s="21">
        <v>153</v>
      </c>
      <c r="J100" s="21">
        <f t="shared" si="1"/>
        <v>0.51806021719888029</v>
      </c>
      <c r="K100" s="21">
        <v>1153</v>
      </c>
      <c r="L100" s="25">
        <v>222561</v>
      </c>
    </row>
    <row r="101" spans="1:12">
      <c r="A101" s="24">
        <v>38306</v>
      </c>
      <c r="B101" s="25">
        <v>2005</v>
      </c>
      <c r="C101" s="21" t="s">
        <v>37</v>
      </c>
      <c r="D101" s="21">
        <v>11</v>
      </c>
      <c r="E101" s="21">
        <v>0</v>
      </c>
      <c r="F101" s="21">
        <v>1.63</v>
      </c>
      <c r="G101" s="21" t="s">
        <v>50</v>
      </c>
      <c r="H101" s="21" t="s">
        <v>45</v>
      </c>
      <c r="I101" s="21">
        <v>178</v>
      </c>
      <c r="J101" s="21">
        <f t="shared" si="1"/>
        <v>1.2029692624998864</v>
      </c>
      <c r="K101" s="21">
        <v>2648</v>
      </c>
      <c r="L101" s="25">
        <v>220122</v>
      </c>
    </row>
    <row r="102" spans="1:12">
      <c r="A102" s="24">
        <v>38367</v>
      </c>
      <c r="B102" s="25">
        <v>2005</v>
      </c>
      <c r="C102" s="21" t="s">
        <v>37</v>
      </c>
      <c r="D102" s="21">
        <v>1</v>
      </c>
      <c r="E102" s="21">
        <v>0</v>
      </c>
      <c r="F102" s="21">
        <v>2.78</v>
      </c>
      <c r="G102" s="21" t="s">
        <v>50</v>
      </c>
      <c r="H102" s="21" t="s">
        <v>45</v>
      </c>
      <c r="I102" s="21">
        <v>178</v>
      </c>
      <c r="J102" s="21">
        <f t="shared" si="1"/>
        <v>2.034326418985835</v>
      </c>
      <c r="K102" s="21">
        <v>4478</v>
      </c>
      <c r="L102" s="25">
        <v>220122</v>
      </c>
    </row>
    <row r="103" spans="1:12">
      <c r="A103" s="24">
        <v>38443</v>
      </c>
      <c r="B103" s="25">
        <v>2005</v>
      </c>
      <c r="C103" s="21" t="s">
        <v>37</v>
      </c>
      <c r="D103" s="21">
        <v>4</v>
      </c>
      <c r="E103" s="21">
        <v>0</v>
      </c>
      <c r="F103" s="21">
        <v>-1.6</v>
      </c>
      <c r="G103" s="21" t="s">
        <v>50</v>
      </c>
      <c r="H103" s="21" t="s">
        <v>45</v>
      </c>
      <c r="I103" s="21">
        <v>178</v>
      </c>
      <c r="J103" s="21">
        <f t="shared" si="1"/>
        <v>9.4038760323820428E-2</v>
      </c>
      <c r="K103" s="21">
        <v>207</v>
      </c>
      <c r="L103" s="25">
        <v>220122</v>
      </c>
    </row>
    <row r="104" spans="1:12">
      <c r="A104" s="24">
        <v>38671</v>
      </c>
      <c r="B104" s="25">
        <v>2006</v>
      </c>
      <c r="C104" s="21" t="s">
        <v>37</v>
      </c>
      <c r="D104" s="21">
        <v>11</v>
      </c>
      <c r="E104" s="21">
        <v>0</v>
      </c>
      <c r="F104" s="21">
        <v>4.3099999999999996</v>
      </c>
      <c r="G104" s="21" t="s">
        <v>50</v>
      </c>
      <c r="H104" s="21" t="s">
        <v>45</v>
      </c>
      <c r="I104" s="21">
        <v>211</v>
      </c>
      <c r="J104" s="21">
        <f t="shared" si="1"/>
        <v>1.4726554655599438</v>
      </c>
      <c r="K104" s="21">
        <v>3080</v>
      </c>
      <c r="L104" s="25">
        <v>209146</v>
      </c>
    </row>
    <row r="105" spans="1:12">
      <c r="A105" s="24">
        <v>38732</v>
      </c>
      <c r="B105" s="25">
        <v>2006</v>
      </c>
      <c r="C105" s="21" t="s">
        <v>37</v>
      </c>
      <c r="D105" s="21">
        <v>1</v>
      </c>
      <c r="E105" s="21">
        <v>15</v>
      </c>
      <c r="F105" s="21">
        <v>-4.4400000000000004</v>
      </c>
      <c r="G105" s="21" t="s">
        <v>50</v>
      </c>
      <c r="H105" s="21" t="s">
        <v>45</v>
      </c>
      <c r="I105" s="21">
        <v>211</v>
      </c>
      <c r="J105" s="21">
        <f t="shared" si="1"/>
        <v>5.9766861426945768E-2</v>
      </c>
      <c r="K105" s="21">
        <v>125</v>
      </c>
      <c r="L105" s="25">
        <v>209146</v>
      </c>
    </row>
    <row r="106" spans="1:12">
      <c r="A106" s="24">
        <v>38796</v>
      </c>
      <c r="B106" s="25">
        <v>2006</v>
      </c>
      <c r="C106" s="21" t="s">
        <v>37</v>
      </c>
      <c r="D106" s="21">
        <v>3</v>
      </c>
      <c r="E106" s="21">
        <v>6</v>
      </c>
      <c r="F106" s="21">
        <v>-6.57</v>
      </c>
      <c r="G106" s="21" t="s">
        <v>50</v>
      </c>
      <c r="H106" s="21" t="s">
        <v>45</v>
      </c>
      <c r="I106" s="21">
        <v>211</v>
      </c>
      <c r="J106" s="21">
        <f t="shared" si="1"/>
        <v>0.32035037724842935</v>
      </c>
      <c r="K106" s="21">
        <v>670</v>
      </c>
      <c r="L106" s="25">
        <v>209146</v>
      </c>
    </row>
    <row r="107" spans="1:12">
      <c r="A107" s="24">
        <v>39401</v>
      </c>
      <c r="B107" s="25">
        <v>2008</v>
      </c>
      <c r="C107" s="21" t="s">
        <v>37</v>
      </c>
      <c r="D107" s="21">
        <v>11</v>
      </c>
      <c r="E107" s="21">
        <v>0</v>
      </c>
      <c r="F107" s="21">
        <v>0.69</v>
      </c>
      <c r="G107" s="21" t="s">
        <v>50</v>
      </c>
      <c r="H107" s="21" t="s">
        <v>45</v>
      </c>
      <c r="I107" s="21">
        <v>49</v>
      </c>
      <c r="J107" s="21">
        <f t="shared" si="1"/>
        <v>1.6</v>
      </c>
      <c r="K107" s="21">
        <v>3200</v>
      </c>
      <c r="L107" s="25">
        <v>200000</v>
      </c>
    </row>
    <row r="108" spans="1:12">
      <c r="A108" s="24">
        <v>39462</v>
      </c>
      <c r="B108" s="25">
        <v>2008</v>
      </c>
      <c r="C108" s="21" t="s">
        <v>37</v>
      </c>
      <c r="D108" s="21">
        <v>1</v>
      </c>
      <c r="E108" s="21">
        <v>0</v>
      </c>
      <c r="F108" s="21">
        <v>-1.8</v>
      </c>
      <c r="G108" s="21" t="s">
        <v>50</v>
      </c>
      <c r="H108" s="21" t="s">
        <v>45</v>
      </c>
      <c r="I108" s="21">
        <v>49</v>
      </c>
      <c r="J108" s="21">
        <f t="shared" si="1"/>
        <v>1.133</v>
      </c>
      <c r="K108" s="21">
        <v>2266</v>
      </c>
      <c r="L108" s="25">
        <v>200000</v>
      </c>
    </row>
    <row r="109" spans="1:12">
      <c r="A109" s="24">
        <v>39522</v>
      </c>
      <c r="B109" s="25">
        <v>2008</v>
      </c>
      <c r="C109" s="21" t="s">
        <v>37</v>
      </c>
      <c r="D109" s="21">
        <v>3</v>
      </c>
      <c r="E109" s="21">
        <v>0</v>
      </c>
      <c r="F109" s="21">
        <v>2.4300000000000002</v>
      </c>
      <c r="G109" s="21" t="s">
        <v>50</v>
      </c>
      <c r="H109" s="21" t="s">
        <v>45</v>
      </c>
      <c r="I109" s="21">
        <v>49</v>
      </c>
      <c r="J109" s="21">
        <f t="shared" si="1"/>
        <v>0.89999999999999991</v>
      </c>
      <c r="K109" s="21">
        <v>1800</v>
      </c>
      <c r="L109" s="25">
        <v>200000</v>
      </c>
    </row>
    <row r="110" spans="1:12">
      <c r="A110" s="24">
        <v>39767</v>
      </c>
      <c r="B110" s="25">
        <v>2009</v>
      </c>
      <c r="C110" s="21" t="s">
        <v>37</v>
      </c>
      <c r="D110" s="21">
        <v>11</v>
      </c>
      <c r="E110" s="21">
        <v>0</v>
      </c>
      <c r="F110" s="21">
        <v>5.44</v>
      </c>
      <c r="G110" s="21" t="s">
        <v>50</v>
      </c>
      <c r="H110" s="21" t="s">
        <v>45</v>
      </c>
      <c r="I110" s="21">
        <v>110</v>
      </c>
      <c r="J110" s="21">
        <f t="shared" si="1"/>
        <v>0.22098372503509331</v>
      </c>
      <c r="K110" s="21">
        <v>318</v>
      </c>
      <c r="L110" s="25">
        <v>143902</v>
      </c>
    </row>
    <row r="111" spans="1:12">
      <c r="A111" s="24">
        <v>39843</v>
      </c>
      <c r="B111" s="25">
        <v>2009</v>
      </c>
      <c r="C111" s="21" t="s">
        <v>37</v>
      </c>
      <c r="D111" s="21">
        <v>1</v>
      </c>
      <c r="E111" s="21">
        <v>8</v>
      </c>
      <c r="F111" s="21">
        <v>-2.93</v>
      </c>
      <c r="G111" s="21" t="s">
        <v>50</v>
      </c>
      <c r="H111" s="21" t="s">
        <v>45</v>
      </c>
      <c r="I111" s="21">
        <v>110</v>
      </c>
      <c r="J111" s="21">
        <f t="shared" si="1"/>
        <v>0.15288182235132244</v>
      </c>
      <c r="K111" s="21">
        <v>220</v>
      </c>
      <c r="L111" s="25">
        <v>143902</v>
      </c>
    </row>
    <row r="112" spans="1:12">
      <c r="A112" s="24">
        <v>39887</v>
      </c>
      <c r="B112" s="25">
        <v>2009</v>
      </c>
      <c r="C112" s="21" t="s">
        <v>37</v>
      </c>
      <c r="D112" s="21">
        <v>3</v>
      </c>
      <c r="E112" s="21">
        <v>0</v>
      </c>
      <c r="F112" s="21">
        <v>0.69</v>
      </c>
      <c r="G112" s="21" t="s">
        <v>50</v>
      </c>
      <c r="H112" s="21" t="s">
        <v>46</v>
      </c>
      <c r="I112" s="21">
        <v>110</v>
      </c>
      <c r="J112" s="21">
        <f t="shared" si="1"/>
        <v>2.5364484162833039</v>
      </c>
      <c r="K112" s="21">
        <v>3650</v>
      </c>
      <c r="L112" s="25">
        <v>143902</v>
      </c>
    </row>
    <row r="113" spans="1:12">
      <c r="A113" s="24">
        <v>40132</v>
      </c>
      <c r="B113" s="25">
        <v>2010</v>
      </c>
      <c r="C113" s="21" t="s">
        <v>37</v>
      </c>
      <c r="D113" s="21">
        <v>11</v>
      </c>
      <c r="E113" s="21">
        <v>0</v>
      </c>
      <c r="F113" s="21">
        <v>2.4900000000000002</v>
      </c>
      <c r="G113" s="21" t="s">
        <v>50</v>
      </c>
      <c r="H113" s="21" t="s">
        <v>46</v>
      </c>
      <c r="I113" s="21">
        <v>244</v>
      </c>
      <c r="J113" s="21">
        <f t="shared" si="1"/>
        <v>0.27157763283606789</v>
      </c>
      <c r="K113" s="21">
        <v>361</v>
      </c>
      <c r="L113" s="25">
        <v>132927</v>
      </c>
    </row>
    <row r="114" spans="1:12">
      <c r="A114" s="24">
        <v>40193</v>
      </c>
      <c r="B114" s="25">
        <v>2010</v>
      </c>
      <c r="C114" s="21" t="s">
        <v>37</v>
      </c>
      <c r="D114" s="21">
        <v>1</v>
      </c>
      <c r="E114" s="21">
        <v>15</v>
      </c>
      <c r="F114" s="21">
        <v>-8.6</v>
      </c>
      <c r="G114" s="21" t="s">
        <v>50</v>
      </c>
      <c r="H114" s="21" t="s">
        <v>45</v>
      </c>
      <c r="I114" s="21">
        <v>244</v>
      </c>
      <c r="J114" s="21">
        <f t="shared" si="1"/>
        <v>0</v>
      </c>
      <c r="K114" s="21">
        <v>0</v>
      </c>
      <c r="L114" s="25">
        <v>132927</v>
      </c>
    </row>
    <row r="115" spans="1:12">
      <c r="A115" s="24">
        <v>40262</v>
      </c>
      <c r="B115" s="25">
        <v>2010</v>
      </c>
      <c r="C115" s="21" t="s">
        <v>37</v>
      </c>
      <c r="D115" s="21">
        <v>3</v>
      </c>
      <c r="E115" s="21">
        <v>0</v>
      </c>
      <c r="F115" s="21">
        <v>-0.22</v>
      </c>
      <c r="G115" s="21" t="s">
        <v>50</v>
      </c>
      <c r="H115" s="21" t="s">
        <v>46</v>
      </c>
      <c r="I115" s="21">
        <v>244</v>
      </c>
      <c r="J115" s="21">
        <f t="shared" si="1"/>
        <v>2.8587119245901887E-2</v>
      </c>
      <c r="K115" s="21">
        <v>38</v>
      </c>
      <c r="L115" s="25">
        <v>132927</v>
      </c>
    </row>
    <row r="116" spans="1:12">
      <c r="A116" s="24">
        <v>40497</v>
      </c>
      <c r="B116" s="25">
        <v>2011</v>
      </c>
      <c r="C116" s="21" t="s">
        <v>37</v>
      </c>
      <c r="D116" s="21">
        <v>11</v>
      </c>
      <c r="E116" s="21">
        <v>0</v>
      </c>
      <c r="F116" s="21">
        <v>3.94</v>
      </c>
      <c r="G116" s="21" t="s">
        <v>50</v>
      </c>
      <c r="H116" s="21" t="s">
        <v>45</v>
      </c>
      <c r="I116" s="21">
        <v>309</v>
      </c>
      <c r="J116" s="21">
        <f t="shared" si="1"/>
        <v>0.28572469842195419</v>
      </c>
      <c r="K116" s="21">
        <v>392</v>
      </c>
      <c r="L116" s="25">
        <v>137195</v>
      </c>
    </row>
    <row r="117" spans="1:12">
      <c r="A117" s="24">
        <v>40558</v>
      </c>
      <c r="B117" s="25">
        <v>2011</v>
      </c>
      <c r="C117" s="21" t="s">
        <v>37</v>
      </c>
      <c r="D117" s="21">
        <v>1</v>
      </c>
      <c r="E117" s="21">
        <v>15</v>
      </c>
      <c r="F117" s="21">
        <v>-2.21</v>
      </c>
      <c r="G117" s="21" t="s">
        <v>50</v>
      </c>
      <c r="H117" s="21" t="s">
        <v>46</v>
      </c>
      <c r="I117" s="21">
        <v>309</v>
      </c>
      <c r="J117" s="21">
        <f t="shared" si="1"/>
        <v>1.4577790735813988E-3</v>
      </c>
      <c r="K117" s="21">
        <v>2</v>
      </c>
      <c r="L117" s="25">
        <v>137195</v>
      </c>
    </row>
    <row r="118" spans="1:12">
      <c r="A118" s="24">
        <v>40622</v>
      </c>
      <c r="B118" s="25">
        <v>2011</v>
      </c>
      <c r="C118" s="21" t="s">
        <v>37</v>
      </c>
      <c r="D118" s="21">
        <v>3</v>
      </c>
      <c r="E118" s="21">
        <v>0</v>
      </c>
      <c r="F118" s="21">
        <v>-1.55</v>
      </c>
      <c r="G118" s="21" t="s">
        <v>50</v>
      </c>
      <c r="H118" s="21" t="s">
        <v>46</v>
      </c>
      <c r="I118" s="21">
        <v>309</v>
      </c>
      <c r="J118" s="21">
        <f t="shared" si="1"/>
        <v>0.20846240752214001</v>
      </c>
      <c r="K118" s="21">
        <v>286</v>
      </c>
      <c r="L118" s="25">
        <v>137195</v>
      </c>
    </row>
    <row r="119" spans="1:12">
      <c r="A119" s="24">
        <v>40643</v>
      </c>
      <c r="B119" s="25">
        <v>2011</v>
      </c>
      <c r="C119" s="21" t="s">
        <v>37</v>
      </c>
      <c r="D119" s="21">
        <v>4</v>
      </c>
      <c r="E119" s="21">
        <v>0</v>
      </c>
      <c r="F119" s="21">
        <v>3.49</v>
      </c>
      <c r="G119" s="21" t="s">
        <v>50</v>
      </c>
      <c r="H119" s="21" t="s">
        <v>46</v>
      </c>
      <c r="I119" s="21">
        <v>309</v>
      </c>
      <c r="J119" s="21">
        <f t="shared" si="1"/>
        <v>0.53208936185721056</v>
      </c>
      <c r="K119" s="21">
        <v>730</v>
      </c>
      <c r="L119" s="25">
        <v>137195</v>
      </c>
    </row>
    <row r="120" spans="1:12">
      <c r="A120" s="24">
        <v>40869</v>
      </c>
      <c r="B120" s="25">
        <v>2012</v>
      </c>
      <c r="C120" s="21" t="s">
        <v>37</v>
      </c>
      <c r="D120" s="21">
        <v>11</v>
      </c>
      <c r="E120" s="21">
        <v>0</v>
      </c>
      <c r="F120" s="21">
        <v>-1.37</v>
      </c>
      <c r="G120" s="21" t="s">
        <v>50</v>
      </c>
      <c r="H120" s="21" t="s">
        <v>46</v>
      </c>
      <c r="I120" s="21">
        <v>179</v>
      </c>
      <c r="J120" s="21">
        <f t="shared" si="1"/>
        <v>1.4169379060736682</v>
      </c>
      <c r="K120" s="21">
        <v>2255</v>
      </c>
      <c r="L120" s="25">
        <v>159146</v>
      </c>
    </row>
    <row r="121" spans="1:12">
      <c r="A121" s="24">
        <v>40923</v>
      </c>
      <c r="B121" s="25">
        <v>2012</v>
      </c>
      <c r="C121" s="21" t="s">
        <v>37</v>
      </c>
      <c r="D121" s="21">
        <v>1</v>
      </c>
      <c r="E121" s="21">
        <v>0</v>
      </c>
      <c r="F121" s="21">
        <v>1.25</v>
      </c>
      <c r="G121" s="21" t="s">
        <v>50</v>
      </c>
      <c r="H121" s="21" t="s">
        <v>46</v>
      </c>
      <c r="I121" s="21">
        <v>179</v>
      </c>
      <c r="J121" s="21">
        <f t="shared" si="1"/>
        <v>0.4869742249255401</v>
      </c>
      <c r="K121" s="21">
        <v>775</v>
      </c>
      <c r="L121" s="25">
        <v>159146</v>
      </c>
    </row>
    <row r="122" spans="1:12">
      <c r="A122" s="24">
        <v>40988</v>
      </c>
      <c r="B122" s="25">
        <v>2012</v>
      </c>
      <c r="C122" s="21" t="s">
        <v>37</v>
      </c>
      <c r="D122" s="21">
        <v>3</v>
      </c>
      <c r="E122" s="21">
        <v>0</v>
      </c>
      <c r="F122" s="21">
        <v>0.65</v>
      </c>
      <c r="G122" s="21" t="s">
        <v>50</v>
      </c>
      <c r="H122" s="21" t="s">
        <v>45</v>
      </c>
      <c r="I122" s="21">
        <v>179</v>
      </c>
      <c r="J122" s="21">
        <f t="shared" si="1"/>
        <v>0.18536438239101202</v>
      </c>
      <c r="K122" s="21">
        <v>295</v>
      </c>
      <c r="L122" s="25">
        <v>159146</v>
      </c>
    </row>
    <row r="123" spans="1:12">
      <c r="A123" s="24">
        <v>41233</v>
      </c>
      <c r="B123" s="25">
        <v>2013</v>
      </c>
      <c r="C123" s="21" t="s">
        <v>37</v>
      </c>
      <c r="D123" s="21">
        <v>11</v>
      </c>
      <c r="E123" s="21">
        <v>0</v>
      </c>
      <c r="F123" s="21">
        <v>2.58</v>
      </c>
      <c r="G123" s="21" t="s">
        <v>50</v>
      </c>
      <c r="H123" s="21" t="s">
        <v>45</v>
      </c>
      <c r="I123" s="21">
        <v>177</v>
      </c>
      <c r="J123" s="21">
        <f t="shared" si="1"/>
        <v>1.2385007964112733</v>
      </c>
      <c r="K123" s="21">
        <v>1905</v>
      </c>
      <c r="L123" s="25">
        <v>153815</v>
      </c>
    </row>
    <row r="124" spans="1:12">
      <c r="A124" s="24">
        <v>41287</v>
      </c>
      <c r="B124" s="25">
        <v>2013</v>
      </c>
      <c r="C124" s="21" t="s">
        <v>37</v>
      </c>
      <c r="D124" s="21">
        <v>1</v>
      </c>
      <c r="E124" s="21">
        <v>0</v>
      </c>
      <c r="F124" s="21">
        <v>0.44</v>
      </c>
      <c r="G124" s="21" t="s">
        <v>50</v>
      </c>
      <c r="H124" s="21" t="s">
        <v>46</v>
      </c>
      <c r="I124" s="21">
        <v>177</v>
      </c>
      <c r="J124" s="21">
        <f t="shared" si="1"/>
        <v>7.1514481682540716E-3</v>
      </c>
      <c r="K124" s="21">
        <v>11</v>
      </c>
      <c r="L124" s="25">
        <v>153815</v>
      </c>
    </row>
    <row r="125" spans="1:12">
      <c r="A125" s="24">
        <v>41371</v>
      </c>
      <c r="B125" s="25">
        <v>2013</v>
      </c>
      <c r="C125" s="21" t="s">
        <v>37</v>
      </c>
      <c r="D125" s="21">
        <v>4</v>
      </c>
      <c r="E125" s="21">
        <v>0</v>
      </c>
      <c r="F125" s="21">
        <v>-5.55</v>
      </c>
      <c r="G125" s="21" t="s">
        <v>50</v>
      </c>
      <c r="H125" s="21" t="s">
        <v>45</v>
      </c>
      <c r="I125" s="21">
        <v>177</v>
      </c>
      <c r="J125" s="21">
        <f t="shared" si="1"/>
        <v>0.43363781165686055</v>
      </c>
      <c r="K125" s="21">
        <v>667</v>
      </c>
      <c r="L125" s="25">
        <v>153815</v>
      </c>
    </row>
    <row r="126" spans="1:12">
      <c r="A126" s="24">
        <v>41594</v>
      </c>
      <c r="B126" s="25">
        <v>2014</v>
      </c>
      <c r="C126" s="21" t="s">
        <v>37</v>
      </c>
      <c r="D126" s="21">
        <v>11</v>
      </c>
      <c r="E126" s="21">
        <v>0</v>
      </c>
      <c r="F126" s="21">
        <v>3.07</v>
      </c>
      <c r="G126" s="21" t="s">
        <v>50</v>
      </c>
      <c r="H126" s="21" t="s">
        <v>45</v>
      </c>
      <c r="I126" s="21">
        <v>100</v>
      </c>
      <c r="J126" s="21">
        <f t="shared" si="1"/>
        <v>1.0022736139699453</v>
      </c>
      <c r="K126" s="21">
        <v>1490</v>
      </c>
      <c r="L126" s="25">
        <v>148662</v>
      </c>
    </row>
    <row r="127" spans="1:12">
      <c r="A127" s="24">
        <v>41652</v>
      </c>
      <c r="B127" s="25">
        <v>2014</v>
      </c>
      <c r="C127" s="21" t="s">
        <v>37</v>
      </c>
      <c r="D127" s="21">
        <v>1</v>
      </c>
      <c r="E127" s="21">
        <v>0</v>
      </c>
      <c r="F127" s="21">
        <v>1.23</v>
      </c>
      <c r="G127" s="21" t="s">
        <v>50</v>
      </c>
      <c r="H127" s="21" t="s">
        <v>46</v>
      </c>
      <c r="I127" s="21">
        <v>100</v>
      </c>
      <c r="J127" s="21">
        <f t="shared" si="1"/>
        <v>0.84554223675182627</v>
      </c>
      <c r="K127" s="21">
        <v>1257</v>
      </c>
      <c r="L127" s="25">
        <v>148662</v>
      </c>
    </row>
    <row r="128" spans="1:12">
      <c r="A128" s="24">
        <v>41720</v>
      </c>
      <c r="B128" s="25">
        <v>2014</v>
      </c>
      <c r="C128" s="21" t="s">
        <v>37</v>
      </c>
      <c r="D128" s="21">
        <v>3</v>
      </c>
      <c r="E128" s="21">
        <v>0</v>
      </c>
      <c r="F128" s="21">
        <v>1.82</v>
      </c>
      <c r="G128" s="21" t="s">
        <v>50</v>
      </c>
      <c r="H128" s="21" t="s">
        <v>45</v>
      </c>
      <c r="I128" s="21">
        <v>100</v>
      </c>
      <c r="J128" s="21">
        <f t="shared" si="1"/>
        <v>0.17153004802841343</v>
      </c>
      <c r="K128" s="21">
        <v>255</v>
      </c>
      <c r="L128" s="25">
        <v>148662</v>
      </c>
    </row>
    <row r="129" spans="1:12">
      <c r="A129" s="24">
        <v>41958</v>
      </c>
      <c r="B129" s="25">
        <v>2015</v>
      </c>
      <c r="C129" s="21" t="s">
        <v>37</v>
      </c>
      <c r="D129" s="21">
        <v>11</v>
      </c>
      <c r="E129" s="21">
        <v>0</v>
      </c>
      <c r="F129" s="21">
        <v>6.6</v>
      </c>
      <c r="G129" s="21" t="s">
        <v>50</v>
      </c>
      <c r="H129" s="21" t="s">
        <v>45</v>
      </c>
      <c r="I129" s="21">
        <v>51</v>
      </c>
      <c r="J129" s="21">
        <f t="shared" si="1"/>
        <v>0.61315961637505045</v>
      </c>
      <c r="K129" s="21">
        <v>881</v>
      </c>
      <c r="L129" s="25">
        <v>143682</v>
      </c>
    </row>
    <row r="130" spans="1:12">
      <c r="A130" s="24">
        <v>42022</v>
      </c>
      <c r="B130" s="25">
        <v>2015</v>
      </c>
      <c r="C130" s="21" t="s">
        <v>37</v>
      </c>
      <c r="D130" s="21">
        <v>1</v>
      </c>
      <c r="E130" s="21">
        <v>0</v>
      </c>
      <c r="F130" s="21">
        <v>0.67</v>
      </c>
      <c r="G130" s="21" t="s">
        <v>50</v>
      </c>
      <c r="H130" s="21" t="s">
        <v>45</v>
      </c>
      <c r="I130" s="21">
        <v>51</v>
      </c>
      <c r="J130" s="21">
        <f t="shared" si="1"/>
        <v>1.0871229520747205</v>
      </c>
      <c r="K130" s="21">
        <v>1562</v>
      </c>
      <c r="L130" s="25">
        <v>143682</v>
      </c>
    </row>
    <row r="131" spans="1:12">
      <c r="A131" s="24">
        <v>42085</v>
      </c>
      <c r="B131" s="25">
        <v>2015</v>
      </c>
      <c r="C131" s="21" t="s">
        <v>37</v>
      </c>
      <c r="D131" s="21">
        <v>3</v>
      </c>
      <c r="E131" s="21">
        <v>0</v>
      </c>
      <c r="F131" s="21">
        <v>7.0000000000000007E-2</v>
      </c>
      <c r="G131" s="21" t="s">
        <v>50</v>
      </c>
      <c r="H131" s="21" t="s">
        <v>45</v>
      </c>
      <c r="I131" s="21">
        <v>51</v>
      </c>
      <c r="J131" s="21">
        <f t="shared" si="1"/>
        <v>0.36399827396611961</v>
      </c>
      <c r="K131" s="21">
        <v>523</v>
      </c>
      <c r="L131" s="25">
        <v>143682</v>
      </c>
    </row>
    <row r="132" spans="1:12">
      <c r="A132" s="24">
        <v>42321</v>
      </c>
      <c r="B132" s="25">
        <v>2016</v>
      </c>
      <c r="C132" s="21" t="s">
        <v>37</v>
      </c>
      <c r="D132" s="21">
        <v>11</v>
      </c>
      <c r="E132" s="21">
        <v>0</v>
      </c>
      <c r="F132" s="21">
        <v>4.04</v>
      </c>
      <c r="G132" s="21" t="s">
        <v>50</v>
      </c>
      <c r="H132" s="21" t="s">
        <v>46</v>
      </c>
      <c r="I132" s="21">
        <v>110</v>
      </c>
      <c r="J132" s="21">
        <f t="shared" ref="J132:J195" si="2">(K132/L132)*100</f>
        <v>0.36221447705734944</v>
      </c>
      <c r="K132" s="21">
        <v>503</v>
      </c>
      <c r="L132" s="25">
        <v>138868</v>
      </c>
    </row>
    <row r="133" spans="1:12">
      <c r="A133" s="24">
        <v>42385</v>
      </c>
      <c r="B133" s="25">
        <v>2016</v>
      </c>
      <c r="C133" s="21" t="s">
        <v>37</v>
      </c>
      <c r="D133" s="21">
        <v>1</v>
      </c>
      <c r="E133" s="21">
        <v>15</v>
      </c>
      <c r="F133" s="21">
        <v>-6.92</v>
      </c>
      <c r="G133" s="21" t="s">
        <v>50</v>
      </c>
      <c r="H133" s="21" t="s">
        <v>45</v>
      </c>
      <c r="I133" s="21">
        <v>110</v>
      </c>
      <c r="J133" s="21">
        <f t="shared" si="2"/>
        <v>0</v>
      </c>
      <c r="K133" s="21">
        <v>0</v>
      </c>
      <c r="L133" s="25">
        <v>138868</v>
      </c>
    </row>
    <row r="134" spans="1:12">
      <c r="A134" s="24">
        <v>42449</v>
      </c>
      <c r="B134" s="25">
        <v>2016</v>
      </c>
      <c r="C134" s="21" t="s">
        <v>37</v>
      </c>
      <c r="D134" s="21">
        <v>3</v>
      </c>
      <c r="E134" s="21">
        <v>0</v>
      </c>
      <c r="F134" s="21">
        <v>-1.57</v>
      </c>
      <c r="G134" s="21" t="s">
        <v>50</v>
      </c>
      <c r="H134" s="21" t="s">
        <v>45</v>
      </c>
      <c r="I134" s="21">
        <v>110</v>
      </c>
      <c r="J134" s="21">
        <f t="shared" si="2"/>
        <v>0.19874989198375437</v>
      </c>
      <c r="K134" s="21">
        <v>276</v>
      </c>
      <c r="L134" s="25">
        <v>138868</v>
      </c>
    </row>
    <row r="135" spans="1:12">
      <c r="A135" s="24">
        <v>33618</v>
      </c>
      <c r="B135" s="25">
        <v>1992</v>
      </c>
      <c r="C135" s="21" t="s">
        <v>38</v>
      </c>
      <c r="D135" s="21">
        <v>1</v>
      </c>
      <c r="E135" s="21">
        <v>0</v>
      </c>
      <c r="F135" s="21">
        <v>0.49</v>
      </c>
      <c r="G135" s="21" t="s">
        <v>50</v>
      </c>
      <c r="H135" s="21" t="s">
        <v>44</v>
      </c>
      <c r="I135" s="21">
        <v>74</v>
      </c>
      <c r="J135" s="21">
        <f t="shared" si="2"/>
        <v>4.4760997444388995</v>
      </c>
      <c r="K135" s="21">
        <v>11840</v>
      </c>
      <c r="L135" s="25">
        <v>264516</v>
      </c>
    </row>
    <row r="136" spans="1:12">
      <c r="A136" s="24">
        <v>33984</v>
      </c>
      <c r="B136" s="25">
        <v>1993</v>
      </c>
      <c r="C136" s="21" t="s">
        <v>38</v>
      </c>
      <c r="D136" s="21">
        <v>1</v>
      </c>
      <c r="E136" s="21">
        <v>8</v>
      </c>
      <c r="F136" s="21">
        <v>-2.44</v>
      </c>
      <c r="G136" s="21" t="s">
        <v>50</v>
      </c>
      <c r="H136" s="21" t="s">
        <v>44</v>
      </c>
      <c r="I136" s="21">
        <v>98</v>
      </c>
      <c r="J136" s="21">
        <f t="shared" si="2"/>
        <v>1.1818137222839951</v>
      </c>
      <c r="K136" s="21">
        <v>2891</v>
      </c>
      <c r="L136" s="25">
        <v>244624</v>
      </c>
    </row>
    <row r="137" spans="1:12">
      <c r="A137" s="24">
        <v>34349</v>
      </c>
      <c r="B137" s="25">
        <v>1994</v>
      </c>
      <c r="C137" s="21" t="s">
        <v>38</v>
      </c>
      <c r="D137" s="21">
        <v>1</v>
      </c>
      <c r="E137" s="21">
        <v>0</v>
      </c>
      <c r="F137" s="21">
        <v>1.43</v>
      </c>
      <c r="G137" s="21" t="s">
        <v>50</v>
      </c>
      <c r="H137" s="21" t="s">
        <v>44</v>
      </c>
      <c r="I137" s="21">
        <v>221</v>
      </c>
      <c r="J137" s="21">
        <f t="shared" si="2"/>
        <v>2.9553752845379408</v>
      </c>
      <c r="K137" s="21">
        <v>7738</v>
      </c>
      <c r="L137" s="25">
        <v>261828</v>
      </c>
    </row>
    <row r="138" spans="1:12">
      <c r="A138" s="24">
        <v>37271</v>
      </c>
      <c r="B138" s="25">
        <v>2002</v>
      </c>
      <c r="C138" s="21" t="s">
        <v>38</v>
      </c>
      <c r="D138" s="21">
        <v>1</v>
      </c>
      <c r="E138" s="21">
        <v>15</v>
      </c>
      <c r="F138" s="21">
        <v>-4.76</v>
      </c>
      <c r="G138" s="21" t="s">
        <v>50</v>
      </c>
      <c r="H138" s="21" t="s">
        <v>45</v>
      </c>
      <c r="I138" s="21">
        <v>102</v>
      </c>
      <c r="J138" s="21">
        <f t="shared" si="2"/>
        <v>0.1527443716599253</v>
      </c>
      <c r="K138" s="21">
        <v>395</v>
      </c>
      <c r="L138" s="25">
        <v>258602</v>
      </c>
    </row>
    <row r="139" spans="1:12">
      <c r="A139" s="24">
        <v>37575</v>
      </c>
      <c r="B139" s="25">
        <v>2003</v>
      </c>
      <c r="C139" s="21" t="s">
        <v>38</v>
      </c>
      <c r="D139" s="21">
        <v>11</v>
      </c>
      <c r="E139" s="21">
        <v>0</v>
      </c>
      <c r="F139" s="21">
        <v>-1.73</v>
      </c>
      <c r="G139" s="21" t="s">
        <v>50</v>
      </c>
      <c r="H139" s="21" t="s">
        <v>45</v>
      </c>
      <c r="I139" s="21">
        <v>233</v>
      </c>
      <c r="J139" s="21">
        <f t="shared" si="2"/>
        <v>0.30286064277098701</v>
      </c>
      <c r="K139" s="21">
        <v>806</v>
      </c>
      <c r="L139" s="25">
        <v>266129</v>
      </c>
    </row>
    <row r="140" spans="1:12">
      <c r="A140" s="24">
        <v>37636</v>
      </c>
      <c r="B140" s="25">
        <v>2003</v>
      </c>
      <c r="C140" s="21" t="s">
        <v>38</v>
      </c>
      <c r="D140" s="21">
        <v>1</v>
      </c>
      <c r="E140" s="21">
        <v>13</v>
      </c>
      <c r="F140" s="21">
        <v>-8.9499999999999993</v>
      </c>
      <c r="G140" s="21" t="s">
        <v>50</v>
      </c>
      <c r="H140" s="21" t="s">
        <v>45</v>
      </c>
      <c r="I140" s="21">
        <v>233</v>
      </c>
      <c r="J140" s="21">
        <f t="shared" si="2"/>
        <v>0.33555155582443102</v>
      </c>
      <c r="K140" s="21">
        <v>893</v>
      </c>
      <c r="L140" s="25">
        <v>266129</v>
      </c>
    </row>
    <row r="141" spans="1:12">
      <c r="A141" s="24">
        <v>37695</v>
      </c>
      <c r="B141" s="25">
        <v>2003</v>
      </c>
      <c r="C141" s="21" t="s">
        <v>38</v>
      </c>
      <c r="D141" s="21">
        <v>3</v>
      </c>
      <c r="E141" s="21">
        <v>0</v>
      </c>
      <c r="F141" s="21">
        <v>-2.88</v>
      </c>
      <c r="G141" s="21" t="s">
        <v>50</v>
      </c>
      <c r="H141" s="21" t="s">
        <v>45</v>
      </c>
      <c r="I141" s="21">
        <v>233</v>
      </c>
      <c r="J141" s="21">
        <f t="shared" si="2"/>
        <v>1.8930668961293207</v>
      </c>
      <c r="K141" s="21">
        <v>5038</v>
      </c>
      <c r="L141" s="25">
        <v>266129</v>
      </c>
    </row>
    <row r="142" spans="1:12">
      <c r="A142" s="24">
        <v>37940</v>
      </c>
      <c r="B142" s="25">
        <v>2004</v>
      </c>
      <c r="C142" s="21" t="s">
        <v>38</v>
      </c>
      <c r="D142" s="21">
        <v>11</v>
      </c>
      <c r="E142" s="21">
        <v>0</v>
      </c>
      <c r="F142" s="21">
        <v>0.22</v>
      </c>
      <c r="G142" s="21" t="s">
        <v>50</v>
      </c>
      <c r="H142" s="21" t="s">
        <v>45</v>
      </c>
      <c r="I142" s="21">
        <v>153</v>
      </c>
      <c r="J142" s="21">
        <f t="shared" si="2"/>
        <v>0.60598842667189756</v>
      </c>
      <c r="K142" s="21">
        <v>1730</v>
      </c>
      <c r="L142" s="25">
        <v>285484</v>
      </c>
    </row>
    <row r="143" spans="1:12">
      <c r="A143" s="24">
        <v>38001</v>
      </c>
      <c r="B143" s="25">
        <v>2004</v>
      </c>
      <c r="C143" s="21" t="s">
        <v>38</v>
      </c>
      <c r="D143" s="21">
        <v>1</v>
      </c>
      <c r="E143" s="21">
        <v>10</v>
      </c>
      <c r="F143" s="21">
        <v>-6.18</v>
      </c>
      <c r="G143" s="21" t="s">
        <v>50</v>
      </c>
      <c r="H143" s="21" t="s">
        <v>45</v>
      </c>
      <c r="I143" s="21">
        <v>153</v>
      </c>
      <c r="J143" s="21">
        <f t="shared" si="2"/>
        <v>0.75135559260764173</v>
      </c>
      <c r="K143" s="21">
        <v>2145</v>
      </c>
      <c r="L143" s="25">
        <v>285484</v>
      </c>
    </row>
    <row r="144" spans="1:12">
      <c r="A144" s="24">
        <v>38061</v>
      </c>
      <c r="B144" s="25">
        <v>2004</v>
      </c>
      <c r="C144" s="21" t="s">
        <v>38</v>
      </c>
      <c r="D144" s="21">
        <v>3</v>
      </c>
      <c r="E144" s="21">
        <v>0</v>
      </c>
      <c r="F144" s="21">
        <v>-1.74</v>
      </c>
      <c r="G144" s="21" t="s">
        <v>50</v>
      </c>
      <c r="H144" s="21" t="s">
        <v>45</v>
      </c>
      <c r="I144" s="21">
        <v>153</v>
      </c>
      <c r="J144" s="21">
        <f t="shared" si="2"/>
        <v>1.6021913662411906</v>
      </c>
      <c r="K144" s="21">
        <v>4574</v>
      </c>
      <c r="L144" s="25">
        <v>285484</v>
      </c>
    </row>
    <row r="145" spans="1:12">
      <c r="A145" s="24">
        <v>38306</v>
      </c>
      <c r="B145" s="25">
        <v>2005</v>
      </c>
      <c r="C145" s="21" t="s">
        <v>38</v>
      </c>
      <c r="D145" s="21">
        <v>11</v>
      </c>
      <c r="E145" s="21">
        <v>0</v>
      </c>
      <c r="F145" s="21">
        <v>1.63</v>
      </c>
      <c r="G145" s="21" t="s">
        <v>50</v>
      </c>
      <c r="H145" s="21" t="s">
        <v>45</v>
      </c>
      <c r="I145" s="21">
        <v>178</v>
      </c>
      <c r="J145" s="21">
        <f t="shared" si="2"/>
        <v>0.8743586380671905</v>
      </c>
      <c r="K145" s="21">
        <v>2200</v>
      </c>
      <c r="L145" s="25">
        <v>251613</v>
      </c>
    </row>
    <row r="146" spans="1:12">
      <c r="A146" s="24">
        <v>38367</v>
      </c>
      <c r="B146" s="25">
        <v>2005</v>
      </c>
      <c r="C146" s="21" t="s">
        <v>38</v>
      </c>
      <c r="D146" s="21">
        <v>1</v>
      </c>
      <c r="E146" s="21">
        <v>0</v>
      </c>
      <c r="F146" s="21">
        <v>2.78</v>
      </c>
      <c r="G146" s="21" t="s">
        <v>50</v>
      </c>
      <c r="H146" s="21" t="s">
        <v>45</v>
      </c>
      <c r="I146" s="21">
        <v>178</v>
      </c>
      <c r="J146" s="21">
        <f t="shared" si="2"/>
        <v>1.4319609877073125</v>
      </c>
      <c r="K146" s="21">
        <v>3603</v>
      </c>
      <c r="L146" s="25">
        <v>251613</v>
      </c>
    </row>
    <row r="147" spans="1:12">
      <c r="A147" s="24">
        <v>38443</v>
      </c>
      <c r="B147" s="25">
        <v>2005</v>
      </c>
      <c r="C147" s="21" t="s">
        <v>38</v>
      </c>
      <c r="D147" s="21">
        <v>4</v>
      </c>
      <c r="E147" s="21">
        <v>0</v>
      </c>
      <c r="F147" s="21">
        <v>-1.6</v>
      </c>
      <c r="G147" s="21" t="s">
        <v>50</v>
      </c>
      <c r="H147" s="21" t="s">
        <v>45</v>
      </c>
      <c r="I147" s="21">
        <v>178</v>
      </c>
      <c r="J147" s="21">
        <f t="shared" si="2"/>
        <v>0.54528184155826609</v>
      </c>
      <c r="K147" s="21">
        <v>1372</v>
      </c>
      <c r="L147" s="25">
        <v>251613</v>
      </c>
    </row>
    <row r="148" spans="1:12">
      <c r="A148" s="24">
        <v>38671</v>
      </c>
      <c r="B148" s="25">
        <v>2006</v>
      </c>
      <c r="C148" s="21" t="s">
        <v>38</v>
      </c>
      <c r="D148" s="21">
        <v>11</v>
      </c>
      <c r="E148" s="21">
        <v>0</v>
      </c>
      <c r="F148" s="21">
        <v>4.3099999999999996</v>
      </c>
      <c r="G148" s="21" t="s">
        <v>50</v>
      </c>
      <c r="H148" s="21" t="s">
        <v>45</v>
      </c>
      <c r="I148" s="21">
        <v>211</v>
      </c>
      <c r="J148" s="21">
        <f t="shared" si="2"/>
        <v>1.1975868624721187</v>
      </c>
      <c r="K148" s="21">
        <v>3200</v>
      </c>
      <c r="L148" s="25">
        <v>267204</v>
      </c>
    </row>
    <row r="149" spans="1:12">
      <c r="A149" s="24">
        <v>38732</v>
      </c>
      <c r="B149" s="25">
        <v>2006</v>
      </c>
      <c r="C149" s="21" t="s">
        <v>38</v>
      </c>
      <c r="D149" s="21">
        <v>1</v>
      </c>
      <c r="E149" s="21">
        <v>15</v>
      </c>
      <c r="F149" s="21">
        <v>-4.4400000000000004</v>
      </c>
      <c r="G149" s="21" t="s">
        <v>50</v>
      </c>
      <c r="H149" s="21" t="s">
        <v>45</v>
      </c>
      <c r="I149" s="21">
        <v>211</v>
      </c>
      <c r="J149" s="21">
        <f t="shared" si="2"/>
        <v>0.16317121001182619</v>
      </c>
      <c r="K149" s="21">
        <v>436</v>
      </c>
      <c r="L149" s="25">
        <v>267204</v>
      </c>
    </row>
    <row r="150" spans="1:12">
      <c r="A150" s="24">
        <v>38796</v>
      </c>
      <c r="B150" s="25">
        <v>2006</v>
      </c>
      <c r="C150" s="21" t="s">
        <v>38</v>
      </c>
      <c r="D150" s="21">
        <v>3</v>
      </c>
      <c r="E150" s="21">
        <v>6</v>
      </c>
      <c r="F150" s="21">
        <v>-6.57</v>
      </c>
      <c r="G150" s="21" t="s">
        <v>50</v>
      </c>
      <c r="H150" s="21" t="s">
        <v>45</v>
      </c>
      <c r="I150" s="21">
        <v>211</v>
      </c>
      <c r="J150" s="21">
        <f t="shared" si="2"/>
        <v>0.24325983143964913</v>
      </c>
      <c r="K150" s="21">
        <v>650</v>
      </c>
      <c r="L150" s="25">
        <v>267204</v>
      </c>
    </row>
    <row r="151" spans="1:12">
      <c r="A151" s="24">
        <v>39401</v>
      </c>
      <c r="B151" s="25">
        <v>2008</v>
      </c>
      <c r="C151" s="21" t="s">
        <v>38</v>
      </c>
      <c r="D151" s="21">
        <v>11</v>
      </c>
      <c r="E151" s="21">
        <v>0</v>
      </c>
      <c r="F151" s="21">
        <v>0.69</v>
      </c>
      <c r="G151" s="21" t="s">
        <v>50</v>
      </c>
      <c r="H151" s="21" t="s">
        <v>45</v>
      </c>
      <c r="I151" s="21">
        <v>49</v>
      </c>
      <c r="J151" s="21">
        <f t="shared" si="2"/>
        <v>0.82957839952495716</v>
      </c>
      <c r="K151" s="21">
        <v>1900</v>
      </c>
      <c r="L151" s="25">
        <v>229032</v>
      </c>
    </row>
    <row r="152" spans="1:12">
      <c r="A152" s="24">
        <v>39462</v>
      </c>
      <c r="B152" s="25">
        <v>2008</v>
      </c>
      <c r="C152" s="21" t="s">
        <v>38</v>
      </c>
      <c r="D152" s="21">
        <v>1</v>
      </c>
      <c r="E152" s="21">
        <v>0</v>
      </c>
      <c r="F152" s="21">
        <v>-1.8</v>
      </c>
      <c r="G152" s="21" t="s">
        <v>50</v>
      </c>
      <c r="H152" s="21" t="s">
        <v>45</v>
      </c>
      <c r="I152" s="21">
        <v>49</v>
      </c>
      <c r="J152" s="21">
        <f t="shared" si="2"/>
        <v>1.1378322679800201</v>
      </c>
      <c r="K152" s="21">
        <v>2606</v>
      </c>
      <c r="L152" s="25">
        <v>229032</v>
      </c>
    </row>
    <row r="153" spans="1:12">
      <c r="A153" s="24">
        <v>39522</v>
      </c>
      <c r="B153" s="25">
        <v>2008</v>
      </c>
      <c r="C153" s="21" t="s">
        <v>38</v>
      </c>
      <c r="D153" s="21">
        <v>3</v>
      </c>
      <c r="E153" s="21">
        <v>0</v>
      </c>
      <c r="F153" s="21">
        <v>2.4300000000000002</v>
      </c>
      <c r="G153" s="21" t="s">
        <v>50</v>
      </c>
      <c r="H153" s="21" t="s">
        <v>45</v>
      </c>
      <c r="I153" s="21">
        <v>49</v>
      </c>
      <c r="J153" s="21">
        <f t="shared" si="2"/>
        <v>1.7857766600300393</v>
      </c>
      <c r="K153" s="21">
        <v>4090</v>
      </c>
      <c r="L153" s="25">
        <v>229032</v>
      </c>
    </row>
    <row r="154" spans="1:12">
      <c r="A154" s="24">
        <v>39767</v>
      </c>
      <c r="B154" s="25">
        <v>2009</v>
      </c>
      <c r="C154" s="21" t="s">
        <v>38</v>
      </c>
      <c r="D154" s="21">
        <v>11</v>
      </c>
      <c r="E154" s="21">
        <v>0</v>
      </c>
      <c r="F154" s="21">
        <v>5.44</v>
      </c>
      <c r="G154" s="21" t="s">
        <v>50</v>
      </c>
      <c r="H154" s="21" t="s">
        <v>45</v>
      </c>
      <c r="I154" s="21">
        <v>110</v>
      </c>
      <c r="J154" s="21">
        <f t="shared" si="2"/>
        <v>0.68560954671657603</v>
      </c>
      <c r="K154" s="21">
        <v>1773</v>
      </c>
      <c r="L154" s="25">
        <v>258602</v>
      </c>
    </row>
    <row r="155" spans="1:12">
      <c r="A155" s="24">
        <v>39843</v>
      </c>
      <c r="B155" s="25">
        <v>2009</v>
      </c>
      <c r="C155" s="21" t="s">
        <v>38</v>
      </c>
      <c r="D155" s="21">
        <v>1</v>
      </c>
      <c r="E155" s="21">
        <v>8</v>
      </c>
      <c r="F155" s="21">
        <v>-2.93</v>
      </c>
      <c r="G155" s="21" t="s">
        <v>50</v>
      </c>
      <c r="H155" s="21" t="s">
        <v>45</v>
      </c>
      <c r="I155" s="21">
        <v>110</v>
      </c>
      <c r="J155" s="21">
        <f t="shared" si="2"/>
        <v>1.1407491048019736</v>
      </c>
      <c r="K155" s="21">
        <v>2950</v>
      </c>
      <c r="L155" s="25">
        <v>258602</v>
      </c>
    </row>
    <row r="156" spans="1:12">
      <c r="A156" s="24">
        <v>39887</v>
      </c>
      <c r="B156" s="25">
        <v>2009</v>
      </c>
      <c r="C156" s="21" t="s">
        <v>38</v>
      </c>
      <c r="D156" s="21">
        <v>3</v>
      </c>
      <c r="E156" s="21">
        <v>0</v>
      </c>
      <c r="F156" s="21">
        <v>0.69</v>
      </c>
      <c r="G156" s="21" t="s">
        <v>50</v>
      </c>
      <c r="H156" s="21" t="s">
        <v>46</v>
      </c>
      <c r="I156" s="21">
        <v>110</v>
      </c>
      <c r="J156" s="21">
        <f t="shared" si="2"/>
        <v>1.3147616801107493</v>
      </c>
      <c r="K156" s="21">
        <v>3400</v>
      </c>
      <c r="L156" s="25">
        <v>258602</v>
      </c>
    </row>
    <row r="157" spans="1:12">
      <c r="A157" s="24">
        <v>40132</v>
      </c>
      <c r="B157" s="25">
        <v>2010</v>
      </c>
      <c r="C157" s="21" t="s">
        <v>38</v>
      </c>
      <c r="D157" s="21">
        <v>11</v>
      </c>
      <c r="E157" s="21">
        <v>0</v>
      </c>
      <c r="F157" s="21">
        <v>2.4900000000000002</v>
      </c>
      <c r="G157" s="21" t="s">
        <v>50</v>
      </c>
      <c r="H157" s="21" t="s">
        <v>46</v>
      </c>
      <c r="I157" s="21">
        <v>244</v>
      </c>
      <c r="J157" s="21">
        <f t="shared" si="2"/>
        <v>1.2124589281939935</v>
      </c>
      <c r="K157" s="21">
        <v>3155</v>
      </c>
      <c r="L157" s="25">
        <v>260215</v>
      </c>
    </row>
    <row r="158" spans="1:12">
      <c r="A158" s="24">
        <v>40193</v>
      </c>
      <c r="B158" s="25">
        <v>2010</v>
      </c>
      <c r="C158" s="21" t="s">
        <v>38</v>
      </c>
      <c r="D158" s="21">
        <v>1</v>
      </c>
      <c r="E158" s="21">
        <v>15</v>
      </c>
      <c r="F158" s="21">
        <v>-8.6</v>
      </c>
      <c r="G158" s="21" t="s">
        <v>50</v>
      </c>
      <c r="H158" s="21" t="s">
        <v>45</v>
      </c>
      <c r="I158" s="21">
        <v>244</v>
      </c>
      <c r="J158" s="21">
        <f t="shared" si="2"/>
        <v>3.2280998405164962E-2</v>
      </c>
      <c r="K158" s="21">
        <v>84</v>
      </c>
      <c r="L158" s="25">
        <v>260215</v>
      </c>
    </row>
    <row r="159" spans="1:12">
      <c r="A159" s="24">
        <v>40262</v>
      </c>
      <c r="B159" s="25">
        <v>2010</v>
      </c>
      <c r="C159" s="21" t="s">
        <v>38</v>
      </c>
      <c r="D159" s="21">
        <v>3</v>
      </c>
      <c r="E159" s="21">
        <v>0</v>
      </c>
      <c r="F159" s="21">
        <v>-0.22</v>
      </c>
      <c r="G159" s="21" t="s">
        <v>50</v>
      </c>
      <c r="H159" s="21" t="s">
        <v>46</v>
      </c>
      <c r="I159" s="21">
        <v>244</v>
      </c>
      <c r="J159" s="21">
        <f t="shared" si="2"/>
        <v>0.67828526410852563</v>
      </c>
      <c r="K159" s="21">
        <v>1765</v>
      </c>
      <c r="L159" s="25">
        <v>260215</v>
      </c>
    </row>
    <row r="160" spans="1:12">
      <c r="A160" s="24">
        <v>40497</v>
      </c>
      <c r="B160" s="25">
        <v>2011</v>
      </c>
      <c r="C160" s="21" t="s">
        <v>38</v>
      </c>
      <c r="D160" s="21">
        <v>11</v>
      </c>
      <c r="E160" s="21">
        <v>0</v>
      </c>
      <c r="F160" s="21">
        <v>3.94</v>
      </c>
      <c r="G160" s="21" t="s">
        <v>50</v>
      </c>
      <c r="H160" s="21" t="s">
        <v>45</v>
      </c>
      <c r="I160" s="21">
        <v>309</v>
      </c>
      <c r="J160" s="21">
        <f t="shared" si="2"/>
        <v>0.78554213260280537</v>
      </c>
      <c r="K160" s="21">
        <v>2099</v>
      </c>
      <c r="L160" s="25">
        <v>267204</v>
      </c>
    </row>
    <row r="161" spans="1:12">
      <c r="A161" s="24">
        <v>40558</v>
      </c>
      <c r="B161" s="25">
        <v>2011</v>
      </c>
      <c r="C161" s="21" t="s">
        <v>38</v>
      </c>
      <c r="D161" s="21">
        <v>1</v>
      </c>
      <c r="E161" s="21">
        <v>15</v>
      </c>
      <c r="F161" s="21">
        <v>-2.21</v>
      </c>
      <c r="G161" s="21" t="s">
        <v>50</v>
      </c>
      <c r="H161" s="21" t="s">
        <v>46</v>
      </c>
      <c r="I161" s="21">
        <v>309</v>
      </c>
      <c r="J161" s="21">
        <f t="shared" si="2"/>
        <v>0.58232661187706769</v>
      </c>
      <c r="K161" s="21">
        <v>1556</v>
      </c>
      <c r="L161" s="25">
        <v>267204</v>
      </c>
    </row>
    <row r="162" spans="1:12">
      <c r="A162" s="24">
        <v>40622</v>
      </c>
      <c r="B162" s="25">
        <v>2011</v>
      </c>
      <c r="C162" s="21" t="s">
        <v>38</v>
      </c>
      <c r="D162" s="21">
        <v>3</v>
      </c>
      <c r="E162" s="21">
        <v>0</v>
      </c>
      <c r="F162" s="21">
        <v>-1.55</v>
      </c>
      <c r="G162" s="21" t="s">
        <v>50</v>
      </c>
      <c r="H162" s="21" t="s">
        <v>46</v>
      </c>
      <c r="I162" s="21">
        <v>309</v>
      </c>
      <c r="J162" s="21">
        <f t="shared" si="2"/>
        <v>3.4370742952949804</v>
      </c>
      <c r="K162" s="21">
        <v>9184</v>
      </c>
      <c r="L162" s="25">
        <v>267204</v>
      </c>
    </row>
    <row r="163" spans="1:12">
      <c r="A163" s="24">
        <v>40643</v>
      </c>
      <c r="B163" s="25">
        <v>2011</v>
      </c>
      <c r="C163" s="21" t="s">
        <v>38</v>
      </c>
      <c r="D163" s="21">
        <v>4</v>
      </c>
      <c r="E163" s="21">
        <v>0</v>
      </c>
      <c r="F163" s="21">
        <v>3.49</v>
      </c>
      <c r="G163" s="21" t="s">
        <v>50</v>
      </c>
      <c r="H163" s="21" t="s">
        <v>46</v>
      </c>
      <c r="I163" s="21">
        <v>309</v>
      </c>
      <c r="J163" s="21">
        <f t="shared" si="2"/>
        <v>0.22454753671352226</v>
      </c>
      <c r="K163" s="21">
        <v>600</v>
      </c>
      <c r="L163" s="25">
        <v>267204</v>
      </c>
    </row>
    <row r="164" spans="1:12">
      <c r="A164" s="24">
        <v>40869</v>
      </c>
      <c r="B164" s="25">
        <v>2012</v>
      </c>
      <c r="C164" s="21" t="s">
        <v>38</v>
      </c>
      <c r="D164" s="21">
        <v>11</v>
      </c>
      <c r="E164" s="21">
        <v>0</v>
      </c>
      <c r="F164" s="21">
        <v>-1.37</v>
      </c>
      <c r="G164" s="21" t="s">
        <v>50</v>
      </c>
      <c r="H164" s="21" t="s">
        <v>46</v>
      </c>
      <c r="I164" s="21">
        <v>179</v>
      </c>
      <c r="J164" s="21">
        <f t="shared" si="2"/>
        <v>2.3485747836782624</v>
      </c>
      <c r="K164" s="21">
        <v>5480</v>
      </c>
      <c r="L164" s="25">
        <v>233333</v>
      </c>
    </row>
    <row r="165" spans="1:12">
      <c r="A165" s="24">
        <v>40923</v>
      </c>
      <c r="B165" s="25">
        <v>2012</v>
      </c>
      <c r="C165" s="21" t="s">
        <v>38</v>
      </c>
      <c r="D165" s="21">
        <v>1</v>
      </c>
      <c r="E165" s="21">
        <v>0</v>
      </c>
      <c r="F165" s="21">
        <v>1.25</v>
      </c>
      <c r="G165" s="21" t="s">
        <v>50</v>
      </c>
      <c r="H165" s="21" t="s">
        <v>46</v>
      </c>
      <c r="I165" s="21">
        <v>179</v>
      </c>
      <c r="J165" s="21">
        <f t="shared" si="2"/>
        <v>1.4314306163294519</v>
      </c>
      <c r="K165" s="21">
        <v>3340</v>
      </c>
      <c r="L165" s="25">
        <v>233333</v>
      </c>
    </row>
    <row r="166" spans="1:12">
      <c r="A166" s="24">
        <v>40988</v>
      </c>
      <c r="B166" s="25">
        <v>2012</v>
      </c>
      <c r="C166" s="21" t="s">
        <v>38</v>
      </c>
      <c r="D166" s="21">
        <v>3</v>
      </c>
      <c r="E166" s="21">
        <v>0</v>
      </c>
      <c r="F166" s="21">
        <v>0.65</v>
      </c>
      <c r="G166" s="21" t="s">
        <v>50</v>
      </c>
      <c r="H166" s="21" t="s">
        <v>45</v>
      </c>
      <c r="I166" s="21">
        <v>179</v>
      </c>
      <c r="J166" s="21">
        <f t="shared" si="2"/>
        <v>0.9385727693896706</v>
      </c>
      <c r="K166" s="21">
        <v>2190</v>
      </c>
      <c r="L166" s="25">
        <v>233333</v>
      </c>
    </row>
    <row r="167" spans="1:12">
      <c r="A167" s="24">
        <v>41233</v>
      </c>
      <c r="B167" s="25">
        <v>2013</v>
      </c>
      <c r="C167" s="21" t="s">
        <v>38</v>
      </c>
      <c r="D167" s="21">
        <v>11</v>
      </c>
      <c r="E167" s="21">
        <v>0</v>
      </c>
      <c r="F167" s="21">
        <v>2.58</v>
      </c>
      <c r="G167" s="21" t="s">
        <v>50</v>
      </c>
      <c r="H167" s="21" t="s">
        <v>45</v>
      </c>
      <c r="I167" s="21">
        <v>177</v>
      </c>
      <c r="J167" s="21">
        <f t="shared" si="2"/>
        <v>0.67752415149183554</v>
      </c>
      <c r="K167" s="21">
        <v>1585</v>
      </c>
      <c r="L167" s="25">
        <v>233940</v>
      </c>
    </row>
    <row r="168" spans="1:12">
      <c r="A168" s="24">
        <v>41287</v>
      </c>
      <c r="B168" s="25">
        <v>2013</v>
      </c>
      <c r="C168" s="21" t="s">
        <v>38</v>
      </c>
      <c r="D168" s="21">
        <v>1</v>
      </c>
      <c r="E168" s="21">
        <v>0</v>
      </c>
      <c r="F168" s="21">
        <v>0.44</v>
      </c>
      <c r="G168" s="21" t="s">
        <v>50</v>
      </c>
      <c r="H168" s="21" t="s">
        <v>46</v>
      </c>
      <c r="I168" s="21">
        <v>177</v>
      </c>
      <c r="J168" s="21">
        <f t="shared" si="2"/>
        <v>1.6538428656920579</v>
      </c>
      <c r="K168" s="21">
        <v>3869</v>
      </c>
      <c r="L168" s="25">
        <v>233940</v>
      </c>
    </row>
    <row r="169" spans="1:12">
      <c r="A169" s="24">
        <v>41371</v>
      </c>
      <c r="B169" s="25">
        <v>2013</v>
      </c>
      <c r="C169" s="21" t="s">
        <v>38</v>
      </c>
      <c r="D169" s="21">
        <v>4</v>
      </c>
      <c r="E169" s="21">
        <v>0</v>
      </c>
      <c r="F169" s="21">
        <v>-5.55</v>
      </c>
      <c r="G169" s="21" t="s">
        <v>50</v>
      </c>
      <c r="H169" s="21" t="s">
        <v>45</v>
      </c>
      <c r="I169" s="21">
        <v>177</v>
      </c>
      <c r="J169" s="21">
        <f t="shared" si="2"/>
        <v>2.1189193810378728</v>
      </c>
      <c r="K169" s="21">
        <v>4957</v>
      </c>
      <c r="L169" s="25">
        <v>233940</v>
      </c>
    </row>
    <row r="170" spans="1:12">
      <c r="A170" s="24">
        <v>41594</v>
      </c>
      <c r="B170" s="25">
        <v>2014</v>
      </c>
      <c r="C170" s="21" t="s">
        <v>38</v>
      </c>
      <c r="D170" s="21">
        <v>11</v>
      </c>
      <c r="E170" s="21">
        <v>0</v>
      </c>
      <c r="F170" s="21">
        <v>3.07</v>
      </c>
      <c r="G170" s="21" t="s">
        <v>50</v>
      </c>
      <c r="H170" s="21" t="s">
        <v>45</v>
      </c>
      <c r="I170" s="21">
        <v>100</v>
      </c>
      <c r="J170" s="21">
        <f t="shared" si="2"/>
        <v>2.2370687449903648</v>
      </c>
      <c r="K170" s="21">
        <v>5247</v>
      </c>
      <c r="L170" s="25">
        <v>234548</v>
      </c>
    </row>
    <row r="171" spans="1:12">
      <c r="A171" s="24">
        <v>41652</v>
      </c>
      <c r="B171" s="25">
        <v>2014</v>
      </c>
      <c r="C171" s="21" t="s">
        <v>38</v>
      </c>
      <c r="D171" s="21">
        <v>1</v>
      </c>
      <c r="E171" s="21">
        <v>0</v>
      </c>
      <c r="F171" s="21">
        <v>1.23</v>
      </c>
      <c r="G171" s="21" t="s">
        <v>50</v>
      </c>
      <c r="H171" s="21" t="s">
        <v>46</v>
      </c>
      <c r="I171" s="21">
        <v>100</v>
      </c>
      <c r="J171" s="21">
        <f t="shared" si="2"/>
        <v>1.038593379606733</v>
      </c>
      <c r="K171" s="21">
        <v>2436</v>
      </c>
      <c r="L171" s="25">
        <v>234548</v>
      </c>
    </row>
    <row r="172" spans="1:12">
      <c r="A172" s="24">
        <v>41720</v>
      </c>
      <c r="B172" s="25">
        <v>2014</v>
      </c>
      <c r="C172" s="21" t="s">
        <v>38</v>
      </c>
      <c r="D172" s="21">
        <v>3</v>
      </c>
      <c r="E172" s="21">
        <v>0</v>
      </c>
      <c r="F172" s="21">
        <v>1.82</v>
      </c>
      <c r="G172" s="21" t="s">
        <v>50</v>
      </c>
      <c r="H172" s="21" t="s">
        <v>45</v>
      </c>
      <c r="I172" s="21">
        <v>100</v>
      </c>
      <c r="J172" s="21">
        <f t="shared" si="2"/>
        <v>0.52057574568958165</v>
      </c>
      <c r="K172" s="21">
        <v>1221</v>
      </c>
      <c r="L172" s="25">
        <v>234548</v>
      </c>
    </row>
    <row r="173" spans="1:12">
      <c r="A173" s="24">
        <v>41958</v>
      </c>
      <c r="B173" s="25">
        <v>2015</v>
      </c>
      <c r="C173" s="21" t="s">
        <v>38</v>
      </c>
      <c r="D173" s="21">
        <v>11</v>
      </c>
      <c r="E173" s="21">
        <v>0</v>
      </c>
      <c r="F173" s="21">
        <v>6.6</v>
      </c>
      <c r="G173" s="21" t="s">
        <v>50</v>
      </c>
      <c r="H173" s="21" t="s">
        <v>45</v>
      </c>
      <c r="I173" s="21">
        <v>51</v>
      </c>
      <c r="J173" s="21">
        <f t="shared" si="2"/>
        <v>2.038629347077284</v>
      </c>
      <c r="K173" s="21">
        <v>4794</v>
      </c>
      <c r="L173" s="25">
        <v>235158</v>
      </c>
    </row>
    <row r="174" spans="1:12">
      <c r="A174" s="24">
        <v>42022</v>
      </c>
      <c r="B174" s="25">
        <v>2015</v>
      </c>
      <c r="C174" s="21" t="s">
        <v>38</v>
      </c>
      <c r="D174" s="21">
        <v>1</v>
      </c>
      <c r="E174" s="21">
        <v>0</v>
      </c>
      <c r="F174" s="21">
        <v>0.67</v>
      </c>
      <c r="G174" s="21" t="s">
        <v>50</v>
      </c>
      <c r="H174" s="21" t="s">
        <v>45</v>
      </c>
      <c r="I174" s="21">
        <v>51</v>
      </c>
      <c r="J174" s="21">
        <f t="shared" si="2"/>
        <v>2.5650839010367497</v>
      </c>
      <c r="K174" s="21">
        <v>6032</v>
      </c>
      <c r="L174" s="25">
        <v>235158</v>
      </c>
    </row>
    <row r="175" spans="1:12">
      <c r="A175" s="24">
        <v>42085</v>
      </c>
      <c r="B175" s="25">
        <v>2015</v>
      </c>
      <c r="C175" s="21" t="s">
        <v>38</v>
      </c>
      <c r="D175" s="21">
        <v>3</v>
      </c>
      <c r="E175" s="21">
        <v>0</v>
      </c>
      <c r="F175" s="21">
        <v>7.0000000000000007E-2</v>
      </c>
      <c r="G175" s="21" t="s">
        <v>50</v>
      </c>
      <c r="H175" s="21" t="s">
        <v>45</v>
      </c>
      <c r="I175" s="21">
        <v>51</v>
      </c>
      <c r="J175" s="21">
        <f t="shared" si="2"/>
        <v>1.1413602769201983</v>
      </c>
      <c r="K175" s="21">
        <v>2684</v>
      </c>
      <c r="L175" s="25">
        <v>235158</v>
      </c>
    </row>
    <row r="176" spans="1:12">
      <c r="A176" s="24">
        <v>42321</v>
      </c>
      <c r="B176" s="25">
        <v>2016</v>
      </c>
      <c r="C176" s="21" t="s">
        <v>38</v>
      </c>
      <c r="D176" s="21">
        <v>11</v>
      </c>
      <c r="E176" s="21">
        <v>0</v>
      </c>
      <c r="F176" s="21">
        <v>4.04</v>
      </c>
      <c r="G176" s="21" t="s">
        <v>50</v>
      </c>
      <c r="H176" s="21" t="s">
        <v>46</v>
      </c>
      <c r="I176" s="21">
        <v>110</v>
      </c>
      <c r="J176" s="21">
        <f t="shared" si="2"/>
        <v>1.17996852851732</v>
      </c>
      <c r="K176" s="21">
        <v>2782</v>
      </c>
      <c r="L176" s="25">
        <v>235769</v>
      </c>
    </row>
    <row r="177" spans="1:12">
      <c r="A177" s="24">
        <v>42385</v>
      </c>
      <c r="B177" s="25">
        <v>2016</v>
      </c>
      <c r="C177" s="21" t="s">
        <v>38</v>
      </c>
      <c r="D177" s="21">
        <v>1</v>
      </c>
      <c r="E177" s="21">
        <v>15</v>
      </c>
      <c r="F177" s="21">
        <v>-6.92</v>
      </c>
      <c r="G177" s="21" t="s">
        <v>50</v>
      </c>
      <c r="H177" s="21" t="s">
        <v>45</v>
      </c>
      <c r="I177" s="21">
        <v>110</v>
      </c>
      <c r="J177" s="21">
        <f t="shared" si="2"/>
        <v>0.18831992331476996</v>
      </c>
      <c r="K177" s="21">
        <v>444</v>
      </c>
      <c r="L177" s="25">
        <v>235769</v>
      </c>
    </row>
    <row r="178" spans="1:12">
      <c r="A178" s="24">
        <v>42449</v>
      </c>
      <c r="B178" s="25">
        <v>2016</v>
      </c>
      <c r="C178" s="21" t="s">
        <v>38</v>
      </c>
      <c r="D178" s="21">
        <v>3</v>
      </c>
      <c r="E178" s="21">
        <v>0</v>
      </c>
      <c r="F178" s="21">
        <v>-1.57</v>
      </c>
      <c r="G178" s="21" t="s">
        <v>50</v>
      </c>
      <c r="H178" s="21" t="s">
        <v>45</v>
      </c>
      <c r="I178" s="21">
        <v>110</v>
      </c>
      <c r="J178" s="21">
        <f t="shared" si="2"/>
        <v>0.62646064580161087</v>
      </c>
      <c r="K178" s="21">
        <v>1477</v>
      </c>
      <c r="L178" s="25">
        <v>235769</v>
      </c>
    </row>
    <row r="179" spans="1:12">
      <c r="A179" s="24">
        <v>33618</v>
      </c>
      <c r="B179" s="25">
        <v>1992</v>
      </c>
      <c r="C179" s="21" t="s">
        <v>39</v>
      </c>
      <c r="D179" s="21">
        <v>1</v>
      </c>
      <c r="E179" s="21">
        <v>0</v>
      </c>
      <c r="F179" s="21">
        <v>0.49</v>
      </c>
      <c r="G179" s="21" t="s">
        <v>50</v>
      </c>
      <c r="H179" s="21" t="s">
        <v>44</v>
      </c>
      <c r="I179" s="21">
        <v>74</v>
      </c>
      <c r="J179" s="21">
        <f t="shared" si="2"/>
        <v>0.86021719241019934</v>
      </c>
      <c r="K179" s="21">
        <v>8650</v>
      </c>
      <c r="L179" s="25">
        <v>1005560</v>
      </c>
    </row>
    <row r="180" spans="1:12">
      <c r="A180" s="24">
        <v>33984</v>
      </c>
      <c r="B180" s="25">
        <v>1993</v>
      </c>
      <c r="C180" s="21" t="s">
        <v>39</v>
      </c>
      <c r="D180" s="21">
        <v>1</v>
      </c>
      <c r="E180" s="21">
        <v>8</v>
      </c>
      <c r="F180" s="21">
        <v>-2.44</v>
      </c>
      <c r="G180" s="21" t="s">
        <v>50</v>
      </c>
      <c r="H180" s="21" t="s">
        <v>44</v>
      </c>
      <c r="I180" s="21">
        <v>98</v>
      </c>
      <c r="J180" s="21">
        <f t="shared" si="2"/>
        <v>0.67541069774986295</v>
      </c>
      <c r="K180" s="21">
        <v>6579</v>
      </c>
      <c r="L180" s="25">
        <v>974074</v>
      </c>
    </row>
    <row r="181" spans="1:12">
      <c r="A181" s="24">
        <v>34349</v>
      </c>
      <c r="B181" s="25">
        <v>1994</v>
      </c>
      <c r="C181" s="21" t="s">
        <v>39</v>
      </c>
      <c r="D181" s="21">
        <v>1</v>
      </c>
      <c r="E181" s="21">
        <v>0</v>
      </c>
      <c r="F181" s="21">
        <v>1.43</v>
      </c>
      <c r="G181" s="21" t="s">
        <v>50</v>
      </c>
      <c r="H181" s="21" t="s">
        <v>44</v>
      </c>
      <c r="I181" s="21">
        <v>221</v>
      </c>
      <c r="J181" s="21">
        <f t="shared" si="2"/>
        <v>0.58962731851773509</v>
      </c>
      <c r="K181" s="21">
        <v>5798</v>
      </c>
      <c r="L181" s="25">
        <v>983333</v>
      </c>
    </row>
    <row r="182" spans="1:12">
      <c r="A182" s="24">
        <v>37271</v>
      </c>
      <c r="B182" s="25">
        <v>2002</v>
      </c>
      <c r="C182" s="21" t="s">
        <v>39</v>
      </c>
      <c r="D182" s="21">
        <v>1</v>
      </c>
      <c r="E182" s="21">
        <v>15</v>
      </c>
      <c r="F182" s="21">
        <v>-4.76</v>
      </c>
      <c r="G182" s="21" t="s">
        <v>50</v>
      </c>
      <c r="H182" s="21" t="s">
        <v>45</v>
      </c>
      <c r="I182" s="21">
        <v>102</v>
      </c>
      <c r="J182" s="21">
        <f t="shared" si="2"/>
        <v>4.0840404773789536E-2</v>
      </c>
      <c r="K182" s="21">
        <v>450</v>
      </c>
      <c r="L182" s="25">
        <v>1101850</v>
      </c>
    </row>
    <row r="183" spans="1:12">
      <c r="A183" s="24">
        <v>37575</v>
      </c>
      <c r="B183" s="25">
        <v>2003</v>
      </c>
      <c r="C183" s="21" t="s">
        <v>39</v>
      </c>
      <c r="D183" s="21">
        <v>11</v>
      </c>
      <c r="E183" s="21">
        <v>0</v>
      </c>
      <c r="F183" s="21">
        <v>-1.73</v>
      </c>
      <c r="G183" s="21" t="s">
        <v>50</v>
      </c>
      <c r="H183" s="21" t="s">
        <v>45</v>
      </c>
      <c r="I183" s="21">
        <v>233</v>
      </c>
      <c r="J183" s="21">
        <f t="shared" si="2"/>
        <v>0.61795883443456767</v>
      </c>
      <c r="K183" s="21">
        <v>6500</v>
      </c>
      <c r="L183" s="25">
        <v>1051850</v>
      </c>
    </row>
    <row r="184" spans="1:12">
      <c r="A184" s="24">
        <v>37636</v>
      </c>
      <c r="B184" s="25">
        <v>2003</v>
      </c>
      <c r="C184" s="21" t="s">
        <v>39</v>
      </c>
      <c r="D184" s="21">
        <v>1</v>
      </c>
      <c r="E184" s="21">
        <v>13</v>
      </c>
      <c r="F184" s="21">
        <v>-8.9499999999999993</v>
      </c>
      <c r="G184" s="21" t="s">
        <v>50</v>
      </c>
      <c r="H184" s="21" t="s">
        <v>45</v>
      </c>
      <c r="I184" s="21">
        <v>233</v>
      </c>
      <c r="J184" s="21">
        <f t="shared" si="2"/>
        <v>5.3524742121024864E-2</v>
      </c>
      <c r="K184" s="21">
        <v>563</v>
      </c>
      <c r="L184" s="25">
        <v>1051850</v>
      </c>
    </row>
    <row r="185" spans="1:12">
      <c r="A185" s="24">
        <v>37695</v>
      </c>
      <c r="B185" s="25">
        <v>2003</v>
      </c>
      <c r="C185" s="21" t="s">
        <v>39</v>
      </c>
      <c r="D185" s="21">
        <v>3</v>
      </c>
      <c r="E185" s="21">
        <v>0</v>
      </c>
      <c r="F185" s="21">
        <v>-2.88</v>
      </c>
      <c r="G185" s="21" t="s">
        <v>50</v>
      </c>
      <c r="H185" s="21" t="s">
        <v>45</v>
      </c>
      <c r="I185" s="21">
        <v>233</v>
      </c>
      <c r="J185" s="21">
        <f t="shared" si="2"/>
        <v>0.639349717164995</v>
      </c>
      <c r="K185" s="21">
        <v>6725</v>
      </c>
      <c r="L185" s="25">
        <v>1051850</v>
      </c>
    </row>
    <row r="186" spans="1:12">
      <c r="A186" s="24">
        <v>37940</v>
      </c>
      <c r="B186" s="25">
        <v>2004</v>
      </c>
      <c r="C186" s="21" t="s">
        <v>39</v>
      </c>
      <c r="D186" s="21">
        <v>11</v>
      </c>
      <c r="E186" s="21">
        <v>0</v>
      </c>
      <c r="F186" s="21">
        <v>0.22</v>
      </c>
      <c r="G186" s="21" t="s">
        <v>50</v>
      </c>
      <c r="H186" s="21" t="s">
        <v>45</v>
      </c>
      <c r="I186" s="21">
        <v>153</v>
      </c>
      <c r="J186" s="21">
        <f t="shared" si="2"/>
        <v>0.55964694272870141</v>
      </c>
      <c r="K186" s="21">
        <v>6125</v>
      </c>
      <c r="L186" s="25">
        <v>1094440</v>
      </c>
    </row>
    <row r="187" spans="1:12">
      <c r="A187" s="24">
        <v>38001</v>
      </c>
      <c r="B187" s="25">
        <v>2004</v>
      </c>
      <c r="C187" s="21" t="s">
        <v>39</v>
      </c>
      <c r="D187" s="21">
        <v>1</v>
      </c>
      <c r="E187" s="21">
        <v>10</v>
      </c>
      <c r="F187" s="21">
        <v>-6.18</v>
      </c>
      <c r="G187" s="21" t="s">
        <v>50</v>
      </c>
      <c r="H187" s="21" t="s">
        <v>45</v>
      </c>
      <c r="I187" s="21">
        <v>153</v>
      </c>
      <c r="J187" s="21">
        <f t="shared" si="2"/>
        <v>0.18575709952121633</v>
      </c>
      <c r="K187" s="21">
        <v>2033</v>
      </c>
      <c r="L187" s="25">
        <v>1094440</v>
      </c>
    </row>
    <row r="188" spans="1:12">
      <c r="A188" s="24">
        <v>38061</v>
      </c>
      <c r="B188" s="25">
        <v>2004</v>
      </c>
      <c r="C188" s="21" t="s">
        <v>39</v>
      </c>
      <c r="D188" s="21">
        <v>3</v>
      </c>
      <c r="E188" s="21">
        <v>0</v>
      </c>
      <c r="F188" s="21">
        <v>-1.74</v>
      </c>
      <c r="G188" s="21" t="s">
        <v>50</v>
      </c>
      <c r="H188" s="21" t="s">
        <v>45</v>
      </c>
      <c r="I188" s="21">
        <v>153</v>
      </c>
      <c r="J188" s="21">
        <f t="shared" si="2"/>
        <v>0.58029677277877267</v>
      </c>
      <c r="K188" s="21">
        <v>6351</v>
      </c>
      <c r="L188" s="25">
        <v>1094440</v>
      </c>
    </row>
    <row r="189" spans="1:12">
      <c r="A189" s="24">
        <v>38306</v>
      </c>
      <c r="B189" s="25">
        <v>2005</v>
      </c>
      <c r="C189" s="21" t="s">
        <v>39</v>
      </c>
      <c r="D189" s="21">
        <v>11</v>
      </c>
      <c r="E189" s="21">
        <v>0</v>
      </c>
      <c r="F189" s="21">
        <v>1.63</v>
      </c>
      <c r="G189" s="21" t="s">
        <v>50</v>
      </c>
      <c r="H189" s="21" t="s">
        <v>45</v>
      </c>
      <c r="I189" s="21">
        <v>178</v>
      </c>
      <c r="J189" s="21">
        <f t="shared" si="2"/>
        <v>0.90148681930128616</v>
      </c>
      <c r="K189" s="21">
        <v>9883</v>
      </c>
      <c r="L189" s="25">
        <v>1096300</v>
      </c>
    </row>
    <row r="190" spans="1:12">
      <c r="A190" s="24">
        <v>38367</v>
      </c>
      <c r="B190" s="25">
        <v>2005</v>
      </c>
      <c r="C190" s="21" t="s">
        <v>39</v>
      </c>
      <c r="D190" s="21">
        <v>1</v>
      </c>
      <c r="E190" s="21">
        <v>0</v>
      </c>
      <c r="F190" s="21">
        <v>2.78</v>
      </c>
      <c r="G190" s="21" t="s">
        <v>50</v>
      </c>
      <c r="H190" s="21" t="s">
        <v>45</v>
      </c>
      <c r="I190" s="21">
        <v>178</v>
      </c>
      <c r="J190" s="21">
        <f t="shared" si="2"/>
        <v>2.0477971358204869</v>
      </c>
      <c r="K190" s="21">
        <v>22450</v>
      </c>
      <c r="L190" s="25">
        <v>1096300</v>
      </c>
    </row>
    <row r="191" spans="1:12">
      <c r="A191" s="24">
        <v>38443</v>
      </c>
      <c r="B191" s="25">
        <v>2005</v>
      </c>
      <c r="C191" s="21" t="s">
        <v>39</v>
      </c>
      <c r="D191" s="21">
        <v>4</v>
      </c>
      <c r="E191" s="21">
        <v>0</v>
      </c>
      <c r="F191" s="21">
        <v>-1.6</v>
      </c>
      <c r="G191" s="21" t="s">
        <v>50</v>
      </c>
      <c r="H191" s="21" t="s">
        <v>45</v>
      </c>
      <c r="I191" s="21">
        <v>178</v>
      </c>
      <c r="J191" s="21">
        <f t="shared" si="2"/>
        <v>0.27747879230137734</v>
      </c>
      <c r="K191" s="21">
        <v>3042</v>
      </c>
      <c r="L191" s="25">
        <v>1096300</v>
      </c>
    </row>
    <row r="192" spans="1:12">
      <c r="A192" s="24">
        <v>38671</v>
      </c>
      <c r="B192" s="25">
        <v>2006</v>
      </c>
      <c r="C192" s="21" t="s">
        <v>39</v>
      </c>
      <c r="D192" s="21">
        <v>11</v>
      </c>
      <c r="E192" s="21">
        <v>0</v>
      </c>
      <c r="F192" s="21">
        <v>4.3099999999999996</v>
      </c>
      <c r="G192" s="21" t="s">
        <v>50</v>
      </c>
      <c r="H192" s="21" t="s">
        <v>45</v>
      </c>
      <c r="I192" s="21">
        <v>211</v>
      </c>
      <c r="J192" s="21">
        <f t="shared" si="2"/>
        <v>0.61256608645663502</v>
      </c>
      <c r="K192" s="21">
        <v>6500</v>
      </c>
      <c r="L192" s="25">
        <v>1061110</v>
      </c>
    </row>
    <row r="193" spans="1:12">
      <c r="A193" s="24">
        <v>38732</v>
      </c>
      <c r="B193" s="25">
        <v>2006</v>
      </c>
      <c r="C193" s="21" t="s">
        <v>39</v>
      </c>
      <c r="D193" s="21">
        <v>1</v>
      </c>
      <c r="E193" s="21">
        <v>15</v>
      </c>
      <c r="F193" s="21">
        <v>-4.4400000000000004</v>
      </c>
      <c r="G193" s="21" t="s">
        <v>50</v>
      </c>
      <c r="H193" s="21" t="s">
        <v>45</v>
      </c>
      <c r="I193" s="21">
        <v>211</v>
      </c>
      <c r="J193" s="21">
        <f t="shared" si="2"/>
        <v>7.1623111647237336E-2</v>
      </c>
      <c r="K193" s="21">
        <v>760</v>
      </c>
      <c r="L193" s="25">
        <v>1061110</v>
      </c>
    </row>
    <row r="194" spans="1:12">
      <c r="A194" s="24">
        <v>38796</v>
      </c>
      <c r="B194" s="25">
        <v>2006</v>
      </c>
      <c r="C194" s="21" t="s">
        <v>39</v>
      </c>
      <c r="D194" s="21">
        <v>3</v>
      </c>
      <c r="E194" s="21">
        <v>6</v>
      </c>
      <c r="F194" s="21">
        <v>-6.57</v>
      </c>
      <c r="G194" s="21" t="s">
        <v>50</v>
      </c>
      <c r="H194" s="21" t="s">
        <v>45</v>
      </c>
      <c r="I194" s="21">
        <v>211</v>
      </c>
      <c r="J194" s="21">
        <f t="shared" si="2"/>
        <v>9.8010573833061609E-2</v>
      </c>
      <c r="K194" s="21">
        <v>1040</v>
      </c>
      <c r="L194" s="25">
        <v>1061110</v>
      </c>
    </row>
    <row r="195" spans="1:12">
      <c r="A195" s="24">
        <v>39401</v>
      </c>
      <c r="B195" s="25">
        <v>2008</v>
      </c>
      <c r="C195" s="21" t="s">
        <v>39</v>
      </c>
      <c r="D195" s="21">
        <v>11</v>
      </c>
      <c r="E195" s="21">
        <v>0</v>
      </c>
      <c r="F195" s="21">
        <v>0.69</v>
      </c>
      <c r="G195" s="21" t="s">
        <v>50</v>
      </c>
      <c r="H195" s="21" t="s">
        <v>45</v>
      </c>
      <c r="I195" s="21">
        <v>49</v>
      </c>
      <c r="J195" s="21">
        <f t="shared" si="2"/>
        <v>1.123362994058001</v>
      </c>
      <c r="K195" s="21">
        <v>11400</v>
      </c>
      <c r="L195" s="25">
        <v>1014810</v>
      </c>
    </row>
    <row r="196" spans="1:12">
      <c r="A196" s="24">
        <v>39462</v>
      </c>
      <c r="B196" s="25">
        <v>2008</v>
      </c>
      <c r="C196" s="21" t="s">
        <v>39</v>
      </c>
      <c r="D196" s="21">
        <v>1</v>
      </c>
      <c r="E196" s="21">
        <v>0</v>
      </c>
      <c r="F196" s="21">
        <v>-1.8</v>
      </c>
      <c r="G196" s="21" t="s">
        <v>50</v>
      </c>
      <c r="H196" s="21" t="s">
        <v>45</v>
      </c>
      <c r="I196" s="21">
        <v>49</v>
      </c>
      <c r="J196" s="21">
        <f t="shared" ref="J196:J259" si="3">(K196/L196)*100</f>
        <v>0.93534750347355666</v>
      </c>
      <c r="K196" s="21">
        <v>9492</v>
      </c>
      <c r="L196" s="25">
        <v>1014810</v>
      </c>
    </row>
    <row r="197" spans="1:12">
      <c r="A197" s="24">
        <v>39522</v>
      </c>
      <c r="B197" s="25">
        <v>2008</v>
      </c>
      <c r="C197" s="21" t="s">
        <v>39</v>
      </c>
      <c r="D197" s="21">
        <v>3</v>
      </c>
      <c r="E197" s="21">
        <v>0</v>
      </c>
      <c r="F197" s="21">
        <v>2.4300000000000002</v>
      </c>
      <c r="G197" s="21" t="s">
        <v>50</v>
      </c>
      <c r="H197" s="21" t="s">
        <v>45</v>
      </c>
      <c r="I197" s="21">
        <v>49</v>
      </c>
      <c r="J197" s="21">
        <f t="shared" si="3"/>
        <v>0.66022211054286029</v>
      </c>
      <c r="K197" s="21">
        <v>6700</v>
      </c>
      <c r="L197" s="25">
        <v>1014810</v>
      </c>
    </row>
    <row r="198" spans="1:12">
      <c r="A198" s="24">
        <v>39767</v>
      </c>
      <c r="B198" s="25">
        <v>2009</v>
      </c>
      <c r="C198" s="21" t="s">
        <v>39</v>
      </c>
      <c r="D198" s="21">
        <v>11</v>
      </c>
      <c r="E198" s="21">
        <v>0</v>
      </c>
      <c r="F198" s="21">
        <v>5.44</v>
      </c>
      <c r="G198" s="21" t="s">
        <v>50</v>
      </c>
      <c r="H198" s="21" t="s">
        <v>45</v>
      </c>
      <c r="I198" s="21">
        <v>110</v>
      </c>
      <c r="J198" s="21">
        <f t="shared" si="3"/>
        <v>0.42534304841513482</v>
      </c>
      <c r="K198" s="21">
        <v>4600</v>
      </c>
      <c r="L198" s="25">
        <v>1081480</v>
      </c>
    </row>
    <row r="199" spans="1:12">
      <c r="A199" s="24">
        <v>39843</v>
      </c>
      <c r="B199" s="25">
        <v>2009</v>
      </c>
      <c r="C199" s="21" t="s">
        <v>39</v>
      </c>
      <c r="D199" s="21">
        <v>1</v>
      </c>
      <c r="E199" s="21">
        <v>8</v>
      </c>
      <c r="F199" s="21">
        <v>-2.93</v>
      </c>
      <c r="G199" s="21" t="s">
        <v>50</v>
      </c>
      <c r="H199" s="21" t="s">
        <v>45</v>
      </c>
      <c r="I199" s="21">
        <v>110</v>
      </c>
      <c r="J199" s="21">
        <f t="shared" si="3"/>
        <v>0.15719199615341939</v>
      </c>
      <c r="K199" s="21">
        <v>1700</v>
      </c>
      <c r="L199" s="25">
        <v>1081480</v>
      </c>
    </row>
    <row r="200" spans="1:12">
      <c r="A200" s="24">
        <v>39887</v>
      </c>
      <c r="B200" s="25">
        <v>2009</v>
      </c>
      <c r="C200" s="21" t="s">
        <v>39</v>
      </c>
      <c r="D200" s="21">
        <v>3</v>
      </c>
      <c r="E200" s="21">
        <v>0</v>
      </c>
      <c r="F200" s="21">
        <v>0.69</v>
      </c>
      <c r="G200" s="21" t="s">
        <v>50</v>
      </c>
      <c r="H200" s="21" t="s">
        <v>46</v>
      </c>
      <c r="I200" s="21">
        <v>110</v>
      </c>
      <c r="J200" s="21">
        <f t="shared" si="3"/>
        <v>0.34119909753301031</v>
      </c>
      <c r="K200" s="21">
        <v>3690</v>
      </c>
      <c r="L200" s="25">
        <v>1081480</v>
      </c>
    </row>
    <row r="201" spans="1:12">
      <c r="A201" s="24">
        <v>40132</v>
      </c>
      <c r="B201" s="25">
        <v>2010</v>
      </c>
      <c r="C201" s="21" t="s">
        <v>39</v>
      </c>
      <c r="D201" s="21">
        <v>11</v>
      </c>
      <c r="E201" s="21">
        <v>0</v>
      </c>
      <c r="F201" s="21">
        <v>2.4900000000000002</v>
      </c>
      <c r="G201" s="21" t="s">
        <v>50</v>
      </c>
      <c r="H201" s="21" t="s">
        <v>46</v>
      </c>
      <c r="I201" s="21">
        <v>244</v>
      </c>
      <c r="J201" s="21">
        <f t="shared" si="3"/>
        <v>0.91525454754391444</v>
      </c>
      <c r="K201" s="21">
        <v>9000</v>
      </c>
      <c r="L201" s="25">
        <v>983333</v>
      </c>
    </row>
    <row r="202" spans="1:12">
      <c r="A202" s="24">
        <v>40193</v>
      </c>
      <c r="B202" s="25">
        <v>2010</v>
      </c>
      <c r="C202" s="21" t="s">
        <v>39</v>
      </c>
      <c r="D202" s="21">
        <v>1</v>
      </c>
      <c r="E202" s="21">
        <v>15</v>
      </c>
      <c r="F202" s="21">
        <v>-8.6</v>
      </c>
      <c r="G202" s="21" t="s">
        <v>50</v>
      </c>
      <c r="H202" s="21" t="s">
        <v>45</v>
      </c>
      <c r="I202" s="21">
        <v>244</v>
      </c>
      <c r="J202" s="21">
        <f t="shared" si="3"/>
        <v>0.11583054773916873</v>
      </c>
      <c r="K202" s="21">
        <v>1139</v>
      </c>
      <c r="L202" s="25">
        <v>983333</v>
      </c>
    </row>
    <row r="203" spans="1:12">
      <c r="A203" s="24">
        <v>40262</v>
      </c>
      <c r="B203" s="25">
        <v>2010</v>
      </c>
      <c r="C203" s="21" t="s">
        <v>39</v>
      </c>
      <c r="D203" s="21">
        <v>3</v>
      </c>
      <c r="E203" s="21">
        <v>0</v>
      </c>
      <c r="F203" s="21">
        <v>-0.22</v>
      </c>
      <c r="G203" s="21" t="s">
        <v>50</v>
      </c>
      <c r="H203" s="21" t="s">
        <v>46</v>
      </c>
      <c r="I203" s="21">
        <v>244</v>
      </c>
      <c r="J203" s="21">
        <f t="shared" si="3"/>
        <v>0.222203465153717</v>
      </c>
      <c r="K203" s="21">
        <v>2185</v>
      </c>
      <c r="L203" s="25">
        <v>983333</v>
      </c>
    </row>
    <row r="204" spans="1:12">
      <c r="A204" s="24">
        <v>40497</v>
      </c>
      <c r="B204" s="25">
        <v>2011</v>
      </c>
      <c r="C204" s="21" t="s">
        <v>39</v>
      </c>
      <c r="D204" s="21">
        <v>11</v>
      </c>
      <c r="E204" s="21">
        <v>0</v>
      </c>
      <c r="F204" s="21">
        <v>3.94</v>
      </c>
      <c r="G204" s="21" t="s">
        <v>50</v>
      </c>
      <c r="H204" s="21" t="s">
        <v>45</v>
      </c>
      <c r="I204" s="21">
        <v>309</v>
      </c>
      <c r="J204" s="21">
        <f t="shared" si="3"/>
        <v>0.40146442909443897</v>
      </c>
      <c r="K204" s="21">
        <v>3747</v>
      </c>
      <c r="L204" s="25">
        <v>933333</v>
      </c>
    </row>
    <row r="205" spans="1:12">
      <c r="A205" s="24">
        <v>40558</v>
      </c>
      <c r="B205" s="25">
        <v>2011</v>
      </c>
      <c r="C205" s="21" t="s">
        <v>39</v>
      </c>
      <c r="D205" s="21">
        <v>1</v>
      </c>
      <c r="E205" s="21">
        <v>15</v>
      </c>
      <c r="F205" s="21">
        <v>-2.21</v>
      </c>
      <c r="G205" s="21" t="s">
        <v>50</v>
      </c>
      <c r="H205" s="21" t="s">
        <v>46</v>
      </c>
      <c r="I205" s="21">
        <v>309</v>
      </c>
      <c r="J205" s="21">
        <f t="shared" si="3"/>
        <v>2.5178580420921581E-2</v>
      </c>
      <c r="K205" s="21">
        <v>235</v>
      </c>
      <c r="L205" s="25">
        <v>933333</v>
      </c>
    </row>
    <row r="206" spans="1:12">
      <c r="A206" s="24">
        <v>40622</v>
      </c>
      <c r="B206" s="25">
        <v>2011</v>
      </c>
      <c r="C206" s="21" t="s">
        <v>39</v>
      </c>
      <c r="D206" s="21">
        <v>3</v>
      </c>
      <c r="E206" s="21">
        <v>0</v>
      </c>
      <c r="F206" s="21">
        <v>-1.55</v>
      </c>
      <c r="G206" s="21" t="s">
        <v>50</v>
      </c>
      <c r="H206" s="21" t="s">
        <v>46</v>
      </c>
      <c r="I206" s="21">
        <v>309</v>
      </c>
      <c r="J206" s="21">
        <f t="shared" si="3"/>
        <v>0.22489293746176339</v>
      </c>
      <c r="K206" s="21">
        <v>2099</v>
      </c>
      <c r="L206" s="25">
        <v>933333</v>
      </c>
    </row>
    <row r="207" spans="1:12">
      <c r="A207" s="24">
        <v>40643</v>
      </c>
      <c r="B207" s="25">
        <v>2011</v>
      </c>
      <c r="C207" s="21" t="s">
        <v>39</v>
      </c>
      <c r="D207" s="21">
        <v>4</v>
      </c>
      <c r="E207" s="21">
        <v>0</v>
      </c>
      <c r="F207" s="21">
        <v>3.49</v>
      </c>
      <c r="G207" s="21" t="s">
        <v>50</v>
      </c>
      <c r="H207" s="21" t="s">
        <v>46</v>
      </c>
      <c r="I207" s="21">
        <v>309</v>
      </c>
      <c r="J207" s="21">
        <f t="shared" si="3"/>
        <v>0.48214302933679615</v>
      </c>
      <c r="K207" s="21">
        <v>4500</v>
      </c>
      <c r="L207" s="25">
        <v>933333</v>
      </c>
    </row>
    <row r="208" spans="1:12">
      <c r="A208" s="24">
        <v>40869</v>
      </c>
      <c r="B208" s="25">
        <v>2012</v>
      </c>
      <c r="C208" s="21" t="s">
        <v>39</v>
      </c>
      <c r="D208" s="21">
        <v>11</v>
      </c>
      <c r="E208" s="21">
        <v>0</v>
      </c>
      <c r="F208" s="21">
        <v>-1.37</v>
      </c>
      <c r="G208" s="21" t="s">
        <v>50</v>
      </c>
      <c r="H208" s="21" t="s">
        <v>46</v>
      </c>
      <c r="I208" s="21">
        <v>179</v>
      </c>
      <c r="J208" s="21">
        <f t="shared" si="3"/>
        <v>1.0479181401967719</v>
      </c>
      <c r="K208" s="21">
        <v>9897</v>
      </c>
      <c r="L208" s="25">
        <v>944444</v>
      </c>
    </row>
    <row r="209" spans="1:12">
      <c r="A209" s="24">
        <v>40923</v>
      </c>
      <c r="B209" s="25">
        <v>2012</v>
      </c>
      <c r="C209" s="21" t="s">
        <v>39</v>
      </c>
      <c r="D209" s="21">
        <v>1</v>
      </c>
      <c r="E209" s="21">
        <v>0</v>
      </c>
      <c r="F209" s="21">
        <v>1.25</v>
      </c>
      <c r="G209" s="21" t="s">
        <v>50</v>
      </c>
      <c r="H209" s="21" t="s">
        <v>46</v>
      </c>
      <c r="I209" s="21">
        <v>179</v>
      </c>
      <c r="J209" s="21">
        <f t="shared" si="3"/>
        <v>0.63709441745619644</v>
      </c>
      <c r="K209" s="21">
        <v>6017</v>
      </c>
      <c r="L209" s="25">
        <v>944444</v>
      </c>
    </row>
    <row r="210" spans="1:12">
      <c r="A210" s="24">
        <v>40988</v>
      </c>
      <c r="B210" s="25">
        <v>2012</v>
      </c>
      <c r="C210" s="21" t="s">
        <v>39</v>
      </c>
      <c r="D210" s="21">
        <v>3</v>
      </c>
      <c r="E210" s="21">
        <v>0</v>
      </c>
      <c r="F210" s="21">
        <v>0.65</v>
      </c>
      <c r="G210" s="21" t="s">
        <v>50</v>
      </c>
      <c r="H210" s="21" t="s">
        <v>45</v>
      </c>
      <c r="I210" s="21">
        <v>179</v>
      </c>
      <c r="J210" s="21">
        <f t="shared" si="3"/>
        <v>0.46260021769422011</v>
      </c>
      <c r="K210" s="21">
        <v>4369</v>
      </c>
      <c r="L210" s="25">
        <v>944444</v>
      </c>
    </row>
    <row r="211" spans="1:12">
      <c r="A211" s="24">
        <v>41233</v>
      </c>
      <c r="B211" s="25">
        <v>2013</v>
      </c>
      <c r="C211" s="21" t="s">
        <v>39</v>
      </c>
      <c r="D211" s="21">
        <v>11</v>
      </c>
      <c r="E211" s="21">
        <v>0</v>
      </c>
      <c r="F211" s="21">
        <v>2.58</v>
      </c>
      <c r="G211" s="21" t="s">
        <v>50</v>
      </c>
      <c r="H211" s="21" t="s">
        <v>45</v>
      </c>
      <c r="I211" s="21">
        <v>177</v>
      </c>
      <c r="J211" s="21">
        <f t="shared" si="3"/>
        <v>1.7934177236593754</v>
      </c>
      <c r="K211" s="21">
        <v>16970</v>
      </c>
      <c r="L211" s="25">
        <v>946238</v>
      </c>
    </row>
    <row r="212" spans="1:12">
      <c r="A212" s="24">
        <v>41287</v>
      </c>
      <c r="B212" s="25">
        <v>2013</v>
      </c>
      <c r="C212" s="21" t="s">
        <v>39</v>
      </c>
      <c r="D212" s="21">
        <v>1</v>
      </c>
      <c r="E212" s="21">
        <v>0</v>
      </c>
      <c r="F212" s="21">
        <v>0.44</v>
      </c>
      <c r="G212" s="21" t="s">
        <v>50</v>
      </c>
      <c r="H212" s="21" t="s">
        <v>46</v>
      </c>
      <c r="I212" s="21">
        <v>177</v>
      </c>
      <c r="J212" s="21">
        <f t="shared" si="3"/>
        <v>0.10811233537439841</v>
      </c>
      <c r="K212" s="21">
        <v>1023</v>
      </c>
      <c r="L212" s="25">
        <v>946238</v>
      </c>
    </row>
    <row r="213" spans="1:12">
      <c r="A213" s="24">
        <v>41371</v>
      </c>
      <c r="B213" s="25">
        <v>2013</v>
      </c>
      <c r="C213" s="21" t="s">
        <v>39</v>
      </c>
      <c r="D213" s="21">
        <v>4</v>
      </c>
      <c r="E213" s="21">
        <v>0</v>
      </c>
      <c r="F213" s="21">
        <v>-5.55</v>
      </c>
      <c r="G213" s="21" t="s">
        <v>50</v>
      </c>
      <c r="H213" s="21" t="s">
        <v>45</v>
      </c>
      <c r="I213" s="21">
        <v>177</v>
      </c>
      <c r="J213" s="21">
        <f t="shared" si="3"/>
        <v>0.85443619892669709</v>
      </c>
      <c r="K213" s="21">
        <v>8085</v>
      </c>
      <c r="L213" s="25">
        <v>946238</v>
      </c>
    </row>
    <row r="214" spans="1:12">
      <c r="A214" s="24">
        <v>41594</v>
      </c>
      <c r="B214" s="25">
        <v>2014</v>
      </c>
      <c r="C214" s="21" t="s">
        <v>39</v>
      </c>
      <c r="D214" s="21">
        <v>11</v>
      </c>
      <c r="E214" s="21">
        <v>0</v>
      </c>
      <c r="F214" s="21">
        <v>3.07</v>
      </c>
      <c r="G214" s="21" t="s">
        <v>50</v>
      </c>
      <c r="H214" s="21" t="s">
        <v>45</v>
      </c>
      <c r="I214" s="21">
        <v>100</v>
      </c>
      <c r="J214" s="21">
        <f t="shared" si="3"/>
        <v>0.83836478783506119</v>
      </c>
      <c r="K214" s="21">
        <v>7948</v>
      </c>
      <c r="L214" s="25">
        <v>948036</v>
      </c>
    </row>
    <row r="215" spans="1:12">
      <c r="A215" s="24">
        <v>41652</v>
      </c>
      <c r="B215" s="25">
        <v>2014</v>
      </c>
      <c r="C215" s="21" t="s">
        <v>39</v>
      </c>
      <c r="D215" s="21">
        <v>1</v>
      </c>
      <c r="E215" s="21">
        <v>0</v>
      </c>
      <c r="F215" s="21">
        <v>1.23</v>
      </c>
      <c r="G215" s="21" t="s">
        <v>50</v>
      </c>
      <c r="H215" s="21" t="s">
        <v>46</v>
      </c>
      <c r="I215" s="21">
        <v>100</v>
      </c>
      <c r="J215" s="21">
        <f t="shared" si="3"/>
        <v>1.0697905986692489</v>
      </c>
      <c r="K215" s="21">
        <v>10142</v>
      </c>
      <c r="L215" s="25">
        <v>948036</v>
      </c>
    </row>
    <row r="216" spans="1:12">
      <c r="A216" s="24">
        <v>41720</v>
      </c>
      <c r="B216" s="25">
        <v>2014</v>
      </c>
      <c r="C216" s="21" t="s">
        <v>39</v>
      </c>
      <c r="D216" s="21">
        <v>3</v>
      </c>
      <c r="E216" s="21">
        <v>0</v>
      </c>
      <c r="F216" s="21">
        <v>1.82</v>
      </c>
      <c r="G216" s="21" t="s">
        <v>50</v>
      </c>
      <c r="H216" s="21" t="s">
        <v>45</v>
      </c>
      <c r="I216" s="21">
        <v>100</v>
      </c>
      <c r="J216" s="21">
        <f t="shared" si="3"/>
        <v>0.81969461075317818</v>
      </c>
      <c r="K216" s="21">
        <v>7771</v>
      </c>
      <c r="L216" s="25">
        <v>948036</v>
      </c>
    </row>
    <row r="217" spans="1:12">
      <c r="A217" s="24">
        <v>41958</v>
      </c>
      <c r="B217" s="25">
        <v>2015</v>
      </c>
      <c r="C217" s="21" t="s">
        <v>39</v>
      </c>
      <c r="D217" s="21">
        <v>11</v>
      </c>
      <c r="E217" s="21">
        <v>0</v>
      </c>
      <c r="F217" s="21">
        <v>6.6</v>
      </c>
      <c r="G217" s="21" t="s">
        <v>50</v>
      </c>
      <c r="H217" s="21" t="s">
        <v>45</v>
      </c>
      <c r="I217" s="21">
        <v>51</v>
      </c>
      <c r="J217" s="21">
        <f t="shared" si="3"/>
        <v>1.3060121831301759</v>
      </c>
      <c r="K217" s="21">
        <v>12405</v>
      </c>
      <c r="L217" s="25">
        <v>949838</v>
      </c>
    </row>
    <row r="218" spans="1:12">
      <c r="A218" s="24">
        <v>42022</v>
      </c>
      <c r="B218" s="25">
        <v>2015</v>
      </c>
      <c r="C218" s="21" t="s">
        <v>39</v>
      </c>
      <c r="D218" s="21">
        <v>1</v>
      </c>
      <c r="E218" s="21">
        <v>0</v>
      </c>
      <c r="F218" s="21">
        <v>0.67</v>
      </c>
      <c r="G218" s="21" t="s">
        <v>50</v>
      </c>
      <c r="H218" s="21" t="s">
        <v>45</v>
      </c>
      <c r="I218" s="21">
        <v>51</v>
      </c>
      <c r="J218" s="21">
        <f t="shared" si="3"/>
        <v>0.78581821321109491</v>
      </c>
      <c r="K218" s="21">
        <v>7464</v>
      </c>
      <c r="L218" s="25">
        <v>949838</v>
      </c>
    </row>
    <row r="219" spans="1:12">
      <c r="A219" s="24">
        <v>42085</v>
      </c>
      <c r="B219" s="25">
        <v>2015</v>
      </c>
      <c r="C219" s="21" t="s">
        <v>39</v>
      </c>
      <c r="D219" s="21">
        <v>3</v>
      </c>
      <c r="E219" s="21">
        <v>0</v>
      </c>
      <c r="F219" s="21">
        <v>7.0000000000000007E-2</v>
      </c>
      <c r="G219" s="21" t="s">
        <v>50</v>
      </c>
      <c r="H219" s="21" t="s">
        <v>45</v>
      </c>
      <c r="I219" s="21">
        <v>51</v>
      </c>
      <c r="J219" s="21">
        <f t="shared" si="3"/>
        <v>0.70296197877953925</v>
      </c>
      <c r="K219" s="21">
        <v>6677</v>
      </c>
      <c r="L219" s="25">
        <v>949838</v>
      </c>
    </row>
    <row r="220" spans="1:12">
      <c r="A220" s="24">
        <v>42321</v>
      </c>
      <c r="B220" s="25">
        <v>2016</v>
      </c>
      <c r="C220" s="21" t="s">
        <v>39</v>
      </c>
      <c r="D220" s="21">
        <v>11</v>
      </c>
      <c r="E220" s="21">
        <v>0</v>
      </c>
      <c r="F220" s="21">
        <v>4.04</v>
      </c>
      <c r="G220" s="21" t="s">
        <v>50</v>
      </c>
      <c r="H220" s="21" t="s">
        <v>46</v>
      </c>
      <c r="I220" s="21">
        <v>110</v>
      </c>
      <c r="J220" s="21">
        <f t="shared" si="3"/>
        <v>0.85715006273367511</v>
      </c>
      <c r="K220" s="21">
        <v>8157</v>
      </c>
      <c r="L220" s="25">
        <v>951642</v>
      </c>
    </row>
    <row r="221" spans="1:12">
      <c r="A221" s="24">
        <v>42385</v>
      </c>
      <c r="B221" s="25">
        <v>2016</v>
      </c>
      <c r="C221" s="21" t="s">
        <v>39</v>
      </c>
      <c r="D221" s="21">
        <v>1</v>
      </c>
      <c r="E221" s="21">
        <v>15</v>
      </c>
      <c r="F221" s="21">
        <v>-6.92</v>
      </c>
      <c r="G221" s="21" t="s">
        <v>50</v>
      </c>
      <c r="H221" s="21" t="s">
        <v>45</v>
      </c>
      <c r="I221" s="21">
        <v>110</v>
      </c>
      <c r="J221" s="21">
        <f t="shared" si="3"/>
        <v>3.0683807566290685E-2</v>
      </c>
      <c r="K221" s="21">
        <v>292</v>
      </c>
      <c r="L221" s="25">
        <v>951642</v>
      </c>
    </row>
    <row r="222" spans="1:12">
      <c r="A222" s="24">
        <v>42449</v>
      </c>
      <c r="B222" s="25">
        <v>2016</v>
      </c>
      <c r="C222" s="21" t="s">
        <v>39</v>
      </c>
      <c r="D222" s="21">
        <v>3</v>
      </c>
      <c r="E222" s="21">
        <v>0</v>
      </c>
      <c r="F222" s="21">
        <v>-1.57</v>
      </c>
      <c r="G222" s="21" t="s">
        <v>50</v>
      </c>
      <c r="H222" s="21" t="s">
        <v>45</v>
      </c>
      <c r="I222" s="21">
        <v>110</v>
      </c>
      <c r="J222" s="21">
        <f t="shared" si="3"/>
        <v>0.68092833229302618</v>
      </c>
      <c r="K222" s="21">
        <v>6480</v>
      </c>
      <c r="L222" s="25">
        <v>951642</v>
      </c>
    </row>
    <row r="223" spans="1:12">
      <c r="A223" s="24">
        <v>33618</v>
      </c>
      <c r="B223" s="25">
        <v>1992</v>
      </c>
      <c r="C223" s="21" t="s">
        <v>40</v>
      </c>
      <c r="D223" s="21">
        <v>1</v>
      </c>
      <c r="E223" s="21">
        <v>0</v>
      </c>
      <c r="F223" s="21">
        <v>0.49</v>
      </c>
      <c r="G223" s="21" t="s">
        <v>51</v>
      </c>
      <c r="H223" s="21" t="s">
        <v>44</v>
      </c>
      <c r="I223" s="21">
        <v>74</v>
      </c>
      <c r="J223" s="21">
        <f t="shared" si="3"/>
        <v>7.0449065702230262</v>
      </c>
      <c r="K223" s="21">
        <v>935</v>
      </c>
      <c r="L223" s="25">
        <v>13272</v>
      </c>
    </row>
    <row r="224" spans="1:12">
      <c r="A224" s="24">
        <v>33984</v>
      </c>
      <c r="B224" s="25">
        <v>1993</v>
      </c>
      <c r="C224" s="21" t="s">
        <v>40</v>
      </c>
      <c r="D224" s="21">
        <v>1</v>
      </c>
      <c r="E224" s="21">
        <v>8</v>
      </c>
      <c r="F224" s="21">
        <v>-2.44</v>
      </c>
      <c r="G224" s="21" t="s">
        <v>51</v>
      </c>
      <c r="H224" s="21" t="s">
        <v>44</v>
      </c>
      <c r="I224" s="21">
        <v>98</v>
      </c>
      <c r="J224" s="21">
        <f t="shared" si="3"/>
        <v>48.449005891016199</v>
      </c>
      <c r="K224" s="21">
        <v>10527</v>
      </c>
      <c r="L224" s="25">
        <v>21728</v>
      </c>
    </row>
    <row r="225" spans="1:12">
      <c r="A225" s="24">
        <v>34349</v>
      </c>
      <c r="B225" s="25">
        <v>1994</v>
      </c>
      <c r="C225" s="21" t="s">
        <v>40</v>
      </c>
      <c r="D225" s="21">
        <v>1</v>
      </c>
      <c r="E225" s="21">
        <v>0</v>
      </c>
      <c r="F225" s="21">
        <v>1.43</v>
      </c>
      <c r="G225" s="21" t="s">
        <v>51</v>
      </c>
      <c r="H225" s="21" t="s">
        <v>44</v>
      </c>
      <c r="I225" s="21">
        <v>221</v>
      </c>
      <c r="J225" s="21">
        <f t="shared" si="3"/>
        <v>24.605043947837078</v>
      </c>
      <c r="K225" s="21">
        <v>4283</v>
      </c>
      <c r="L225" s="25">
        <v>17407</v>
      </c>
    </row>
    <row r="226" spans="1:12">
      <c r="A226" s="24">
        <v>37271</v>
      </c>
      <c r="B226" s="25">
        <v>2002</v>
      </c>
      <c r="C226" s="21" t="s">
        <v>40</v>
      </c>
      <c r="D226" s="21">
        <v>1</v>
      </c>
      <c r="E226" s="21">
        <v>15</v>
      </c>
      <c r="F226" s="21">
        <v>-4.76</v>
      </c>
      <c r="G226" s="21" t="s">
        <v>51</v>
      </c>
      <c r="H226" s="21" t="s">
        <v>45</v>
      </c>
      <c r="I226" s="21">
        <v>102</v>
      </c>
      <c r="J226" s="21">
        <f t="shared" si="3"/>
        <v>11.362525841007329</v>
      </c>
      <c r="K226" s="21">
        <v>3023</v>
      </c>
      <c r="L226" s="25">
        <v>26605</v>
      </c>
    </row>
    <row r="227" spans="1:12">
      <c r="A227" s="24">
        <v>37575</v>
      </c>
      <c r="B227" s="25">
        <v>2003</v>
      </c>
      <c r="C227" s="21" t="s">
        <v>40</v>
      </c>
      <c r="D227" s="21">
        <v>11</v>
      </c>
      <c r="E227" s="21">
        <v>0</v>
      </c>
      <c r="F227" s="21">
        <v>-1.73</v>
      </c>
      <c r="G227" s="21" t="s">
        <v>51</v>
      </c>
      <c r="H227" s="21" t="s">
        <v>45</v>
      </c>
      <c r="I227" s="21">
        <v>233</v>
      </c>
      <c r="J227" s="21">
        <f t="shared" si="3"/>
        <v>3.1371876741096303</v>
      </c>
      <c r="K227" s="21">
        <v>732</v>
      </c>
      <c r="L227" s="25">
        <v>23333</v>
      </c>
    </row>
    <row r="228" spans="1:12">
      <c r="A228" s="24">
        <v>37636</v>
      </c>
      <c r="B228" s="25">
        <v>2003</v>
      </c>
      <c r="C228" s="21" t="s">
        <v>40</v>
      </c>
      <c r="D228" s="21">
        <v>1</v>
      </c>
      <c r="E228" s="21">
        <v>13</v>
      </c>
      <c r="F228" s="21">
        <v>-8.9499999999999993</v>
      </c>
      <c r="G228" s="21" t="s">
        <v>51</v>
      </c>
      <c r="H228" s="21" t="s">
        <v>45</v>
      </c>
      <c r="I228" s="21">
        <v>233</v>
      </c>
      <c r="J228" s="21">
        <f t="shared" si="3"/>
        <v>5.455792225603223</v>
      </c>
      <c r="K228" s="21">
        <v>1273</v>
      </c>
      <c r="L228" s="25">
        <v>23333</v>
      </c>
    </row>
    <row r="229" spans="1:12">
      <c r="A229" s="24">
        <v>37695</v>
      </c>
      <c r="B229" s="25">
        <v>2003</v>
      </c>
      <c r="C229" s="21" t="s">
        <v>40</v>
      </c>
      <c r="D229" s="21">
        <v>3</v>
      </c>
      <c r="E229" s="21">
        <v>0</v>
      </c>
      <c r="F229" s="21">
        <v>-2.88</v>
      </c>
      <c r="G229" s="21" t="s">
        <v>51</v>
      </c>
      <c r="H229" s="21" t="s">
        <v>45</v>
      </c>
      <c r="I229" s="21">
        <v>233</v>
      </c>
      <c r="J229" s="21">
        <f t="shared" si="3"/>
        <v>4.89006985814083</v>
      </c>
      <c r="K229" s="21">
        <v>1141</v>
      </c>
      <c r="L229" s="25">
        <v>23333</v>
      </c>
    </row>
    <row r="230" spans="1:12">
      <c r="A230" s="24">
        <v>37940</v>
      </c>
      <c r="B230" s="25">
        <v>2004</v>
      </c>
      <c r="C230" s="21" t="s">
        <v>40</v>
      </c>
      <c r="D230" s="21">
        <v>11</v>
      </c>
      <c r="E230" s="21">
        <v>0</v>
      </c>
      <c r="F230" s="21">
        <v>0.22</v>
      </c>
      <c r="G230" s="21" t="s">
        <v>51</v>
      </c>
      <c r="H230" s="21" t="s">
        <v>45</v>
      </c>
      <c r="I230" s="21">
        <v>153</v>
      </c>
      <c r="J230" s="21">
        <f t="shared" si="3"/>
        <v>0.51223501095442348</v>
      </c>
      <c r="K230" s="21">
        <v>166</v>
      </c>
      <c r="L230" s="25">
        <v>32407</v>
      </c>
    </row>
    <row r="231" spans="1:12">
      <c r="A231" s="24">
        <v>38001</v>
      </c>
      <c r="B231" s="25">
        <v>2004</v>
      </c>
      <c r="C231" s="21" t="s">
        <v>40</v>
      </c>
      <c r="D231" s="21">
        <v>1</v>
      </c>
      <c r="E231" s="21">
        <v>10</v>
      </c>
      <c r="F231" s="21">
        <v>-6.18</v>
      </c>
      <c r="G231" s="21" t="s">
        <v>51</v>
      </c>
      <c r="H231" s="21" t="s">
        <v>45</v>
      </c>
      <c r="I231" s="21">
        <v>153</v>
      </c>
      <c r="J231" s="21">
        <f t="shared" si="3"/>
        <v>1.6848211806091276</v>
      </c>
      <c r="K231" s="21">
        <v>546</v>
      </c>
      <c r="L231" s="25">
        <v>32407</v>
      </c>
    </row>
    <row r="232" spans="1:12">
      <c r="A232" s="24">
        <v>38061</v>
      </c>
      <c r="B232" s="25">
        <v>2004</v>
      </c>
      <c r="C232" s="21" t="s">
        <v>40</v>
      </c>
      <c r="D232" s="21">
        <v>3</v>
      </c>
      <c r="E232" s="21">
        <v>0</v>
      </c>
      <c r="F232" s="21">
        <v>-1.74</v>
      </c>
      <c r="G232" s="21" t="s">
        <v>51</v>
      </c>
      <c r="H232" s="21" t="s">
        <v>45</v>
      </c>
      <c r="I232" s="21">
        <v>153</v>
      </c>
      <c r="J232" s="21">
        <f t="shared" si="3"/>
        <v>6.3689943530718676</v>
      </c>
      <c r="K232" s="21">
        <v>2064</v>
      </c>
      <c r="L232" s="25">
        <v>32407</v>
      </c>
    </row>
    <row r="233" spans="1:12">
      <c r="A233" s="24">
        <v>38306</v>
      </c>
      <c r="B233" s="25">
        <v>2005</v>
      </c>
      <c r="C233" s="21" t="s">
        <v>40</v>
      </c>
      <c r="D233" s="21">
        <v>11</v>
      </c>
      <c r="E233" s="21">
        <v>0</v>
      </c>
      <c r="F233" s="21">
        <v>1.63</v>
      </c>
      <c r="G233" s="21" t="s">
        <v>51</v>
      </c>
      <c r="H233" s="21" t="s">
        <v>45</v>
      </c>
      <c r="I233" s="21">
        <v>178</v>
      </c>
      <c r="J233" s="21">
        <f t="shared" si="3"/>
        <v>2.1433447098976108</v>
      </c>
      <c r="K233" s="21">
        <v>471</v>
      </c>
      <c r="L233" s="25">
        <v>21975</v>
      </c>
    </row>
    <row r="234" spans="1:12">
      <c r="A234" s="24">
        <v>38367</v>
      </c>
      <c r="B234" s="25">
        <v>2005</v>
      </c>
      <c r="C234" s="21" t="s">
        <v>40</v>
      </c>
      <c r="D234" s="21">
        <v>1</v>
      </c>
      <c r="E234" s="21">
        <v>0</v>
      </c>
      <c r="F234" s="21">
        <v>2.78</v>
      </c>
      <c r="G234" s="21" t="s">
        <v>51</v>
      </c>
      <c r="H234" s="21" t="s">
        <v>45</v>
      </c>
      <c r="I234" s="21">
        <v>178</v>
      </c>
      <c r="J234" s="21">
        <f t="shared" si="3"/>
        <v>8.2593856655290114</v>
      </c>
      <c r="K234" s="21">
        <v>1815</v>
      </c>
      <c r="L234" s="25">
        <v>21975</v>
      </c>
    </row>
    <row r="235" spans="1:12">
      <c r="A235" s="24">
        <v>38443</v>
      </c>
      <c r="B235" s="25">
        <v>2005</v>
      </c>
      <c r="C235" s="21" t="s">
        <v>40</v>
      </c>
      <c r="D235" s="21">
        <v>4</v>
      </c>
      <c r="E235" s="21">
        <v>0</v>
      </c>
      <c r="F235" s="21">
        <v>-1.6</v>
      </c>
      <c r="G235" s="21" t="s">
        <v>51</v>
      </c>
      <c r="H235" s="21" t="s">
        <v>45</v>
      </c>
      <c r="I235" s="21">
        <v>178</v>
      </c>
      <c r="J235" s="21">
        <f t="shared" si="3"/>
        <v>1.9886234357224117</v>
      </c>
      <c r="K235" s="21">
        <v>437</v>
      </c>
      <c r="L235" s="25">
        <v>21975</v>
      </c>
    </row>
    <row r="236" spans="1:12">
      <c r="A236" s="24">
        <v>38671</v>
      </c>
      <c r="B236" s="25">
        <v>2006</v>
      </c>
      <c r="C236" s="21" t="s">
        <v>40</v>
      </c>
      <c r="D236" s="21">
        <v>11</v>
      </c>
      <c r="E236" s="21">
        <v>0</v>
      </c>
      <c r="F236" s="21">
        <v>4.3099999999999996</v>
      </c>
      <c r="G236" s="21" t="s">
        <v>51</v>
      </c>
      <c r="H236" s="21" t="s">
        <v>45</v>
      </c>
      <c r="I236" s="21">
        <v>211</v>
      </c>
      <c r="J236" s="21">
        <f t="shared" si="3"/>
        <v>6.8716649391531339</v>
      </c>
      <c r="K236" s="21">
        <v>1790</v>
      </c>
      <c r="L236" s="25">
        <v>26049</v>
      </c>
    </row>
    <row r="237" spans="1:12">
      <c r="A237" s="24">
        <v>38732</v>
      </c>
      <c r="B237" s="25">
        <v>2006</v>
      </c>
      <c r="C237" s="21" t="s">
        <v>40</v>
      </c>
      <c r="D237" s="21">
        <v>1</v>
      </c>
      <c r="E237" s="21">
        <v>15</v>
      </c>
      <c r="F237" s="21">
        <v>-4.4400000000000004</v>
      </c>
      <c r="G237" s="21" t="s">
        <v>51</v>
      </c>
      <c r="H237" s="21" t="s">
        <v>45</v>
      </c>
      <c r="I237" s="21">
        <v>211</v>
      </c>
      <c r="J237" s="21">
        <f t="shared" si="3"/>
        <v>0.44531459940880647</v>
      </c>
      <c r="K237" s="21">
        <v>116</v>
      </c>
      <c r="L237" s="25">
        <v>26049</v>
      </c>
    </row>
    <row r="238" spans="1:12">
      <c r="A238" s="24">
        <v>38796</v>
      </c>
      <c r="B238" s="25">
        <v>2006</v>
      </c>
      <c r="C238" s="21" t="s">
        <v>40</v>
      </c>
      <c r="D238" s="21">
        <v>3</v>
      </c>
      <c r="E238" s="21">
        <v>6</v>
      </c>
      <c r="F238" s="21">
        <v>-6.57</v>
      </c>
      <c r="G238" s="21" t="s">
        <v>51</v>
      </c>
      <c r="H238" s="21" t="s">
        <v>45</v>
      </c>
      <c r="I238" s="21">
        <v>211</v>
      </c>
      <c r="J238" s="21">
        <f t="shared" si="3"/>
        <v>6.7181081807363041</v>
      </c>
      <c r="K238" s="21">
        <v>1750</v>
      </c>
      <c r="L238" s="25">
        <v>26049</v>
      </c>
    </row>
    <row r="239" spans="1:12">
      <c r="A239" s="24">
        <v>39401</v>
      </c>
      <c r="B239" s="25">
        <v>2008</v>
      </c>
      <c r="C239" s="21" t="s">
        <v>40</v>
      </c>
      <c r="D239" s="21">
        <v>11</v>
      </c>
      <c r="E239" s="21">
        <v>0</v>
      </c>
      <c r="F239" s="21">
        <v>0.69</v>
      </c>
      <c r="G239" s="21" t="s">
        <v>51</v>
      </c>
      <c r="H239" s="21" t="s">
        <v>45</v>
      </c>
      <c r="I239" s="21">
        <v>49</v>
      </c>
      <c r="J239" s="21">
        <f t="shared" si="3"/>
        <v>11.157227652073013</v>
      </c>
      <c r="K239" s="21">
        <v>2500</v>
      </c>
      <c r="L239" s="25">
        <v>22407</v>
      </c>
    </row>
    <row r="240" spans="1:12">
      <c r="A240" s="24">
        <v>39462</v>
      </c>
      <c r="B240" s="25">
        <v>2008</v>
      </c>
      <c r="C240" s="21" t="s">
        <v>40</v>
      </c>
      <c r="D240" s="21">
        <v>1</v>
      </c>
      <c r="E240" s="21">
        <v>0</v>
      </c>
      <c r="F240" s="21">
        <v>-1.8</v>
      </c>
      <c r="G240" s="21" t="s">
        <v>51</v>
      </c>
      <c r="H240" s="21" t="s">
        <v>45</v>
      </c>
      <c r="I240" s="21">
        <v>49</v>
      </c>
      <c r="J240" s="21">
        <f t="shared" si="3"/>
        <v>7.9082429597893524</v>
      </c>
      <c r="K240" s="21">
        <v>1772</v>
      </c>
      <c r="L240" s="25">
        <v>22407</v>
      </c>
    </row>
    <row r="241" spans="1:12">
      <c r="A241" s="24">
        <v>39522</v>
      </c>
      <c r="B241" s="25">
        <v>2008</v>
      </c>
      <c r="C241" s="21" t="s">
        <v>40</v>
      </c>
      <c r="D241" s="21">
        <v>3</v>
      </c>
      <c r="E241" s="21">
        <v>0</v>
      </c>
      <c r="F241" s="21">
        <v>2.4300000000000002</v>
      </c>
      <c r="G241" s="21" t="s">
        <v>51</v>
      </c>
      <c r="H241" s="21" t="s">
        <v>45</v>
      </c>
      <c r="I241" s="21">
        <v>49</v>
      </c>
      <c r="J241" s="21">
        <f t="shared" si="3"/>
        <v>8.4794930155754891</v>
      </c>
      <c r="K241" s="21">
        <v>1900</v>
      </c>
      <c r="L241" s="25">
        <v>22407</v>
      </c>
    </row>
    <row r="242" spans="1:12">
      <c r="A242" s="24">
        <v>39767</v>
      </c>
      <c r="B242" s="25">
        <v>2009</v>
      </c>
      <c r="C242" s="21" t="s">
        <v>40</v>
      </c>
      <c r="D242" s="21">
        <v>11</v>
      </c>
      <c r="E242" s="21">
        <v>0</v>
      </c>
      <c r="F242" s="21">
        <v>5.44</v>
      </c>
      <c r="G242" s="21" t="s">
        <v>51</v>
      </c>
      <c r="H242" s="21" t="s">
        <v>45</v>
      </c>
      <c r="I242" s="21">
        <v>110</v>
      </c>
      <c r="J242" s="21">
        <f t="shared" si="3"/>
        <v>3.5298631538559917</v>
      </c>
      <c r="K242" s="21">
        <v>828</v>
      </c>
      <c r="L242" s="25">
        <v>23457</v>
      </c>
    </row>
    <row r="243" spans="1:12">
      <c r="A243" s="24">
        <v>39843</v>
      </c>
      <c r="B243" s="25">
        <v>2009</v>
      </c>
      <c r="C243" s="21" t="s">
        <v>40</v>
      </c>
      <c r="D243" s="21">
        <v>1</v>
      </c>
      <c r="E243" s="21">
        <v>8</v>
      </c>
      <c r="F243" s="21">
        <v>-2.93</v>
      </c>
      <c r="G243" s="21" t="s">
        <v>51</v>
      </c>
      <c r="H243" s="21" t="s">
        <v>45</v>
      </c>
      <c r="I243" s="21">
        <v>110</v>
      </c>
      <c r="J243" s="21">
        <f t="shared" si="3"/>
        <v>16.07196146139745</v>
      </c>
      <c r="K243" s="21">
        <v>3770</v>
      </c>
      <c r="L243" s="25">
        <v>23457</v>
      </c>
    </row>
    <row r="244" spans="1:12">
      <c r="A244" s="24">
        <v>39887</v>
      </c>
      <c r="B244" s="25">
        <v>2009</v>
      </c>
      <c r="C244" s="21" t="s">
        <v>40</v>
      </c>
      <c r="D244" s="21">
        <v>3</v>
      </c>
      <c r="E244" s="21">
        <v>0</v>
      </c>
      <c r="F244" s="21">
        <v>0.69</v>
      </c>
      <c r="G244" s="21" t="s">
        <v>51</v>
      </c>
      <c r="H244" s="21" t="s">
        <v>46</v>
      </c>
      <c r="I244" s="21">
        <v>110</v>
      </c>
      <c r="J244" s="21">
        <f t="shared" si="3"/>
        <v>8.0999275269642315</v>
      </c>
      <c r="K244" s="21">
        <v>1900</v>
      </c>
      <c r="L244" s="25">
        <v>23457</v>
      </c>
    </row>
    <row r="245" spans="1:12">
      <c r="A245" s="24">
        <v>40132</v>
      </c>
      <c r="B245" s="25">
        <v>2010</v>
      </c>
      <c r="C245" s="21" t="s">
        <v>40</v>
      </c>
      <c r="D245" s="21">
        <v>11</v>
      </c>
      <c r="E245" s="21">
        <v>0</v>
      </c>
      <c r="F245" s="21">
        <v>2.4900000000000002</v>
      </c>
      <c r="G245" s="21" t="s">
        <v>51</v>
      </c>
      <c r="H245" s="21" t="s">
        <v>46</v>
      </c>
      <c r="I245" s="21">
        <v>244</v>
      </c>
      <c r="J245" s="21">
        <f t="shared" si="3"/>
        <v>1.0649144669763226</v>
      </c>
      <c r="K245" s="21">
        <v>188</v>
      </c>
      <c r="L245" s="25">
        <v>17654</v>
      </c>
    </row>
    <row r="246" spans="1:12">
      <c r="A246" s="24">
        <v>40193</v>
      </c>
      <c r="B246" s="25">
        <v>2010</v>
      </c>
      <c r="C246" s="21" t="s">
        <v>40</v>
      </c>
      <c r="D246" s="21">
        <v>1</v>
      </c>
      <c r="E246" s="21">
        <v>15</v>
      </c>
      <c r="F246" s="21">
        <v>-8.6</v>
      </c>
      <c r="G246" s="21" t="s">
        <v>51</v>
      </c>
      <c r="H246" s="21" t="s">
        <v>45</v>
      </c>
      <c r="I246" s="21">
        <v>244</v>
      </c>
      <c r="J246" s="21">
        <f t="shared" si="3"/>
        <v>1.4840829273818963</v>
      </c>
      <c r="K246" s="21">
        <v>262</v>
      </c>
      <c r="L246" s="25">
        <v>17654</v>
      </c>
    </row>
    <row r="247" spans="1:12">
      <c r="A247" s="24">
        <v>40262</v>
      </c>
      <c r="B247" s="25">
        <v>2010</v>
      </c>
      <c r="C247" s="21" t="s">
        <v>40</v>
      </c>
      <c r="D247" s="21">
        <v>3</v>
      </c>
      <c r="E247" s="21">
        <v>0</v>
      </c>
      <c r="F247" s="21">
        <v>-0.22</v>
      </c>
      <c r="G247" s="21" t="s">
        <v>51</v>
      </c>
      <c r="H247" s="21" t="s">
        <v>46</v>
      </c>
      <c r="I247" s="21">
        <v>244</v>
      </c>
      <c r="J247" s="21">
        <f t="shared" si="3"/>
        <v>3.7555228276877761</v>
      </c>
      <c r="K247" s="21">
        <v>663</v>
      </c>
      <c r="L247" s="25">
        <v>17654</v>
      </c>
    </row>
    <row r="248" spans="1:12">
      <c r="A248" s="24">
        <v>40497</v>
      </c>
      <c r="B248" s="25">
        <v>2011</v>
      </c>
      <c r="C248" s="21" t="s">
        <v>40</v>
      </c>
      <c r="D248" s="21">
        <v>11</v>
      </c>
      <c r="E248" s="21">
        <v>0</v>
      </c>
      <c r="F248" s="21">
        <v>3.94</v>
      </c>
      <c r="G248" s="21" t="s">
        <v>51</v>
      </c>
      <c r="H248" s="21" t="s">
        <v>45</v>
      </c>
      <c r="I248" s="21">
        <v>309</v>
      </c>
      <c r="J248" s="21">
        <f t="shared" si="3"/>
        <v>1.1144941690124663</v>
      </c>
      <c r="K248" s="21">
        <v>194</v>
      </c>
      <c r="L248" s="25">
        <v>17407</v>
      </c>
    </row>
    <row r="249" spans="1:12">
      <c r="A249" s="24">
        <v>40558</v>
      </c>
      <c r="B249" s="25">
        <v>2011</v>
      </c>
      <c r="C249" s="21" t="s">
        <v>40</v>
      </c>
      <c r="D249" s="21">
        <v>1</v>
      </c>
      <c r="E249" s="21">
        <v>15</v>
      </c>
      <c r="F249" s="21">
        <v>-2.21</v>
      </c>
      <c r="G249" s="21" t="s">
        <v>51</v>
      </c>
      <c r="H249" s="21" t="s">
        <v>46</v>
      </c>
      <c r="I249" s="21">
        <v>309</v>
      </c>
      <c r="J249" s="21">
        <f t="shared" si="3"/>
        <v>5.394381570632504</v>
      </c>
      <c r="K249" s="21">
        <v>939</v>
      </c>
      <c r="L249" s="25">
        <v>17407</v>
      </c>
    </row>
    <row r="250" spans="1:12">
      <c r="A250" s="24">
        <v>40622</v>
      </c>
      <c r="B250" s="25">
        <v>2011</v>
      </c>
      <c r="C250" s="21" t="s">
        <v>40</v>
      </c>
      <c r="D250" s="21">
        <v>3</v>
      </c>
      <c r="E250" s="21">
        <v>0</v>
      </c>
      <c r="F250" s="21">
        <v>-1.55</v>
      </c>
      <c r="G250" s="21" t="s">
        <v>51</v>
      </c>
      <c r="H250" s="21" t="s">
        <v>46</v>
      </c>
      <c r="I250" s="21">
        <v>309</v>
      </c>
      <c r="J250" s="21">
        <f t="shared" si="3"/>
        <v>22.295628195553512</v>
      </c>
      <c r="K250" s="21">
        <v>3881</v>
      </c>
      <c r="L250" s="25">
        <v>17407</v>
      </c>
    </row>
    <row r="251" spans="1:12">
      <c r="A251" s="24">
        <v>40643</v>
      </c>
      <c r="B251" s="25">
        <v>2011</v>
      </c>
      <c r="C251" s="21" t="s">
        <v>40</v>
      </c>
      <c r="D251" s="21">
        <v>4</v>
      </c>
      <c r="E251" s="21">
        <v>0</v>
      </c>
      <c r="F251" s="21">
        <v>3.49</v>
      </c>
      <c r="G251" s="21" t="s">
        <v>51</v>
      </c>
      <c r="H251" s="21" t="s">
        <v>46</v>
      </c>
      <c r="I251" s="21">
        <v>309</v>
      </c>
      <c r="J251" s="21">
        <f t="shared" si="3"/>
        <v>2.872407652093985</v>
      </c>
      <c r="K251" s="21">
        <v>500</v>
      </c>
      <c r="L251" s="25">
        <v>17407</v>
      </c>
    </row>
    <row r="252" spans="1:12">
      <c r="A252" s="24">
        <v>40869</v>
      </c>
      <c r="B252" s="25">
        <v>2012</v>
      </c>
      <c r="C252" s="21" t="s">
        <v>40</v>
      </c>
      <c r="D252" s="21">
        <v>11</v>
      </c>
      <c r="E252" s="21">
        <v>0</v>
      </c>
      <c r="F252" s="21">
        <v>-1.37</v>
      </c>
      <c r="G252" s="21" t="s">
        <v>51</v>
      </c>
      <c r="H252" s="21" t="s">
        <v>46</v>
      </c>
      <c r="I252" s="21">
        <v>179</v>
      </c>
      <c r="J252" s="21">
        <f t="shared" si="3"/>
        <v>4.2608842389470132</v>
      </c>
      <c r="K252" s="21">
        <v>1010</v>
      </c>
      <c r="L252" s="25">
        <v>23704</v>
      </c>
    </row>
    <row r="253" spans="1:12">
      <c r="A253" s="24">
        <v>40923</v>
      </c>
      <c r="B253" s="25">
        <v>2012</v>
      </c>
      <c r="C253" s="21" t="s">
        <v>40</v>
      </c>
      <c r="D253" s="21">
        <v>1</v>
      </c>
      <c r="E253" s="21">
        <v>0</v>
      </c>
      <c r="F253" s="21">
        <v>1.25</v>
      </c>
      <c r="G253" s="21" t="s">
        <v>51</v>
      </c>
      <c r="H253" s="21" t="s">
        <v>46</v>
      </c>
      <c r="I253" s="21">
        <v>179</v>
      </c>
      <c r="J253" s="21">
        <f t="shared" si="3"/>
        <v>8.6019237259534247</v>
      </c>
      <c r="K253" s="21">
        <v>2039</v>
      </c>
      <c r="L253" s="25">
        <v>23704</v>
      </c>
    </row>
    <row r="254" spans="1:12">
      <c r="A254" s="24">
        <v>40988</v>
      </c>
      <c r="B254" s="25">
        <v>2012</v>
      </c>
      <c r="C254" s="21" t="s">
        <v>40</v>
      </c>
      <c r="D254" s="21">
        <v>3</v>
      </c>
      <c r="E254" s="21">
        <v>0</v>
      </c>
      <c r="F254" s="21">
        <v>0.65</v>
      </c>
      <c r="G254" s="21" t="s">
        <v>51</v>
      </c>
      <c r="H254" s="21" t="s">
        <v>45</v>
      </c>
      <c r="I254" s="21">
        <v>179</v>
      </c>
      <c r="J254" s="21">
        <f t="shared" si="3"/>
        <v>4.1090111373607829</v>
      </c>
      <c r="K254" s="21">
        <v>974</v>
      </c>
      <c r="L254" s="25">
        <v>23704</v>
      </c>
    </row>
    <row r="255" spans="1:12">
      <c r="A255" s="24">
        <v>41233</v>
      </c>
      <c r="B255" s="25">
        <v>2013</v>
      </c>
      <c r="C255" s="21" t="s">
        <v>40</v>
      </c>
      <c r="D255" s="21">
        <v>11</v>
      </c>
      <c r="E255" s="21">
        <v>0</v>
      </c>
      <c r="F255" s="21">
        <v>2.58</v>
      </c>
      <c r="G255" s="21" t="s">
        <v>51</v>
      </c>
      <c r="H255" s="21" t="s">
        <v>45</v>
      </c>
      <c r="I255" s="21">
        <v>177</v>
      </c>
      <c r="J255" s="21">
        <f t="shared" si="3"/>
        <v>0.91018162260560176</v>
      </c>
      <c r="K255" s="21">
        <v>220</v>
      </c>
      <c r="L255" s="25">
        <v>24171</v>
      </c>
    </row>
    <row r="256" spans="1:12">
      <c r="A256" s="24">
        <v>41287</v>
      </c>
      <c r="B256" s="25">
        <v>2013</v>
      </c>
      <c r="C256" s="21" t="s">
        <v>40</v>
      </c>
      <c r="D256" s="21">
        <v>1</v>
      </c>
      <c r="E256" s="21">
        <v>0</v>
      </c>
      <c r="F256" s="21">
        <v>0.44</v>
      </c>
      <c r="G256" s="21" t="s">
        <v>51</v>
      </c>
      <c r="H256" s="21" t="s">
        <v>46</v>
      </c>
      <c r="I256" s="21">
        <v>177</v>
      </c>
      <c r="J256" s="21">
        <f t="shared" si="3"/>
        <v>13.222456662943197</v>
      </c>
      <c r="K256" s="21">
        <v>3196</v>
      </c>
      <c r="L256" s="25">
        <v>24171</v>
      </c>
    </row>
    <row r="257" spans="1:12">
      <c r="A257" s="24">
        <v>41371</v>
      </c>
      <c r="B257" s="25">
        <v>2013</v>
      </c>
      <c r="C257" s="21" t="s">
        <v>40</v>
      </c>
      <c r="D257" s="21">
        <v>4</v>
      </c>
      <c r="E257" s="21">
        <v>0</v>
      </c>
      <c r="F257" s="21">
        <v>-5.55</v>
      </c>
      <c r="G257" s="21" t="s">
        <v>51</v>
      </c>
      <c r="H257" s="21" t="s">
        <v>45</v>
      </c>
      <c r="I257" s="21">
        <v>177</v>
      </c>
      <c r="J257" s="21">
        <f t="shared" si="3"/>
        <v>4.8736088701336309</v>
      </c>
      <c r="K257" s="21">
        <v>1178</v>
      </c>
      <c r="L257" s="25">
        <v>24171</v>
      </c>
    </row>
    <row r="258" spans="1:12">
      <c r="A258" s="24">
        <v>41594</v>
      </c>
      <c r="B258" s="25">
        <v>2014</v>
      </c>
      <c r="C258" s="21" t="s">
        <v>40</v>
      </c>
      <c r="D258" s="21">
        <v>11</v>
      </c>
      <c r="E258" s="21">
        <v>0</v>
      </c>
      <c r="F258" s="21">
        <v>3.07</v>
      </c>
      <c r="G258" s="21" t="s">
        <v>51</v>
      </c>
      <c r="H258" s="21" t="s">
        <v>45</v>
      </c>
      <c r="I258" s="21">
        <v>100</v>
      </c>
      <c r="J258" s="21">
        <f t="shared" si="3"/>
        <v>1.9312695257029253</v>
      </c>
      <c r="K258" s="21">
        <v>476</v>
      </c>
      <c r="L258" s="25">
        <v>24647</v>
      </c>
    </row>
    <row r="259" spans="1:12">
      <c r="A259" s="24">
        <v>41652</v>
      </c>
      <c r="B259" s="25">
        <v>2014</v>
      </c>
      <c r="C259" s="21" t="s">
        <v>40</v>
      </c>
      <c r="D259" s="21">
        <v>1</v>
      </c>
      <c r="E259" s="21">
        <v>0</v>
      </c>
      <c r="F259" s="21">
        <v>1.23</v>
      </c>
      <c r="G259" s="21" t="s">
        <v>51</v>
      </c>
      <c r="H259" s="21" t="s">
        <v>46</v>
      </c>
      <c r="I259" s="21">
        <v>100</v>
      </c>
      <c r="J259" s="21">
        <f t="shared" si="3"/>
        <v>14.695500466588227</v>
      </c>
      <c r="K259" s="21">
        <v>3622</v>
      </c>
      <c r="L259" s="25">
        <v>24647</v>
      </c>
    </row>
    <row r="260" spans="1:12">
      <c r="A260" s="24">
        <v>41720</v>
      </c>
      <c r="B260" s="25">
        <v>2014</v>
      </c>
      <c r="C260" s="21" t="s">
        <v>40</v>
      </c>
      <c r="D260" s="21">
        <v>3</v>
      </c>
      <c r="E260" s="21">
        <v>0</v>
      </c>
      <c r="F260" s="21">
        <v>1.82</v>
      </c>
      <c r="G260" s="21" t="s">
        <v>51</v>
      </c>
      <c r="H260" s="21" t="s">
        <v>45</v>
      </c>
      <c r="I260" s="21">
        <v>100</v>
      </c>
      <c r="J260" s="21">
        <f t="shared" ref="J260:J310" si="4">(K260/L260)*100</f>
        <v>1.2821032985758916</v>
      </c>
      <c r="K260" s="21">
        <v>316</v>
      </c>
      <c r="L260" s="25">
        <v>24647</v>
      </c>
    </row>
    <row r="261" spans="1:12">
      <c r="A261" s="24">
        <v>41958</v>
      </c>
      <c r="B261" s="25">
        <v>2015</v>
      </c>
      <c r="C261" s="21" t="s">
        <v>40</v>
      </c>
      <c r="D261" s="21">
        <v>11</v>
      </c>
      <c r="E261" s="21">
        <v>0</v>
      </c>
      <c r="F261" s="21">
        <v>6.6</v>
      </c>
      <c r="G261" s="21" t="s">
        <v>51</v>
      </c>
      <c r="H261" s="21" t="s">
        <v>45</v>
      </c>
      <c r="I261" s="21">
        <v>51</v>
      </c>
      <c r="J261" s="21">
        <f t="shared" si="4"/>
        <v>5.3594875263597661</v>
      </c>
      <c r="K261" s="21">
        <v>1347</v>
      </c>
      <c r="L261" s="25">
        <v>25133</v>
      </c>
    </row>
    <row r="262" spans="1:12">
      <c r="A262" s="24">
        <v>42022</v>
      </c>
      <c r="B262" s="25">
        <v>2015</v>
      </c>
      <c r="C262" s="21" t="s">
        <v>40</v>
      </c>
      <c r="D262" s="21">
        <v>1</v>
      </c>
      <c r="E262" s="21">
        <v>0</v>
      </c>
      <c r="F262" s="21">
        <v>0.67</v>
      </c>
      <c r="G262" s="21" t="s">
        <v>51</v>
      </c>
      <c r="H262" s="21" t="s">
        <v>45</v>
      </c>
      <c r="I262" s="21">
        <v>51</v>
      </c>
      <c r="J262" s="21">
        <f t="shared" si="4"/>
        <v>8.478892293001234</v>
      </c>
      <c r="K262" s="21">
        <v>2131</v>
      </c>
      <c r="L262" s="25">
        <v>25133</v>
      </c>
    </row>
    <row r="263" spans="1:12">
      <c r="A263" s="24">
        <v>42085</v>
      </c>
      <c r="B263" s="25">
        <v>2015</v>
      </c>
      <c r="C263" s="21" t="s">
        <v>40</v>
      </c>
      <c r="D263" s="21">
        <v>3</v>
      </c>
      <c r="E263" s="21">
        <v>0</v>
      </c>
      <c r="F263" s="21">
        <v>7.0000000000000007E-2</v>
      </c>
      <c r="G263" s="21" t="s">
        <v>51</v>
      </c>
      <c r="H263" s="21" t="s">
        <v>45</v>
      </c>
      <c r="I263" s="21">
        <v>51</v>
      </c>
      <c r="J263" s="21">
        <f t="shared" si="4"/>
        <v>1.6313213703099509</v>
      </c>
      <c r="K263" s="21">
        <v>410</v>
      </c>
      <c r="L263" s="25">
        <v>25133</v>
      </c>
    </row>
    <row r="264" spans="1:12">
      <c r="A264" s="24">
        <v>42321</v>
      </c>
      <c r="B264" s="25">
        <v>2016</v>
      </c>
      <c r="C264" s="21" t="s">
        <v>40</v>
      </c>
      <c r="D264" s="21">
        <v>11</v>
      </c>
      <c r="E264" s="21">
        <v>0</v>
      </c>
      <c r="F264" s="21">
        <v>4.04</v>
      </c>
      <c r="G264" s="21" t="s">
        <v>51</v>
      </c>
      <c r="H264" s="21" t="s">
        <v>46</v>
      </c>
      <c r="I264" s="21">
        <v>110</v>
      </c>
      <c r="J264" s="21">
        <f t="shared" si="4"/>
        <v>0.54627750897455907</v>
      </c>
      <c r="K264" s="21">
        <v>140</v>
      </c>
      <c r="L264" s="25">
        <v>25628</v>
      </c>
    </row>
    <row r="265" spans="1:12">
      <c r="A265" s="24">
        <v>42385</v>
      </c>
      <c r="B265" s="25">
        <v>2016</v>
      </c>
      <c r="C265" s="21" t="s">
        <v>40</v>
      </c>
      <c r="D265" s="21">
        <v>1</v>
      </c>
      <c r="E265" s="21">
        <v>15</v>
      </c>
      <c r="F265" s="21">
        <v>-6.92</v>
      </c>
      <c r="G265" s="21" t="s">
        <v>51</v>
      </c>
      <c r="H265" s="21" t="s">
        <v>45</v>
      </c>
      <c r="I265" s="21">
        <v>110</v>
      </c>
      <c r="J265" s="21">
        <f t="shared" si="4"/>
        <v>2.715779616044951</v>
      </c>
      <c r="K265" s="21">
        <v>696</v>
      </c>
      <c r="L265" s="25">
        <v>25628</v>
      </c>
    </row>
    <row r="266" spans="1:12">
      <c r="A266" s="24">
        <v>42449</v>
      </c>
      <c r="B266" s="25">
        <v>2016</v>
      </c>
      <c r="C266" s="21" t="s">
        <v>40</v>
      </c>
      <c r="D266" s="21">
        <v>3</v>
      </c>
      <c r="E266" s="21">
        <v>0</v>
      </c>
      <c r="F266" s="21">
        <v>-1.57</v>
      </c>
      <c r="G266" s="21" t="s">
        <v>51</v>
      </c>
      <c r="H266" s="21" t="s">
        <v>45</v>
      </c>
      <c r="I266" s="21">
        <v>110</v>
      </c>
      <c r="J266" s="21">
        <f t="shared" si="4"/>
        <v>2.7626034025284842</v>
      </c>
      <c r="K266" s="21">
        <v>708</v>
      </c>
      <c r="L266" s="25">
        <v>25628</v>
      </c>
    </row>
    <row r="267" spans="1:12">
      <c r="A267" s="24">
        <v>33618</v>
      </c>
      <c r="B267" s="25">
        <v>1992</v>
      </c>
      <c r="C267" s="21" t="s">
        <v>41</v>
      </c>
      <c r="D267" s="21">
        <v>1</v>
      </c>
      <c r="E267" s="21">
        <v>0</v>
      </c>
      <c r="F267" s="21">
        <v>0.49</v>
      </c>
      <c r="G267" s="21" t="s">
        <v>51</v>
      </c>
      <c r="H267" s="21" t="s">
        <v>44</v>
      </c>
      <c r="I267" s="21">
        <v>74</v>
      </c>
      <c r="J267" s="21">
        <f t="shared" si="4"/>
        <v>12.591839563790952</v>
      </c>
      <c r="K267" s="21">
        <v>16350</v>
      </c>
      <c r="L267" s="25">
        <v>129846</v>
      </c>
    </row>
    <row r="268" spans="1:12">
      <c r="A268" s="24">
        <v>33984</v>
      </c>
      <c r="B268" s="25">
        <v>1993</v>
      </c>
      <c r="C268" s="21" t="s">
        <v>41</v>
      </c>
      <c r="D268" s="21">
        <v>1</v>
      </c>
      <c r="E268" s="21">
        <v>8</v>
      </c>
      <c r="F268" s="21">
        <v>-2.44</v>
      </c>
      <c r="G268" s="21" t="s">
        <v>51</v>
      </c>
      <c r="H268" s="21" t="s">
        <v>44</v>
      </c>
      <c r="I268" s="21">
        <v>98</v>
      </c>
      <c r="J268" s="21">
        <f t="shared" si="4"/>
        <v>17.818033583318908</v>
      </c>
      <c r="K268" s="21">
        <v>31908</v>
      </c>
      <c r="L268" s="25">
        <v>179077</v>
      </c>
    </row>
    <row r="269" spans="1:12">
      <c r="A269" s="24">
        <v>34349</v>
      </c>
      <c r="B269" s="25">
        <v>1994</v>
      </c>
      <c r="C269" s="21" t="s">
        <v>41</v>
      </c>
      <c r="D269" s="21">
        <v>1</v>
      </c>
      <c r="E269" s="21">
        <v>0</v>
      </c>
      <c r="F269" s="21">
        <v>1.43</v>
      </c>
      <c r="G269" s="21" t="s">
        <v>51</v>
      </c>
      <c r="H269" s="21" t="s">
        <v>44</v>
      </c>
      <c r="I269" s="21">
        <v>221</v>
      </c>
      <c r="J269" s="21">
        <f t="shared" si="4"/>
        <v>19.269971809985321</v>
      </c>
      <c r="K269" s="21">
        <v>33085</v>
      </c>
      <c r="L269" s="25">
        <v>171692</v>
      </c>
    </row>
    <row r="270" spans="1:12">
      <c r="A270" s="24">
        <v>37271</v>
      </c>
      <c r="B270" s="25">
        <v>2002</v>
      </c>
      <c r="C270" s="21" t="s">
        <v>41</v>
      </c>
      <c r="D270" s="21">
        <v>1</v>
      </c>
      <c r="E270" s="21">
        <v>15</v>
      </c>
      <c r="F270" s="21">
        <v>-4.76</v>
      </c>
      <c r="G270" s="21" t="s">
        <v>51</v>
      </c>
      <c r="H270" s="21" t="s">
        <v>45</v>
      </c>
      <c r="I270" s="21">
        <v>102</v>
      </c>
      <c r="J270" s="21">
        <f t="shared" si="4"/>
        <v>16.786438324827046</v>
      </c>
      <c r="K270" s="21">
        <v>21280</v>
      </c>
      <c r="L270" s="25">
        <v>126769</v>
      </c>
    </row>
    <row r="271" spans="1:12">
      <c r="A271" s="24">
        <v>37575</v>
      </c>
      <c r="B271" s="25">
        <v>2003</v>
      </c>
      <c r="C271" s="21" t="s">
        <v>41</v>
      </c>
      <c r="D271" s="21">
        <v>11</v>
      </c>
      <c r="E271" s="21">
        <v>0</v>
      </c>
      <c r="F271" s="21">
        <v>-1.73</v>
      </c>
      <c r="G271" s="21" t="s">
        <v>51</v>
      </c>
      <c r="H271" s="21" t="s">
        <v>45</v>
      </c>
      <c r="I271" s="21">
        <v>233</v>
      </c>
      <c r="J271" s="21">
        <f t="shared" si="4"/>
        <v>1.4487179487179487</v>
      </c>
      <c r="K271" s="21">
        <v>2260</v>
      </c>
      <c r="L271" s="25">
        <v>156000</v>
      </c>
    </row>
    <row r="272" spans="1:12">
      <c r="A272" s="24">
        <v>37636</v>
      </c>
      <c r="B272" s="25">
        <v>2003</v>
      </c>
      <c r="C272" s="21" t="s">
        <v>41</v>
      </c>
      <c r="D272" s="21">
        <v>1</v>
      </c>
      <c r="E272" s="21">
        <v>13</v>
      </c>
      <c r="F272" s="21">
        <v>-8.9499999999999993</v>
      </c>
      <c r="G272" s="21" t="s">
        <v>51</v>
      </c>
      <c r="H272" s="21" t="s">
        <v>45</v>
      </c>
      <c r="I272" s="21">
        <v>233</v>
      </c>
      <c r="J272" s="21">
        <f t="shared" si="4"/>
        <v>7.2878205128205131</v>
      </c>
      <c r="K272" s="21">
        <v>11369</v>
      </c>
      <c r="L272" s="25">
        <v>156000</v>
      </c>
    </row>
    <row r="273" spans="1:12">
      <c r="A273" s="24">
        <v>37695</v>
      </c>
      <c r="B273" s="25">
        <v>2003</v>
      </c>
      <c r="C273" s="21" t="s">
        <v>41</v>
      </c>
      <c r="D273" s="21">
        <v>3</v>
      </c>
      <c r="E273" s="21">
        <v>0</v>
      </c>
      <c r="F273" s="21">
        <v>-2.88</v>
      </c>
      <c r="G273" s="21" t="s">
        <v>51</v>
      </c>
      <c r="H273" s="21" t="s">
        <v>45</v>
      </c>
      <c r="I273" s="21">
        <v>233</v>
      </c>
      <c r="J273" s="21">
        <f t="shared" si="4"/>
        <v>1.7307692307692308</v>
      </c>
      <c r="K273" s="21">
        <v>2700</v>
      </c>
      <c r="L273" s="25">
        <v>156000</v>
      </c>
    </row>
    <row r="274" spans="1:12">
      <c r="A274" s="24">
        <v>37940</v>
      </c>
      <c r="B274" s="25">
        <v>2004</v>
      </c>
      <c r="C274" s="21" t="s">
        <v>41</v>
      </c>
      <c r="D274" s="21">
        <v>11</v>
      </c>
      <c r="E274" s="21">
        <v>0</v>
      </c>
      <c r="F274" s="21">
        <v>0.22</v>
      </c>
      <c r="G274" s="21" t="s">
        <v>51</v>
      </c>
      <c r="H274" s="21" t="s">
        <v>45</v>
      </c>
      <c r="I274" s="21">
        <v>153</v>
      </c>
      <c r="J274" s="21">
        <f t="shared" si="4"/>
        <v>1.2121285072884191</v>
      </c>
      <c r="K274" s="21">
        <v>2014</v>
      </c>
      <c r="L274" s="25">
        <v>166154</v>
      </c>
    </row>
    <row r="275" spans="1:12">
      <c r="A275" s="24">
        <v>38001</v>
      </c>
      <c r="B275" s="25">
        <v>2004</v>
      </c>
      <c r="C275" s="21" t="s">
        <v>41</v>
      </c>
      <c r="D275" s="21">
        <v>1</v>
      </c>
      <c r="E275" s="21">
        <v>10</v>
      </c>
      <c r="F275" s="21">
        <v>-6.18</v>
      </c>
      <c r="G275" s="21" t="s">
        <v>51</v>
      </c>
      <c r="H275" s="21" t="s">
        <v>45</v>
      </c>
      <c r="I275" s="21">
        <v>153</v>
      </c>
      <c r="J275" s="21">
        <f t="shared" si="4"/>
        <v>3.8139316537669874</v>
      </c>
      <c r="K275" s="21">
        <v>6337</v>
      </c>
      <c r="L275" s="25">
        <v>166154</v>
      </c>
    </row>
    <row r="276" spans="1:12">
      <c r="A276" s="24">
        <v>38061</v>
      </c>
      <c r="B276" s="25">
        <v>2004</v>
      </c>
      <c r="C276" s="21" t="s">
        <v>41</v>
      </c>
      <c r="D276" s="21">
        <v>3</v>
      </c>
      <c r="E276" s="21">
        <v>0</v>
      </c>
      <c r="F276" s="21">
        <v>-1.74</v>
      </c>
      <c r="G276" s="21" t="s">
        <v>51</v>
      </c>
      <c r="H276" s="21" t="s">
        <v>45</v>
      </c>
      <c r="I276" s="21">
        <v>153</v>
      </c>
      <c r="J276" s="21">
        <f t="shared" si="4"/>
        <v>2.6349049676805856</v>
      </c>
      <c r="K276" s="21">
        <v>4378</v>
      </c>
      <c r="L276" s="25">
        <v>166154</v>
      </c>
    </row>
    <row r="277" spans="1:12">
      <c r="A277" s="24">
        <v>38306</v>
      </c>
      <c r="B277" s="25">
        <v>2005</v>
      </c>
      <c r="C277" s="21" t="s">
        <v>41</v>
      </c>
      <c r="D277" s="21">
        <v>11</v>
      </c>
      <c r="E277" s="21">
        <v>0</v>
      </c>
      <c r="F277" s="21">
        <v>1.63</v>
      </c>
      <c r="G277" s="21" t="s">
        <v>51</v>
      </c>
      <c r="H277" s="21" t="s">
        <v>45</v>
      </c>
      <c r="I277" s="21">
        <v>178</v>
      </c>
      <c r="J277" s="21">
        <f t="shared" si="4"/>
        <v>0.73436361544656215</v>
      </c>
      <c r="K277" s="21">
        <v>766</v>
      </c>
      <c r="L277" s="25">
        <v>104308</v>
      </c>
    </row>
    <row r="278" spans="1:12">
      <c r="A278" s="24">
        <v>38367</v>
      </c>
      <c r="B278" s="25">
        <v>2005</v>
      </c>
      <c r="C278" s="21" t="s">
        <v>41</v>
      </c>
      <c r="D278" s="21">
        <v>1</v>
      </c>
      <c r="E278" s="21">
        <v>0</v>
      </c>
      <c r="F278" s="21">
        <v>2.78</v>
      </c>
      <c r="G278" s="21" t="s">
        <v>51</v>
      </c>
      <c r="H278" s="21" t="s">
        <v>45</v>
      </c>
      <c r="I278" s="21">
        <v>178</v>
      </c>
      <c r="J278" s="21">
        <f t="shared" si="4"/>
        <v>2.8904781991793533</v>
      </c>
      <c r="K278" s="21">
        <v>3015</v>
      </c>
      <c r="L278" s="25">
        <v>104308</v>
      </c>
    </row>
    <row r="279" spans="1:12">
      <c r="A279" s="24">
        <v>38443</v>
      </c>
      <c r="B279" s="25">
        <v>2005</v>
      </c>
      <c r="C279" s="21" t="s">
        <v>41</v>
      </c>
      <c r="D279" s="21">
        <v>4</v>
      </c>
      <c r="E279" s="21">
        <v>0</v>
      </c>
      <c r="F279" s="21">
        <v>-1.6</v>
      </c>
      <c r="G279" s="21" t="s">
        <v>51</v>
      </c>
      <c r="H279" s="21" t="s">
        <v>45</v>
      </c>
      <c r="I279" s="21">
        <v>178</v>
      </c>
      <c r="J279" s="21">
        <f t="shared" si="4"/>
        <v>0.849407523871611</v>
      </c>
      <c r="K279" s="21">
        <v>886</v>
      </c>
      <c r="L279" s="25">
        <v>104308</v>
      </c>
    </row>
    <row r="280" spans="1:12">
      <c r="A280" s="24">
        <v>38671</v>
      </c>
      <c r="B280" s="25">
        <v>2006</v>
      </c>
      <c r="C280" s="21" t="s">
        <v>41</v>
      </c>
      <c r="D280" s="21">
        <v>11</v>
      </c>
      <c r="E280" s="21">
        <v>0</v>
      </c>
      <c r="F280" s="21">
        <v>4.3099999999999996</v>
      </c>
      <c r="G280" s="21" t="s">
        <v>51</v>
      </c>
      <c r="H280" s="21" t="s">
        <v>45</v>
      </c>
      <c r="I280" s="21">
        <v>211</v>
      </c>
      <c r="J280" s="21">
        <f t="shared" si="4"/>
        <v>1.2483409262115723</v>
      </c>
      <c r="K280" s="21">
        <v>1740</v>
      </c>
      <c r="L280" s="25">
        <v>139385</v>
      </c>
    </row>
    <row r="281" spans="1:12">
      <c r="A281" s="24">
        <v>38732</v>
      </c>
      <c r="B281" s="25">
        <v>2006</v>
      </c>
      <c r="C281" s="21" t="s">
        <v>41</v>
      </c>
      <c r="D281" s="21">
        <v>1</v>
      </c>
      <c r="E281" s="21">
        <v>15</v>
      </c>
      <c r="F281" s="21">
        <v>-4.4400000000000004</v>
      </c>
      <c r="G281" s="21" t="s">
        <v>51</v>
      </c>
      <c r="H281" s="21" t="s">
        <v>45</v>
      </c>
      <c r="I281" s="21">
        <v>211</v>
      </c>
      <c r="J281" s="21">
        <f t="shared" si="4"/>
        <v>5.1655486601858165</v>
      </c>
      <c r="K281" s="21">
        <v>7200</v>
      </c>
      <c r="L281" s="25">
        <v>139385</v>
      </c>
    </row>
    <row r="282" spans="1:12">
      <c r="A282" s="24">
        <v>38796</v>
      </c>
      <c r="B282" s="25">
        <v>2006</v>
      </c>
      <c r="C282" s="21" t="s">
        <v>41</v>
      </c>
      <c r="D282" s="21">
        <v>3</v>
      </c>
      <c r="E282" s="21">
        <v>6</v>
      </c>
      <c r="F282" s="21">
        <v>-6.57</v>
      </c>
      <c r="G282" s="21" t="s">
        <v>51</v>
      </c>
      <c r="H282" s="21" t="s">
        <v>45</v>
      </c>
      <c r="I282" s="21">
        <v>211</v>
      </c>
      <c r="J282" s="21">
        <f t="shared" si="4"/>
        <v>13.416077770204829</v>
      </c>
      <c r="K282" s="21">
        <v>18700</v>
      </c>
      <c r="L282" s="25">
        <v>139385</v>
      </c>
    </row>
    <row r="283" spans="1:12">
      <c r="A283" s="24">
        <v>39401</v>
      </c>
      <c r="B283" s="25">
        <v>2008</v>
      </c>
      <c r="C283" s="21" t="s">
        <v>41</v>
      </c>
      <c r="D283" s="21">
        <v>11</v>
      </c>
      <c r="E283" s="21">
        <v>0</v>
      </c>
      <c r="F283" s="21">
        <v>0.69</v>
      </c>
      <c r="G283" s="21" t="s">
        <v>51</v>
      </c>
      <c r="H283" s="21" t="s">
        <v>45</v>
      </c>
      <c r="I283" s="21">
        <v>49</v>
      </c>
      <c r="J283" s="21">
        <f t="shared" si="4"/>
        <v>1.1023367638813657</v>
      </c>
      <c r="K283" s="21">
        <v>1160</v>
      </c>
      <c r="L283" s="25">
        <v>105231</v>
      </c>
    </row>
    <row r="284" spans="1:12">
      <c r="A284" s="24">
        <v>39462</v>
      </c>
      <c r="B284" s="25">
        <v>2008</v>
      </c>
      <c r="C284" s="21" t="s">
        <v>41</v>
      </c>
      <c r="D284" s="21">
        <v>1</v>
      </c>
      <c r="E284" s="21">
        <v>0</v>
      </c>
      <c r="F284" s="21">
        <v>-1.8</v>
      </c>
      <c r="G284" s="21" t="s">
        <v>51</v>
      </c>
      <c r="H284" s="21" t="s">
        <v>45</v>
      </c>
      <c r="I284" s="21">
        <v>49</v>
      </c>
      <c r="J284" s="21">
        <f t="shared" si="4"/>
        <v>6.8420902585739949</v>
      </c>
      <c r="K284" s="21">
        <v>7200</v>
      </c>
      <c r="L284" s="25">
        <v>105231</v>
      </c>
    </row>
    <row r="285" spans="1:12">
      <c r="A285" s="24">
        <v>39522</v>
      </c>
      <c r="B285" s="25">
        <v>2008</v>
      </c>
      <c r="C285" s="21" t="s">
        <v>41</v>
      </c>
      <c r="D285" s="21">
        <v>3</v>
      </c>
      <c r="E285" s="21">
        <v>0</v>
      </c>
      <c r="F285" s="21">
        <v>2.4300000000000002</v>
      </c>
      <c r="G285" s="21" t="s">
        <v>51</v>
      </c>
      <c r="H285" s="21" t="s">
        <v>45</v>
      </c>
      <c r="I285" s="21">
        <v>49</v>
      </c>
      <c r="J285" s="21">
        <f t="shared" si="4"/>
        <v>16.154935332744152</v>
      </c>
      <c r="K285" s="21">
        <v>17000</v>
      </c>
      <c r="L285" s="25">
        <v>105231</v>
      </c>
    </row>
    <row r="286" spans="1:12">
      <c r="A286" s="24">
        <v>39767</v>
      </c>
      <c r="B286" s="25">
        <v>2009</v>
      </c>
      <c r="C286" s="21" t="s">
        <v>41</v>
      </c>
      <c r="D286" s="21">
        <v>11</v>
      </c>
      <c r="E286" s="21">
        <v>0</v>
      </c>
      <c r="F286" s="21">
        <v>5.44</v>
      </c>
      <c r="G286" s="21" t="s">
        <v>51</v>
      </c>
      <c r="H286" s="21" t="s">
        <v>45</v>
      </c>
      <c r="I286" s="21">
        <v>110</v>
      </c>
      <c r="J286" s="21">
        <f t="shared" si="4"/>
        <v>0.67133923148892871</v>
      </c>
      <c r="K286" s="21">
        <v>818</v>
      </c>
      <c r="L286" s="25">
        <v>121846</v>
      </c>
    </row>
    <row r="287" spans="1:12">
      <c r="A287" s="24">
        <v>39843</v>
      </c>
      <c r="B287" s="25">
        <v>2009</v>
      </c>
      <c r="C287" s="21" t="s">
        <v>41</v>
      </c>
      <c r="D287" s="21">
        <v>1</v>
      </c>
      <c r="E287" s="21">
        <v>8</v>
      </c>
      <c r="F287" s="21">
        <v>-2.93</v>
      </c>
      <c r="G287" s="21" t="s">
        <v>51</v>
      </c>
      <c r="H287" s="21" t="s">
        <v>45</v>
      </c>
      <c r="I287" s="21">
        <v>110</v>
      </c>
      <c r="J287" s="21">
        <f t="shared" si="4"/>
        <v>19.696994566912331</v>
      </c>
      <c r="K287" s="21">
        <v>24000</v>
      </c>
      <c r="L287" s="25">
        <v>121846</v>
      </c>
    </row>
    <row r="288" spans="1:12">
      <c r="A288" s="24">
        <v>39887</v>
      </c>
      <c r="B288" s="25">
        <v>2009</v>
      </c>
      <c r="C288" s="21" t="s">
        <v>41</v>
      </c>
      <c r="D288" s="21">
        <v>3</v>
      </c>
      <c r="E288" s="21">
        <v>0</v>
      </c>
      <c r="F288" s="21">
        <v>0.69</v>
      </c>
      <c r="G288" s="21" t="s">
        <v>51</v>
      </c>
      <c r="H288" s="21" t="s">
        <v>46</v>
      </c>
      <c r="I288" s="21">
        <v>110</v>
      </c>
      <c r="J288" s="21">
        <f t="shared" si="4"/>
        <v>15.593454032138929</v>
      </c>
      <c r="K288" s="21">
        <v>19000</v>
      </c>
      <c r="L288" s="25">
        <v>121846</v>
      </c>
    </row>
    <row r="289" spans="1:12">
      <c r="A289" s="24">
        <v>40132</v>
      </c>
      <c r="B289" s="25">
        <v>2010</v>
      </c>
      <c r="C289" s="21" t="s">
        <v>41</v>
      </c>
      <c r="D289" s="21">
        <v>11</v>
      </c>
      <c r="E289" s="21">
        <v>0</v>
      </c>
      <c r="F289" s="21">
        <v>2.4900000000000002</v>
      </c>
      <c r="G289" s="21" t="s">
        <v>51</v>
      </c>
      <c r="H289" s="21" t="s">
        <v>46</v>
      </c>
      <c r="I289" s="21">
        <v>244</v>
      </c>
      <c r="J289" s="21">
        <f t="shared" si="4"/>
        <v>1.3805652622621354</v>
      </c>
      <c r="K289" s="21">
        <v>1525</v>
      </c>
      <c r="L289" s="25">
        <v>110462</v>
      </c>
    </row>
    <row r="290" spans="1:12">
      <c r="A290" s="24">
        <v>40193</v>
      </c>
      <c r="B290" s="25">
        <v>2010</v>
      </c>
      <c r="C290" s="21" t="s">
        <v>41</v>
      </c>
      <c r="D290" s="21">
        <v>1</v>
      </c>
      <c r="E290" s="21">
        <v>15</v>
      </c>
      <c r="F290" s="21">
        <v>-8.6</v>
      </c>
      <c r="G290" s="21" t="s">
        <v>51</v>
      </c>
      <c r="H290" s="21" t="s">
        <v>45</v>
      </c>
      <c r="I290" s="21">
        <v>244</v>
      </c>
      <c r="J290" s="21">
        <f t="shared" si="4"/>
        <v>10.149191577193967</v>
      </c>
      <c r="K290" s="21">
        <v>11211</v>
      </c>
      <c r="L290" s="25">
        <v>110462</v>
      </c>
    </row>
    <row r="291" spans="1:12">
      <c r="A291" s="24">
        <v>40262</v>
      </c>
      <c r="B291" s="25">
        <v>2010</v>
      </c>
      <c r="C291" s="21" t="s">
        <v>41</v>
      </c>
      <c r="D291" s="21">
        <v>3</v>
      </c>
      <c r="E291" s="21">
        <v>0</v>
      </c>
      <c r="F291" s="21">
        <v>-0.22</v>
      </c>
      <c r="G291" s="21" t="s">
        <v>51</v>
      </c>
      <c r="H291" s="21" t="s">
        <v>46</v>
      </c>
      <c r="I291" s="21">
        <v>244</v>
      </c>
      <c r="J291" s="21">
        <f t="shared" si="4"/>
        <v>2.6733175209574336</v>
      </c>
      <c r="K291" s="21">
        <v>2953</v>
      </c>
      <c r="L291" s="25">
        <v>110462</v>
      </c>
    </row>
    <row r="292" spans="1:12">
      <c r="A292" s="24">
        <v>40497</v>
      </c>
      <c r="B292" s="25">
        <v>2011</v>
      </c>
      <c r="C292" s="21" t="s">
        <v>41</v>
      </c>
      <c r="D292" s="21">
        <v>11</v>
      </c>
      <c r="E292" s="21">
        <v>0</v>
      </c>
      <c r="F292" s="21">
        <v>3.94</v>
      </c>
      <c r="G292" s="21" t="s">
        <v>51</v>
      </c>
      <c r="H292" s="21" t="s">
        <v>45</v>
      </c>
      <c r="I292" s="21">
        <v>309</v>
      </c>
      <c r="J292" s="21">
        <f t="shared" si="4"/>
        <v>0.75364966709414472</v>
      </c>
      <c r="K292" s="21">
        <v>858</v>
      </c>
      <c r="L292" s="25">
        <v>113846</v>
      </c>
    </row>
    <row r="293" spans="1:12">
      <c r="A293" s="24">
        <v>40558</v>
      </c>
      <c r="B293" s="25">
        <v>2011</v>
      </c>
      <c r="C293" s="21" t="s">
        <v>41</v>
      </c>
      <c r="D293" s="21">
        <v>1</v>
      </c>
      <c r="E293" s="21">
        <v>15</v>
      </c>
      <c r="F293" s="21">
        <v>-2.21</v>
      </c>
      <c r="G293" s="21" t="s">
        <v>51</v>
      </c>
      <c r="H293" s="21" t="s">
        <v>46</v>
      </c>
      <c r="I293" s="21">
        <v>309</v>
      </c>
      <c r="J293" s="21">
        <f t="shared" si="4"/>
        <v>7.0024418951917511</v>
      </c>
      <c r="K293" s="21">
        <v>7972</v>
      </c>
      <c r="L293" s="25">
        <v>113846</v>
      </c>
    </row>
    <row r="294" spans="1:12">
      <c r="A294" s="24">
        <v>40622</v>
      </c>
      <c r="B294" s="25">
        <v>2011</v>
      </c>
      <c r="C294" s="21" t="s">
        <v>41</v>
      </c>
      <c r="D294" s="21">
        <v>3</v>
      </c>
      <c r="E294" s="21">
        <v>0</v>
      </c>
      <c r="F294" s="21">
        <v>-1.55</v>
      </c>
      <c r="G294" s="21" t="s">
        <v>51</v>
      </c>
      <c r="H294" s="21" t="s">
        <v>46</v>
      </c>
      <c r="I294" s="21">
        <v>309</v>
      </c>
      <c r="J294" s="21">
        <f t="shared" si="4"/>
        <v>9.6990671609015688</v>
      </c>
      <c r="K294" s="21">
        <v>11042</v>
      </c>
      <c r="L294" s="25">
        <v>113846</v>
      </c>
    </row>
    <row r="295" spans="1:12">
      <c r="A295" s="24">
        <v>40643</v>
      </c>
      <c r="B295" s="25">
        <v>2011</v>
      </c>
      <c r="C295" s="21" t="s">
        <v>41</v>
      </c>
      <c r="D295" s="21">
        <v>4</v>
      </c>
      <c r="E295" s="21">
        <v>0</v>
      </c>
      <c r="F295" s="21">
        <v>3.49</v>
      </c>
      <c r="G295" s="21" t="s">
        <v>51</v>
      </c>
      <c r="H295" s="21" t="s">
        <v>46</v>
      </c>
      <c r="I295" s="21">
        <v>309</v>
      </c>
      <c r="J295" s="21">
        <f t="shared" si="4"/>
        <v>0.87837956537779105</v>
      </c>
      <c r="K295" s="21">
        <v>1000</v>
      </c>
      <c r="L295" s="25">
        <v>113846</v>
      </c>
    </row>
    <row r="296" spans="1:12">
      <c r="A296" s="24">
        <v>40869</v>
      </c>
      <c r="B296" s="25">
        <v>2012</v>
      </c>
      <c r="C296" s="21" t="s">
        <v>41</v>
      </c>
      <c r="D296" s="21">
        <v>11</v>
      </c>
      <c r="E296" s="21">
        <v>0</v>
      </c>
      <c r="F296" s="21">
        <v>-1.37</v>
      </c>
      <c r="G296" s="21" t="s">
        <v>51</v>
      </c>
      <c r="H296" s="21" t="s">
        <v>46</v>
      </c>
      <c r="I296" s="21">
        <v>179</v>
      </c>
      <c r="J296" s="21">
        <f t="shared" si="4"/>
        <v>7.2576582272228869</v>
      </c>
      <c r="K296" s="21">
        <v>7347</v>
      </c>
      <c r="L296" s="25">
        <v>101231</v>
      </c>
    </row>
    <row r="297" spans="1:12">
      <c r="A297" s="24">
        <v>40923</v>
      </c>
      <c r="B297" s="25">
        <v>2012</v>
      </c>
      <c r="C297" s="21" t="s">
        <v>41</v>
      </c>
      <c r="D297" s="21">
        <v>1</v>
      </c>
      <c r="E297" s="21">
        <v>0</v>
      </c>
      <c r="F297" s="21">
        <v>1.25</v>
      </c>
      <c r="G297" s="21" t="s">
        <v>51</v>
      </c>
      <c r="H297" s="21" t="s">
        <v>46</v>
      </c>
      <c r="I297" s="21">
        <v>179</v>
      </c>
      <c r="J297" s="21">
        <f t="shared" si="4"/>
        <v>8.7176852940304848</v>
      </c>
      <c r="K297" s="21">
        <v>8825</v>
      </c>
      <c r="L297" s="25">
        <v>101231</v>
      </c>
    </row>
    <row r="298" spans="1:12">
      <c r="A298" s="24">
        <v>40988</v>
      </c>
      <c r="B298" s="25">
        <v>2012</v>
      </c>
      <c r="C298" s="21" t="s">
        <v>41</v>
      </c>
      <c r="D298" s="21">
        <v>3</v>
      </c>
      <c r="E298" s="21">
        <v>0</v>
      </c>
      <c r="F298" s="21">
        <v>0.65</v>
      </c>
      <c r="G298" s="21" t="s">
        <v>51</v>
      </c>
      <c r="H298" s="21" t="s">
        <v>45</v>
      </c>
      <c r="I298" s="21">
        <v>179</v>
      </c>
      <c r="J298" s="21">
        <f t="shared" si="4"/>
        <v>1.8156493564224399</v>
      </c>
      <c r="K298" s="21">
        <v>1838</v>
      </c>
      <c r="L298" s="25">
        <v>101231</v>
      </c>
    </row>
    <row r="299" spans="1:12">
      <c r="A299" s="24">
        <v>41233</v>
      </c>
      <c r="B299" s="25">
        <v>2013</v>
      </c>
      <c r="C299" s="21" t="s">
        <v>41</v>
      </c>
      <c r="D299" s="21">
        <v>11</v>
      </c>
      <c r="E299" s="21">
        <v>0</v>
      </c>
      <c r="F299" s="21">
        <v>2.58</v>
      </c>
      <c r="G299" s="21" t="s">
        <v>51</v>
      </c>
      <c r="H299" s="21" t="s">
        <v>45</v>
      </c>
      <c r="I299" s="21">
        <v>177</v>
      </c>
      <c r="J299" s="21">
        <f t="shared" si="4"/>
        <v>1.4148704765671347</v>
      </c>
      <c r="K299" s="21">
        <v>1431</v>
      </c>
      <c r="L299" s="25">
        <v>101140</v>
      </c>
    </row>
    <row r="300" spans="1:12">
      <c r="A300" s="24">
        <v>41287</v>
      </c>
      <c r="B300" s="25">
        <v>2013</v>
      </c>
      <c r="C300" s="21" t="s">
        <v>41</v>
      </c>
      <c r="D300" s="21">
        <v>1</v>
      </c>
      <c r="E300" s="21">
        <v>0</v>
      </c>
      <c r="F300" s="21">
        <v>0.44</v>
      </c>
      <c r="G300" s="21" t="s">
        <v>51</v>
      </c>
      <c r="H300" s="21" t="s">
        <v>46</v>
      </c>
      <c r="I300" s="21">
        <v>177</v>
      </c>
      <c r="J300" s="21">
        <f t="shared" si="4"/>
        <v>23.624678663239074</v>
      </c>
      <c r="K300" s="21">
        <v>23894</v>
      </c>
      <c r="L300" s="25">
        <v>101140</v>
      </c>
    </row>
    <row r="301" spans="1:12">
      <c r="A301" s="24">
        <v>41371</v>
      </c>
      <c r="B301" s="25">
        <v>2013</v>
      </c>
      <c r="C301" s="21" t="s">
        <v>41</v>
      </c>
      <c r="D301" s="21">
        <v>4</v>
      </c>
      <c r="E301" s="21">
        <v>0</v>
      </c>
      <c r="F301" s="21">
        <v>-5.55</v>
      </c>
      <c r="G301" s="21" t="s">
        <v>51</v>
      </c>
      <c r="H301" s="21" t="s">
        <v>45</v>
      </c>
      <c r="I301" s="21">
        <v>177</v>
      </c>
      <c r="J301" s="21">
        <f t="shared" si="4"/>
        <v>4.2861380264979241</v>
      </c>
      <c r="K301" s="21">
        <v>4335</v>
      </c>
      <c r="L301" s="25">
        <v>101140</v>
      </c>
    </row>
    <row r="302" spans="1:12">
      <c r="A302" s="24">
        <v>41594</v>
      </c>
      <c r="B302" s="25">
        <v>2014</v>
      </c>
      <c r="C302" s="21" t="s">
        <v>41</v>
      </c>
      <c r="D302" s="21">
        <v>11</v>
      </c>
      <c r="E302" s="21">
        <v>0</v>
      </c>
      <c r="F302" s="21">
        <v>3.07</v>
      </c>
      <c r="G302" s="21" t="s">
        <v>51</v>
      </c>
      <c r="H302" s="21" t="s">
        <v>45</v>
      </c>
      <c r="I302" s="21">
        <v>100</v>
      </c>
      <c r="J302" s="21">
        <f t="shared" si="4"/>
        <v>4.7472018525665769</v>
      </c>
      <c r="K302" s="21">
        <v>4797</v>
      </c>
      <c r="L302" s="25">
        <v>101049</v>
      </c>
    </row>
    <row r="303" spans="1:12">
      <c r="A303" s="24">
        <v>41652</v>
      </c>
      <c r="B303" s="25">
        <v>2014</v>
      </c>
      <c r="C303" s="21" t="s">
        <v>41</v>
      </c>
      <c r="D303" s="21">
        <v>1</v>
      </c>
      <c r="E303" s="21">
        <v>0</v>
      </c>
      <c r="F303" s="21">
        <v>1.23</v>
      </c>
      <c r="G303" s="21" t="s">
        <v>51</v>
      </c>
      <c r="H303" s="21" t="s">
        <v>46</v>
      </c>
      <c r="I303" s="21">
        <v>100</v>
      </c>
      <c r="J303" s="21">
        <f t="shared" si="4"/>
        <v>9.3994002909479555</v>
      </c>
      <c r="K303" s="21">
        <v>9498</v>
      </c>
      <c r="L303" s="25">
        <v>101049</v>
      </c>
    </row>
    <row r="304" spans="1:12">
      <c r="A304" s="24">
        <v>41720</v>
      </c>
      <c r="B304" s="25">
        <v>2014</v>
      </c>
      <c r="C304" s="21" t="s">
        <v>41</v>
      </c>
      <c r="D304" s="21">
        <v>3</v>
      </c>
      <c r="E304" s="21">
        <v>0</v>
      </c>
      <c r="F304" s="21">
        <v>1.82</v>
      </c>
      <c r="G304" s="21" t="s">
        <v>51</v>
      </c>
      <c r="H304" s="21" t="s">
        <v>45</v>
      </c>
      <c r="I304" s="21">
        <v>100</v>
      </c>
      <c r="J304" s="21">
        <f t="shared" si="4"/>
        <v>1.3755702678898356</v>
      </c>
      <c r="K304" s="21">
        <v>1390</v>
      </c>
      <c r="L304" s="25">
        <v>101049</v>
      </c>
    </row>
    <row r="305" spans="1:12">
      <c r="A305" s="24">
        <v>41958</v>
      </c>
      <c r="B305" s="25">
        <v>2015</v>
      </c>
      <c r="C305" s="21" t="s">
        <v>41</v>
      </c>
      <c r="D305" s="21">
        <v>11</v>
      </c>
      <c r="E305" s="21">
        <v>0</v>
      </c>
      <c r="F305" s="21">
        <v>6.6</v>
      </c>
      <c r="G305" s="21" t="s">
        <v>51</v>
      </c>
      <c r="H305" s="21" t="s">
        <v>45</v>
      </c>
      <c r="I305" s="21">
        <v>51</v>
      </c>
      <c r="J305" s="21">
        <f t="shared" si="4"/>
        <v>1.0677707561560252</v>
      </c>
      <c r="K305" s="21">
        <v>1078</v>
      </c>
      <c r="L305" s="25">
        <v>100958</v>
      </c>
    </row>
    <row r="306" spans="1:12">
      <c r="A306" s="24">
        <v>42022</v>
      </c>
      <c r="B306" s="25">
        <v>2015</v>
      </c>
      <c r="C306" s="21" t="s">
        <v>41</v>
      </c>
      <c r="D306" s="21">
        <v>1</v>
      </c>
      <c r="E306" s="21">
        <v>0</v>
      </c>
      <c r="F306" s="21">
        <v>0.67</v>
      </c>
      <c r="G306" s="21" t="s">
        <v>51</v>
      </c>
      <c r="H306" s="21" t="s">
        <v>45</v>
      </c>
      <c r="I306" s="21">
        <v>51</v>
      </c>
      <c r="J306" s="21">
        <f t="shared" si="4"/>
        <v>9.9328433606053999</v>
      </c>
      <c r="K306" s="21">
        <v>10028</v>
      </c>
      <c r="L306" s="25">
        <v>100958</v>
      </c>
    </row>
    <row r="307" spans="1:12">
      <c r="A307" s="24">
        <v>42085</v>
      </c>
      <c r="B307" s="25">
        <v>2015</v>
      </c>
      <c r="C307" s="21" t="s">
        <v>41</v>
      </c>
      <c r="D307" s="21">
        <v>3</v>
      </c>
      <c r="E307" s="21">
        <v>0</v>
      </c>
      <c r="F307" s="21">
        <v>7.0000000000000007E-2</v>
      </c>
      <c r="G307" s="21" t="s">
        <v>51</v>
      </c>
      <c r="H307" s="21" t="s">
        <v>45</v>
      </c>
      <c r="I307" s="21">
        <v>51</v>
      </c>
      <c r="J307" s="21">
        <f t="shared" si="4"/>
        <v>2.76451593732047</v>
      </c>
      <c r="K307" s="21">
        <v>2791</v>
      </c>
      <c r="L307" s="25">
        <v>100958</v>
      </c>
    </row>
    <row r="308" spans="1:12">
      <c r="A308" s="24">
        <v>42321</v>
      </c>
      <c r="B308" s="25">
        <v>2016</v>
      </c>
      <c r="C308" s="21" t="s">
        <v>41</v>
      </c>
      <c r="D308" s="21">
        <v>11</v>
      </c>
      <c r="E308" s="21">
        <v>0</v>
      </c>
      <c r="F308" s="21">
        <v>4.04</v>
      </c>
      <c r="G308" s="21" t="s">
        <v>51</v>
      </c>
      <c r="H308" s="21" t="s">
        <v>46</v>
      </c>
      <c r="I308" s="21">
        <v>110</v>
      </c>
      <c r="J308" s="21">
        <f t="shared" si="4"/>
        <v>0.42531254027580873</v>
      </c>
      <c r="K308" s="21">
        <v>429</v>
      </c>
      <c r="L308" s="25">
        <v>100867</v>
      </c>
    </row>
    <row r="309" spans="1:12">
      <c r="A309" s="24">
        <v>42385</v>
      </c>
      <c r="B309" s="25">
        <v>2016</v>
      </c>
      <c r="C309" s="21" t="s">
        <v>41</v>
      </c>
      <c r="D309" s="21">
        <v>1</v>
      </c>
      <c r="E309" s="21">
        <v>15</v>
      </c>
      <c r="F309" s="21">
        <v>-6.92</v>
      </c>
      <c r="G309" s="21" t="s">
        <v>51</v>
      </c>
      <c r="H309" s="21" t="s">
        <v>45</v>
      </c>
      <c r="I309" s="21">
        <v>110</v>
      </c>
      <c r="J309" s="21">
        <f t="shared" si="4"/>
        <v>21.106010885621661</v>
      </c>
      <c r="K309" s="21">
        <v>21289</v>
      </c>
      <c r="L309" s="25">
        <v>100867</v>
      </c>
    </row>
    <row r="310" spans="1:12">
      <c r="A310" s="24">
        <v>42449</v>
      </c>
      <c r="B310" s="25">
        <v>2016</v>
      </c>
      <c r="C310" s="21" t="s">
        <v>41</v>
      </c>
      <c r="D310" s="21">
        <v>3</v>
      </c>
      <c r="E310" s="21">
        <v>0</v>
      </c>
      <c r="F310" s="21">
        <v>-1.57</v>
      </c>
      <c r="G310" s="21" t="s">
        <v>51</v>
      </c>
      <c r="H310" s="21" t="s">
        <v>45</v>
      </c>
      <c r="I310" s="21">
        <v>110</v>
      </c>
      <c r="J310" s="21">
        <f t="shared" si="4"/>
        <v>1.8013820179047659</v>
      </c>
      <c r="K310" s="21">
        <v>1817</v>
      </c>
      <c r="L310" s="25">
        <v>100867</v>
      </c>
    </row>
  </sheetData>
  <autoFilter ref="A2:L310"/>
  <mergeCells count="1">
    <mergeCell ref="A1:L1"/>
  </mergeCells>
  <pageMargins left="0.7" right="0.7" top="0.75" bottom="0.75" header="0.3" footer="0.3"/>
  <pageSetup paperSize="9" orientation="landscape" horizontalDpi="4294967293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G7"/>
  <sheetViews>
    <sheetView workbookViewId="0">
      <selection activeCell="C24" sqref="C24"/>
    </sheetView>
  </sheetViews>
  <sheetFormatPr defaultRowHeight="14.25"/>
  <sheetData>
    <row r="2" spans="1:7">
      <c r="A2" t="s">
        <v>56</v>
      </c>
      <c r="B2" t="s">
        <v>57</v>
      </c>
    </row>
    <row r="3" spans="1:7">
      <c r="B3" t="s">
        <v>58</v>
      </c>
      <c r="C3" t="s">
        <v>65</v>
      </c>
      <c r="D3" t="s">
        <v>59</v>
      </c>
      <c r="E3" t="s">
        <v>60</v>
      </c>
      <c r="F3" t="s">
        <v>61</v>
      </c>
    </row>
    <row r="4" spans="1:7">
      <c r="A4" t="s">
        <v>62</v>
      </c>
      <c r="B4">
        <v>-49.372129999999999</v>
      </c>
      <c r="C4">
        <v>20.35172</v>
      </c>
      <c r="D4">
        <v>31.18</v>
      </c>
      <c r="E4">
        <v>-2.4260000000000002</v>
      </c>
      <c r="F4">
        <v>2.12E-2</v>
      </c>
      <c r="G4" t="s">
        <v>63</v>
      </c>
    </row>
    <row r="5" spans="1:7">
      <c r="A5" t="s">
        <v>42</v>
      </c>
      <c r="B5">
        <v>-6.2030000000000002E-2</v>
      </c>
      <c r="C5">
        <v>1.072E-2</v>
      </c>
      <c r="D5">
        <v>42.38</v>
      </c>
      <c r="E5">
        <v>-5.7869999999999999</v>
      </c>
      <c r="F5" s="13">
        <v>7.8199999999999999E-7</v>
      </c>
      <c r="G5" t="s">
        <v>64</v>
      </c>
    </row>
    <row r="6" spans="1:7">
      <c r="A6" t="s">
        <v>49</v>
      </c>
      <c r="B6">
        <v>2.513E-2</v>
      </c>
      <c r="C6">
        <v>1.013E-2</v>
      </c>
      <c r="D6">
        <v>31.02</v>
      </c>
      <c r="E6">
        <v>2.48</v>
      </c>
      <c r="F6">
        <v>1.8800000000000001E-2</v>
      </c>
      <c r="G6" t="s">
        <v>63</v>
      </c>
    </row>
    <row r="7" spans="1:7">
      <c r="A7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topLeftCell="A31" workbookViewId="0">
      <selection activeCell="G46" sqref="G46"/>
    </sheetView>
  </sheetViews>
  <sheetFormatPr defaultRowHeight="14.25"/>
  <sheetData>
    <row r="1" spans="1:7">
      <c r="A1" t="s">
        <v>72</v>
      </c>
      <c r="B1" t="s">
        <v>73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</row>
    <row r="2" spans="1:7">
      <c r="A2">
        <v>5.6763899193850929</v>
      </c>
      <c r="B2">
        <v>2.871841185705363</v>
      </c>
      <c r="C2">
        <v>1.8373471429251929</v>
      </c>
      <c r="D2">
        <v>4.4760997444388995</v>
      </c>
      <c r="E2">
        <v>0.86021719241019934</v>
      </c>
      <c r="F2">
        <v>7.0449065702230262</v>
      </c>
      <c r="G2">
        <v>12.591839563790952</v>
      </c>
    </row>
    <row r="3" spans="1:7">
      <c r="A3">
        <v>6.3148187747246869</v>
      </c>
      <c r="B3">
        <v>2.0031921952619216</v>
      </c>
      <c r="C3">
        <v>0.80944303280707808</v>
      </c>
      <c r="D3">
        <v>1.1818137222839951</v>
      </c>
      <c r="E3">
        <v>0.67541069774986295</v>
      </c>
      <c r="F3">
        <v>48.449005891016199</v>
      </c>
      <c r="G3">
        <v>17.818033583318908</v>
      </c>
    </row>
    <row r="4" spans="1:7">
      <c r="A4">
        <v>1.9242472541803113</v>
      </c>
      <c r="B4">
        <v>3.834200194929998</v>
      </c>
      <c r="C4">
        <v>1.1620751060598127</v>
      </c>
      <c r="D4">
        <v>2.9553752845379408</v>
      </c>
      <c r="E4">
        <v>0.58962731851773509</v>
      </c>
      <c r="F4">
        <v>24.605043947837078</v>
      </c>
      <c r="G4">
        <v>19.269971809985321</v>
      </c>
    </row>
    <row r="5" spans="1:7">
      <c r="A5">
        <v>2.3938673471053246E-2</v>
      </c>
      <c r="B5">
        <v>0.11870962636145103</v>
      </c>
      <c r="C5">
        <v>3.7999999999999999E-2</v>
      </c>
      <c r="D5">
        <v>0.1527443716599253</v>
      </c>
      <c r="E5">
        <v>4.0840404773789536E-2</v>
      </c>
      <c r="F5">
        <v>11.362525841007329</v>
      </c>
      <c r="G5">
        <v>16.786438324827046</v>
      </c>
    </row>
    <row r="6" spans="1:7">
      <c r="A6">
        <v>8.8350717752762566</v>
      </c>
      <c r="B6">
        <v>0.65070172819798877</v>
      </c>
      <c r="C6">
        <v>0.58372789014797033</v>
      </c>
      <c r="D6">
        <v>0.30286064277098701</v>
      </c>
      <c r="E6">
        <v>0.61795883443456767</v>
      </c>
      <c r="F6">
        <v>3.1371876741096303</v>
      </c>
      <c r="G6">
        <v>1.4487179487179487</v>
      </c>
    </row>
    <row r="7" spans="1:7">
      <c r="A7">
        <v>7.3582567386140663E-2</v>
      </c>
      <c r="B7">
        <v>0.26777472803653191</v>
      </c>
      <c r="C7">
        <v>0</v>
      </c>
      <c r="D7">
        <v>0.33555155582443102</v>
      </c>
      <c r="E7">
        <v>5.3524742121024864E-2</v>
      </c>
      <c r="F7">
        <v>5.455792225603223</v>
      </c>
      <c r="G7">
        <v>7.2878205128205131</v>
      </c>
    </row>
    <row r="8" spans="1:7">
      <c r="A8">
        <v>2.6618816482495098</v>
      </c>
      <c r="B8">
        <v>1.8140036942148676</v>
      </c>
      <c r="C8">
        <v>0.7018632964874405</v>
      </c>
      <c r="D8">
        <v>1.8930668961293207</v>
      </c>
      <c r="E8">
        <v>0.639349717164995</v>
      </c>
      <c r="F8">
        <v>4.89006985814083</v>
      </c>
      <c r="G8">
        <v>1.7307692307692308</v>
      </c>
    </row>
    <row r="9" spans="1:7">
      <c r="A9">
        <v>4.9747161981997623</v>
      </c>
      <c r="B9">
        <v>1.5686420280831528</v>
      </c>
      <c r="C9">
        <v>0.29115613247604027</v>
      </c>
      <c r="D9">
        <v>0.60598842667189756</v>
      </c>
      <c r="E9">
        <v>0.55964694272870141</v>
      </c>
      <c r="F9">
        <v>0.51223501095442348</v>
      </c>
      <c r="G9">
        <v>1.2121285072884191</v>
      </c>
    </row>
    <row r="10" spans="1:7">
      <c r="A10">
        <v>0</v>
      </c>
      <c r="B10">
        <v>4.7951379531451829E-2</v>
      </c>
      <c r="C10">
        <v>2.9654791270707807E-2</v>
      </c>
      <c r="D10">
        <v>0.75135559260764173</v>
      </c>
      <c r="E10">
        <v>0.18575709952121633</v>
      </c>
      <c r="F10">
        <v>1.6848211806091276</v>
      </c>
      <c r="G10">
        <v>3.8139316537669874</v>
      </c>
    </row>
    <row r="11" spans="1:7">
      <c r="A11">
        <v>11.445949463951846</v>
      </c>
      <c r="B11">
        <v>4.2783596167606799</v>
      </c>
      <c r="C11">
        <v>0.51806021719888029</v>
      </c>
      <c r="D11">
        <v>1.6021913662411906</v>
      </c>
      <c r="E11">
        <v>0.58029677277877267</v>
      </c>
      <c r="F11">
        <v>6.3689943530718676</v>
      </c>
      <c r="G11">
        <v>2.6349049676805856</v>
      </c>
    </row>
    <row r="12" spans="1:7">
      <c r="A12">
        <v>12.573958013761668</v>
      </c>
      <c r="B12">
        <v>3.4435789473684211</v>
      </c>
      <c r="C12">
        <v>1.2029692624998864</v>
      </c>
      <c r="D12">
        <v>0.8743586380671905</v>
      </c>
      <c r="E12">
        <v>0.90148681930128616</v>
      </c>
      <c r="F12">
        <v>2.1433447098976108</v>
      </c>
      <c r="G12">
        <v>0.73436361544656215</v>
      </c>
    </row>
    <row r="13" spans="1:7">
      <c r="A13">
        <v>47.289301836350091</v>
      </c>
      <c r="B13">
        <v>3.4315789473684211</v>
      </c>
      <c r="C13">
        <v>2.034326418985835</v>
      </c>
      <c r="D13">
        <v>1.4319609877073125</v>
      </c>
      <c r="E13">
        <v>2.0477971358204869</v>
      </c>
      <c r="F13">
        <v>8.2593856655290114</v>
      </c>
      <c r="G13">
        <v>2.8904781991793533</v>
      </c>
    </row>
    <row r="14" spans="1:7">
      <c r="A14">
        <v>3.7366875575228997</v>
      </c>
      <c r="B14">
        <v>3.8831578947368417</v>
      </c>
      <c r="C14">
        <v>9.4038760323820428E-2</v>
      </c>
      <c r="D14">
        <v>0.54528184155826609</v>
      </c>
      <c r="E14">
        <v>0.27747879230137734</v>
      </c>
      <c r="F14">
        <v>1.9886234357224117</v>
      </c>
      <c r="G14">
        <v>0.849407523871611</v>
      </c>
    </row>
    <row r="15" spans="1:7">
      <c r="A15">
        <v>4.5708017186214462</v>
      </c>
      <c r="B15">
        <v>3.9466972140434402</v>
      </c>
      <c r="C15">
        <v>1.4726554655599438</v>
      </c>
      <c r="D15">
        <v>1.1975868624721187</v>
      </c>
      <c r="E15">
        <v>0.61256608645663502</v>
      </c>
      <c r="F15">
        <v>6.8716649391531339</v>
      </c>
      <c r="G15">
        <v>1.2483409262115723</v>
      </c>
    </row>
    <row r="16" spans="1:7">
      <c r="A16">
        <v>6.0944022914952616E-3</v>
      </c>
      <c r="B16">
        <v>0.22373566973035378</v>
      </c>
      <c r="C16">
        <v>5.9766861426945768E-2</v>
      </c>
      <c r="D16">
        <v>0.16317121001182619</v>
      </c>
      <c r="E16">
        <v>7.1623111647237336E-2</v>
      </c>
      <c r="F16">
        <v>0.44531459940880647</v>
      </c>
      <c r="G16">
        <v>5.1655486601858165</v>
      </c>
    </row>
    <row r="17" spans="1:7">
      <c r="A17">
        <v>0.79227229789438391</v>
      </c>
      <c r="B17">
        <v>1.6287956756369755</v>
      </c>
      <c r="C17">
        <v>0.32035037724842935</v>
      </c>
      <c r="D17">
        <v>0.24325983143964913</v>
      </c>
      <c r="E17">
        <v>9.8010573833061609E-2</v>
      </c>
      <c r="F17">
        <v>6.7181081807363041</v>
      </c>
      <c r="G17">
        <v>13.416077770204829</v>
      </c>
    </row>
    <row r="18" spans="1:7">
      <c r="A18">
        <v>12.970773371765254</v>
      </c>
      <c r="B18">
        <v>2.4921005604111137</v>
      </c>
      <c r="C18">
        <v>1.6</v>
      </c>
      <c r="D18">
        <v>0.82957839952495716</v>
      </c>
      <c r="E18">
        <v>1.123362994058001</v>
      </c>
      <c r="F18">
        <v>11.157227652073013</v>
      </c>
      <c r="G18">
        <v>1.1023367638813657</v>
      </c>
    </row>
    <row r="19" spans="1:7">
      <c r="A19">
        <v>0.55231757200686682</v>
      </c>
      <c r="B19">
        <v>1.5085515392355273</v>
      </c>
      <c r="C19">
        <v>1.133</v>
      </c>
      <c r="D19">
        <v>1.1378322679800201</v>
      </c>
      <c r="E19">
        <v>0.93534750347355666</v>
      </c>
      <c r="F19">
        <v>7.9082429597893524</v>
      </c>
      <c r="G19">
        <v>6.8420902585739949</v>
      </c>
    </row>
    <row r="20" spans="1:7">
      <c r="A20">
        <v>15.047792637178645</v>
      </c>
      <c r="B20">
        <v>1.9625291913237519</v>
      </c>
      <c r="C20">
        <v>0.89999999999999991</v>
      </c>
      <c r="D20">
        <v>1.7857766600300393</v>
      </c>
      <c r="E20">
        <v>0.66022211054286029</v>
      </c>
      <c r="F20">
        <v>8.4794930155754891</v>
      </c>
      <c r="G20">
        <v>16.154935332744152</v>
      </c>
    </row>
    <row r="21" spans="1:7">
      <c r="A21">
        <v>1.594625148203634</v>
      </c>
      <c r="B21">
        <v>1.7905708037090537</v>
      </c>
      <c r="C21">
        <v>0.22098372503509331</v>
      </c>
      <c r="D21">
        <v>0.68560954671657603</v>
      </c>
      <c r="E21">
        <v>0.42534304841513482</v>
      </c>
      <c r="F21">
        <v>3.5298631538559917</v>
      </c>
      <c r="G21">
        <v>0.67133923148892871</v>
      </c>
    </row>
    <row r="22" spans="1:7">
      <c r="A22">
        <v>0</v>
      </c>
      <c r="B22">
        <v>0.17250006052633701</v>
      </c>
      <c r="C22">
        <v>0.15288182235132244</v>
      </c>
      <c r="D22">
        <v>1.1407491048019736</v>
      </c>
      <c r="E22">
        <v>0.15719199615341939</v>
      </c>
      <c r="F22">
        <v>16.07196146139745</v>
      </c>
      <c r="G22">
        <v>19.696994566912331</v>
      </c>
    </row>
    <row r="23" spans="1:7">
      <c r="A23">
        <v>11.654090420300911</v>
      </c>
      <c r="B23">
        <v>2.6429833835029415</v>
      </c>
      <c r="C23">
        <v>2.5364484162833039</v>
      </c>
      <c r="D23">
        <v>1.3147616801107493</v>
      </c>
      <c r="E23">
        <v>0.34119909753301031</v>
      </c>
      <c r="F23">
        <v>8.0999275269642315</v>
      </c>
      <c r="G23">
        <v>15.593454032138929</v>
      </c>
    </row>
    <row r="24" spans="1:7">
      <c r="A24">
        <v>15.177076751714749</v>
      </c>
      <c r="B24">
        <v>3.1483098892774661</v>
      </c>
      <c r="C24">
        <v>0.27157763283606789</v>
      </c>
      <c r="D24">
        <v>1.2124589281939935</v>
      </c>
      <c r="E24">
        <v>0.91525454754391444</v>
      </c>
      <c r="F24">
        <v>1.0649144669763226</v>
      </c>
      <c r="G24">
        <v>1.3805652622621354</v>
      </c>
    </row>
    <row r="25" spans="1:7">
      <c r="A25">
        <v>0</v>
      </c>
      <c r="B25">
        <v>2.4493492497225069E-2</v>
      </c>
      <c r="C25">
        <v>0</v>
      </c>
      <c r="D25">
        <v>3.2280998405164962E-2</v>
      </c>
      <c r="E25">
        <v>0.11583054773916873</v>
      </c>
      <c r="F25">
        <v>1.4840829273818963</v>
      </c>
      <c r="G25">
        <v>10.149191577193967</v>
      </c>
    </row>
    <row r="26" spans="1:7">
      <c r="A26">
        <v>6.0578031669934402</v>
      </c>
      <c r="B26">
        <v>1.8423885575961487</v>
      </c>
      <c r="C26">
        <v>2.8587119245901887E-2</v>
      </c>
      <c r="D26">
        <v>0.67828526410852563</v>
      </c>
      <c r="E26">
        <v>0.222203465153717</v>
      </c>
      <c r="F26">
        <v>3.7555228276877761</v>
      </c>
      <c r="G26">
        <v>2.6733175209574336</v>
      </c>
    </row>
    <row r="27" spans="1:7">
      <c r="A27">
        <v>9.316515237239436</v>
      </c>
      <c r="B27">
        <v>2.1637626075876879</v>
      </c>
      <c r="C27">
        <v>0.28572469842195419</v>
      </c>
      <c r="D27">
        <v>0.78554213260280537</v>
      </c>
      <c r="E27">
        <v>0.40146442909443897</v>
      </c>
      <c r="F27">
        <v>1.1144941690124663</v>
      </c>
      <c r="G27">
        <v>0.75364966709414472</v>
      </c>
    </row>
    <row r="28" spans="1:7">
      <c r="A28">
        <v>5.5701623012835446</v>
      </c>
      <c r="B28">
        <v>0.64047156075591927</v>
      </c>
      <c r="C28">
        <v>1.4577790735813988E-3</v>
      </c>
      <c r="D28">
        <v>0.58232661187706769</v>
      </c>
      <c r="E28">
        <v>2.5178580420921581E-2</v>
      </c>
      <c r="F28">
        <v>5.394381570632504</v>
      </c>
      <c r="G28">
        <v>7.0024418951917511</v>
      </c>
    </row>
    <row r="29" spans="1:7">
      <c r="A29">
        <v>44.139736634827656</v>
      </c>
      <c r="B29">
        <v>4.4257670393252253</v>
      </c>
      <c r="C29">
        <v>0.20846240752214001</v>
      </c>
      <c r="D29">
        <v>3.4370742952949804</v>
      </c>
      <c r="E29">
        <v>0.22489293746176339</v>
      </c>
      <c r="F29">
        <v>22.295628195553512</v>
      </c>
      <c r="G29">
        <v>9.6990671609015688</v>
      </c>
    </row>
    <row r="30" spans="1:7">
      <c r="A30">
        <v>100</v>
      </c>
      <c r="B30">
        <v>5.6991113457094507</v>
      </c>
      <c r="C30">
        <v>0.53208936185721056</v>
      </c>
      <c r="D30">
        <v>0.22454753671352226</v>
      </c>
      <c r="E30">
        <v>0.48214302933679615</v>
      </c>
      <c r="F30">
        <v>2.872407652093985</v>
      </c>
      <c r="G30">
        <v>0.87837956537779105</v>
      </c>
    </row>
    <row r="31" spans="1:7">
      <c r="A31">
        <v>18.903333333333332</v>
      </c>
      <c r="B31">
        <v>5.6300859025639003</v>
      </c>
      <c r="C31">
        <v>1.4169379060736682</v>
      </c>
      <c r="D31">
        <v>2.3485747836782624</v>
      </c>
      <c r="E31">
        <v>1.0479181401967719</v>
      </c>
      <c r="F31">
        <v>4.2608842389470132</v>
      </c>
      <c r="G31">
        <v>7.2576582272228869</v>
      </c>
    </row>
    <row r="32" spans="1:7">
      <c r="A32">
        <v>14.52</v>
      </c>
      <c r="B32">
        <v>2.4492592685763848</v>
      </c>
      <c r="C32">
        <v>0.4869742249255401</v>
      </c>
      <c r="D32">
        <v>1.4314306163294519</v>
      </c>
      <c r="E32">
        <v>0.63709441745619644</v>
      </c>
      <c r="F32">
        <v>8.6019237259534247</v>
      </c>
      <c r="G32">
        <v>8.7176852940304848</v>
      </c>
    </row>
    <row r="33" spans="1:8">
      <c r="A33">
        <v>18.012</v>
      </c>
      <c r="B33">
        <v>3.7849357258113789</v>
      </c>
      <c r="C33">
        <v>0.18536438239101202</v>
      </c>
      <c r="D33">
        <v>0.9385727693896706</v>
      </c>
      <c r="E33">
        <v>0.46260021769422011</v>
      </c>
      <c r="F33">
        <v>4.1090111373607829</v>
      </c>
      <c r="G33">
        <v>1.8156493564224399</v>
      </c>
    </row>
    <row r="34" spans="1:8">
      <c r="A34">
        <v>33.013239310034912</v>
      </c>
      <c r="B34">
        <v>2.3657092530625379</v>
      </c>
      <c r="C34">
        <v>1.2385007964112733</v>
      </c>
      <c r="D34">
        <v>0.67752415149183554</v>
      </c>
      <c r="E34">
        <v>1.7934177236593754</v>
      </c>
      <c r="F34">
        <v>0.91018162260560176</v>
      </c>
      <c r="G34">
        <v>1.4148704765671347</v>
      </c>
    </row>
    <row r="35" spans="1:8">
      <c r="A35">
        <v>1.7546406719900445</v>
      </c>
      <c r="B35">
        <v>1.4156752584677994</v>
      </c>
      <c r="C35">
        <v>7.1514481682540716E-3</v>
      </c>
      <c r="D35">
        <v>1.6538428656920579</v>
      </c>
      <c r="E35">
        <v>0.10811233537439841</v>
      </c>
      <c r="F35">
        <v>13.222456662943197</v>
      </c>
      <c r="G35">
        <v>23.624678663239074</v>
      </c>
    </row>
    <row r="36" spans="1:8">
      <c r="A36">
        <v>20.928480071900168</v>
      </c>
      <c r="B36">
        <v>4.7355317311112239</v>
      </c>
      <c r="C36">
        <v>0.43363781165686055</v>
      </c>
      <c r="D36">
        <v>2.1189193810378728</v>
      </c>
      <c r="E36">
        <v>0.85443619892669709</v>
      </c>
      <c r="F36">
        <v>4.8736088701336309</v>
      </c>
      <c r="G36">
        <v>4.2861380264979241</v>
      </c>
    </row>
    <row r="37" spans="1:8">
      <c r="A37">
        <v>57.566980448950034</v>
      </c>
      <c r="B37">
        <v>3.6251635611929616</v>
      </c>
      <c r="C37">
        <v>1.0022736139699453</v>
      </c>
      <c r="D37">
        <v>2.2370687449903648</v>
      </c>
      <c r="E37">
        <v>0.83836478783506119</v>
      </c>
      <c r="F37">
        <v>1.9312695257029253</v>
      </c>
      <c r="G37">
        <v>4.7472018525665769</v>
      </c>
    </row>
    <row r="38" spans="1:8">
      <c r="A38">
        <v>24.842093188319556</v>
      </c>
      <c r="B38">
        <v>2.6858855395411858</v>
      </c>
      <c r="C38">
        <v>0.84554223675182627</v>
      </c>
      <c r="D38">
        <v>1.038593379606733</v>
      </c>
      <c r="E38">
        <v>1.0697905986692489</v>
      </c>
      <c r="F38">
        <v>14.695500466588227</v>
      </c>
      <c r="G38">
        <v>9.3994002909479555</v>
      </c>
    </row>
    <row r="39" spans="1:8">
      <c r="A39">
        <v>13.467067199116725</v>
      </c>
      <c r="B39">
        <v>5.8265047935188834</v>
      </c>
      <c r="C39">
        <v>0.17153004802841343</v>
      </c>
      <c r="D39">
        <v>0.52057574568958165</v>
      </c>
      <c r="E39">
        <v>0.81969461075317818</v>
      </c>
      <c r="F39">
        <v>1.2821032985758916</v>
      </c>
      <c r="G39">
        <v>1.3755702678898356</v>
      </c>
    </row>
    <row r="40" spans="1:8">
      <c r="A40">
        <v>11.277899213394596</v>
      </c>
      <c r="B40">
        <v>2.123433027341822</v>
      </c>
      <c r="C40">
        <v>0.61315961637505045</v>
      </c>
      <c r="D40">
        <v>2.038629347077284</v>
      </c>
      <c r="E40">
        <v>1.3060121831301759</v>
      </c>
      <c r="F40">
        <v>5.3594875263597661</v>
      </c>
      <c r="G40">
        <v>1.0677707561560252</v>
      </c>
    </row>
    <row r="41" spans="1:8">
      <c r="A41">
        <v>7.335950394789668</v>
      </c>
      <c r="B41">
        <v>3.3354308557891619</v>
      </c>
      <c r="C41">
        <v>1.0871229520747205</v>
      </c>
      <c r="D41">
        <v>2.5650839010367497</v>
      </c>
      <c r="E41">
        <v>0.78581821321109491</v>
      </c>
      <c r="F41">
        <v>8.478892293001234</v>
      </c>
      <c r="G41">
        <v>9.9328433606053999</v>
      </c>
    </row>
    <row r="42" spans="1:8">
      <c r="A42">
        <v>30.666458491323549</v>
      </c>
      <c r="B42">
        <v>5.3652156746619291</v>
      </c>
      <c r="C42">
        <v>0.36399827396611961</v>
      </c>
      <c r="D42">
        <v>1.1413602769201983</v>
      </c>
      <c r="E42">
        <v>0.70296197877953925</v>
      </c>
      <c r="F42">
        <v>1.6313213703099509</v>
      </c>
      <c r="G42">
        <v>2.76451593732047</v>
      </c>
    </row>
    <row r="43" spans="1:8">
      <c r="A43">
        <v>24.957594448727832</v>
      </c>
      <c r="B43">
        <v>4.2105223808995724</v>
      </c>
      <c r="C43">
        <v>0.36221447705734944</v>
      </c>
      <c r="D43">
        <v>1.17996852851732</v>
      </c>
      <c r="E43">
        <v>0.85715006273367511</v>
      </c>
      <c r="F43">
        <v>0.54627750897455907</v>
      </c>
      <c r="G43">
        <v>0.42531254027580873</v>
      </c>
    </row>
    <row r="44" spans="1:8">
      <c r="A44">
        <v>0.70932922127987663</v>
      </c>
      <c r="B44">
        <v>3.5263171666851494E-2</v>
      </c>
      <c r="C44">
        <v>0</v>
      </c>
      <c r="D44">
        <v>0.18831992331476996</v>
      </c>
      <c r="E44">
        <v>3.0683807566290685E-2</v>
      </c>
      <c r="F44">
        <v>2.715779616044951</v>
      </c>
      <c r="G44">
        <v>21.106010885621661</v>
      </c>
    </row>
    <row r="45" spans="1:8">
      <c r="A45">
        <v>12.600616808018506</v>
      </c>
      <c r="B45">
        <v>4.7899349188884752</v>
      </c>
      <c r="C45">
        <v>0.19874989198375437</v>
      </c>
      <c r="D45">
        <v>0.62646064580161087</v>
      </c>
      <c r="E45">
        <v>0.68092833229302618</v>
      </c>
      <c r="F45">
        <v>2.7626034025284842</v>
      </c>
      <c r="G45">
        <v>1.8013820179047659</v>
      </c>
    </row>
    <row r="46" spans="1:8" ht="15">
      <c r="A46" s="17">
        <f>AVERAGE(A2:A45)</f>
        <v>14.17127927599908</v>
      </c>
      <c r="B46" s="17">
        <f t="shared" ref="B46:G46" si="0">AVERAGE(B2:B45)</f>
        <v>2.6114775413754492</v>
      </c>
      <c r="C46" s="17">
        <f t="shared" si="0"/>
        <v>0.62363194086087159</v>
      </c>
      <c r="D46" s="17">
        <f t="shared" si="0"/>
        <v>1.2105548968490165</v>
      </c>
      <c r="E46" s="17">
        <f t="shared" si="0"/>
        <v>0.60991386674469539</v>
      </c>
      <c r="F46" s="17">
        <f t="shared" si="0"/>
        <v>7.0124198392737194</v>
      </c>
      <c r="G46" s="17">
        <f t="shared" si="0"/>
        <v>6.8462096269557406</v>
      </c>
      <c r="H46" t="s">
        <v>79</v>
      </c>
    </row>
    <row r="47" spans="1:8">
      <c r="A47">
        <f>STDEV(A2:A45)</f>
        <v>18.811421182506148</v>
      </c>
      <c r="B47">
        <f t="shared" ref="B47:G47" si="1">STDEV(B2:B45)</f>
        <v>1.6907370630380116</v>
      </c>
      <c r="C47">
        <f t="shared" si="1"/>
        <v>0.62096489811483424</v>
      </c>
      <c r="D47">
        <f t="shared" si="1"/>
        <v>0.93255088041278711</v>
      </c>
      <c r="E47">
        <f t="shared" si="1"/>
        <v>0.44671507720114445</v>
      </c>
      <c r="F47">
        <f t="shared" si="1"/>
        <v>8.4096948846566129</v>
      </c>
      <c r="G47">
        <f t="shared" si="1"/>
        <v>6.7212448720417219</v>
      </c>
      <c r="H47" t="s">
        <v>80</v>
      </c>
    </row>
    <row r="48" spans="1:8">
      <c r="A48">
        <f>SQRT(44)</f>
        <v>6.6332495807107996</v>
      </c>
      <c r="B48">
        <f t="shared" ref="B48:G48" si="2">SQRT(44)</f>
        <v>6.6332495807107996</v>
      </c>
      <c r="C48">
        <f t="shared" si="2"/>
        <v>6.6332495807107996</v>
      </c>
      <c r="D48">
        <f t="shared" si="2"/>
        <v>6.6332495807107996</v>
      </c>
      <c r="E48">
        <f t="shared" si="2"/>
        <v>6.6332495807107996</v>
      </c>
      <c r="F48">
        <f t="shared" si="2"/>
        <v>6.6332495807107996</v>
      </c>
      <c r="G48">
        <f t="shared" si="2"/>
        <v>6.6332495807107996</v>
      </c>
    </row>
    <row r="49" spans="1:8">
      <c r="A49" s="16">
        <f>A47/A48</f>
        <v>2.8359284470780266</v>
      </c>
      <c r="B49" s="16">
        <f t="shared" ref="B49:G49" si="3">B47/B48</f>
        <v>0.25488820260202499</v>
      </c>
      <c r="C49" s="16">
        <f t="shared" si="3"/>
        <v>9.3613980683098841E-2</v>
      </c>
      <c r="D49" s="16">
        <f t="shared" si="3"/>
        <v>0.14058733492021835</v>
      </c>
      <c r="E49" s="16">
        <f t="shared" si="3"/>
        <v>6.7344831785038278E-2</v>
      </c>
      <c r="F49" s="16">
        <f t="shared" si="3"/>
        <v>1.267809206080778</v>
      </c>
      <c r="G49" s="16">
        <f t="shared" si="3"/>
        <v>1.0132657893028492</v>
      </c>
      <c r="H49" t="s">
        <v>81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ice_cover</vt:lpstr>
      <vt:lpstr>Raw_data</vt:lpstr>
      <vt:lpstr>Arkusz1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Zajazd</dc:creator>
  <cp:lastModifiedBy>Zajazd</cp:lastModifiedBy>
  <cp:lastPrinted>2017-03-03T20:02:22Z</cp:lastPrinted>
  <dcterms:created xsi:type="dcterms:W3CDTF">2016-02-01T09:17:45Z</dcterms:created>
  <dcterms:modified xsi:type="dcterms:W3CDTF">2017-06-23T07:52:57Z</dcterms:modified>
</cp:coreProperties>
</file>