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borah Lichti\Desktop\"/>
    </mc:Choice>
  </mc:AlternateContent>
  <bookViews>
    <workbookView xWindow="2676" yWindow="756" windowWidth="30300" windowHeight="22200" firstSheet="1" activeTab="3"/>
  </bookViews>
  <sheets>
    <sheet name="June" sheetId="6" r:id="rId1"/>
    <sheet name="Fatty Acid Data" sheetId="12" r:id="rId2"/>
    <sheet name="ZP Composition Data" sheetId="16" r:id="rId3"/>
    <sheet name="Salinity" sheetId="17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2" l="1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N27" i="12"/>
  <c r="AN28" i="12"/>
  <c r="AN29" i="12"/>
  <c r="AN30" i="12"/>
  <c r="AN31" i="12"/>
  <c r="AN32" i="12"/>
  <c r="AM32" i="12"/>
  <c r="AM29" i="12"/>
  <c r="AM30" i="12"/>
  <c r="AM31" i="12"/>
  <c r="AM28" i="12"/>
  <c r="AM27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AL29" i="12"/>
  <c r="AL30" i="12"/>
  <c r="AL31" i="12"/>
  <c r="AK29" i="12"/>
  <c r="AK30" i="12"/>
  <c r="AK31" i="12"/>
  <c r="AJ29" i="12"/>
  <c r="AJ30" i="12"/>
  <c r="AJ31" i="12"/>
  <c r="AI29" i="12"/>
  <c r="AI30" i="12"/>
  <c r="AI31" i="12"/>
  <c r="AH29" i="12"/>
  <c r="AH30" i="12"/>
  <c r="AH31" i="12"/>
  <c r="AG29" i="12"/>
  <c r="AG30" i="12"/>
  <c r="AG31" i="12"/>
  <c r="AF29" i="12"/>
  <c r="AF30" i="12"/>
  <c r="AF31" i="12"/>
  <c r="AE29" i="12"/>
  <c r="AE30" i="12"/>
  <c r="AE31" i="12"/>
  <c r="AD29" i="12"/>
  <c r="AD30" i="12"/>
  <c r="AD31" i="12"/>
  <c r="AC29" i="12"/>
  <c r="AC30" i="12"/>
  <c r="AC31" i="12"/>
  <c r="AB29" i="12"/>
  <c r="AB30" i="12"/>
  <c r="AB31" i="12"/>
  <c r="AA29" i="12"/>
  <c r="AA30" i="12"/>
  <c r="AA31" i="12"/>
  <c r="Z29" i="12"/>
  <c r="Z30" i="12"/>
  <c r="Z31" i="12"/>
  <c r="Y29" i="12"/>
  <c r="Y30" i="12"/>
  <c r="Y31" i="12"/>
  <c r="X29" i="12"/>
  <c r="X30" i="12"/>
  <c r="X31" i="12"/>
  <c r="W29" i="12"/>
  <c r="W30" i="12"/>
  <c r="W31" i="12"/>
  <c r="V29" i="12"/>
  <c r="V30" i="12"/>
  <c r="V31" i="12"/>
  <c r="U29" i="12"/>
  <c r="U30" i="12"/>
  <c r="U31" i="12"/>
  <c r="T29" i="12"/>
  <c r="T30" i="12"/>
  <c r="T31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32" i="12"/>
  <c r="R32" i="12"/>
  <c r="Q32" i="12"/>
  <c r="P32" i="12"/>
  <c r="S29" i="12"/>
  <c r="S30" i="12"/>
  <c r="S31" i="12"/>
  <c r="R29" i="12"/>
  <c r="R30" i="12"/>
  <c r="R31" i="12"/>
  <c r="Q29" i="12"/>
  <c r="Q30" i="12"/>
  <c r="Q31" i="12"/>
  <c r="P29" i="12"/>
  <c r="P30" i="12"/>
  <c r="P31" i="12"/>
  <c r="S28" i="12"/>
  <c r="R28" i="12"/>
  <c r="Q28" i="12"/>
  <c r="P28" i="12"/>
  <c r="S27" i="12"/>
  <c r="R27" i="12"/>
  <c r="Q27" i="12"/>
  <c r="P27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O29" i="12"/>
  <c r="O30" i="12"/>
  <c r="O31" i="12"/>
  <c r="N29" i="12"/>
  <c r="N30" i="12"/>
  <c r="N31" i="12"/>
  <c r="M29" i="12"/>
  <c r="M30" i="12"/>
  <c r="M31" i="12"/>
  <c r="L29" i="12"/>
  <c r="L30" i="12"/>
  <c r="L31" i="12"/>
  <c r="K29" i="12"/>
  <c r="K30" i="12"/>
  <c r="K31" i="12"/>
  <c r="J29" i="12"/>
  <c r="J30" i="12"/>
  <c r="J31" i="12"/>
  <c r="I29" i="12"/>
  <c r="I30" i="12"/>
  <c r="I31" i="12"/>
  <c r="H29" i="12"/>
  <c r="H30" i="12"/>
  <c r="H31" i="12"/>
  <c r="G29" i="12"/>
  <c r="G30" i="12"/>
  <c r="G31" i="12"/>
  <c r="F29" i="12"/>
  <c r="F30" i="12"/>
  <c r="F31" i="12"/>
  <c r="E29" i="12"/>
  <c r="E30" i="12"/>
  <c r="E31" i="12"/>
  <c r="D29" i="12"/>
  <c r="D30" i="12"/>
  <c r="D31" i="12"/>
  <c r="C29" i="12"/>
  <c r="C30" i="12"/>
  <c r="C31" i="12"/>
  <c r="B29" i="12"/>
  <c r="B30" i="12"/>
  <c r="B31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T34" i="6"/>
  <c r="S34" i="6"/>
  <c r="R34" i="6"/>
  <c r="Q34" i="6"/>
  <c r="P34" i="6"/>
  <c r="O34" i="6"/>
  <c r="T33" i="6"/>
  <c r="S33" i="6"/>
  <c r="R33" i="6"/>
  <c r="Q33" i="6"/>
  <c r="P33" i="6"/>
  <c r="O33" i="6"/>
  <c r="T31" i="6"/>
  <c r="S31" i="6"/>
  <c r="R31" i="6"/>
  <c r="Q31" i="6"/>
  <c r="P31" i="6"/>
  <c r="O31" i="6"/>
  <c r="T30" i="6"/>
  <c r="T32" i="6"/>
  <c r="S30" i="6"/>
  <c r="S32" i="6"/>
  <c r="R30" i="6"/>
  <c r="R32" i="6"/>
  <c r="Q30" i="6"/>
  <c r="Q32" i="6"/>
  <c r="P30" i="6"/>
  <c r="P32" i="6"/>
  <c r="O30" i="6"/>
  <c r="O32" i="6"/>
  <c r="T29" i="6"/>
  <c r="S29" i="6"/>
  <c r="R29" i="6"/>
  <c r="Q29" i="6"/>
  <c r="P29" i="6"/>
  <c r="O29" i="6"/>
  <c r="T28" i="6"/>
  <c r="S28" i="6"/>
  <c r="R28" i="6"/>
  <c r="Q28" i="6"/>
  <c r="P28" i="6"/>
  <c r="O28" i="6"/>
  <c r="T27" i="6"/>
  <c r="S27" i="6"/>
  <c r="R27" i="6"/>
  <c r="Q27" i="6"/>
  <c r="P27" i="6"/>
  <c r="O27" i="6"/>
  <c r="N33" i="6"/>
  <c r="M33" i="6"/>
  <c r="L33" i="6"/>
  <c r="K33" i="6"/>
  <c r="J33" i="6"/>
  <c r="I33" i="6"/>
  <c r="H33" i="6"/>
  <c r="N31" i="6"/>
  <c r="M31" i="6"/>
  <c r="L31" i="6"/>
  <c r="K31" i="6"/>
  <c r="J31" i="6"/>
  <c r="I31" i="6"/>
  <c r="H31" i="6"/>
  <c r="N30" i="6"/>
  <c r="M30" i="6"/>
  <c r="L30" i="6"/>
  <c r="K30" i="6"/>
  <c r="J30" i="6"/>
  <c r="I30" i="6"/>
  <c r="H30" i="6"/>
  <c r="N29" i="6"/>
  <c r="M29" i="6"/>
  <c r="L29" i="6"/>
  <c r="K29" i="6"/>
  <c r="J29" i="6"/>
  <c r="I29" i="6"/>
  <c r="H29" i="6"/>
  <c r="N28" i="6"/>
  <c r="M28" i="6"/>
  <c r="L28" i="6"/>
  <c r="K28" i="6"/>
  <c r="J28" i="6"/>
  <c r="I28" i="6"/>
  <c r="H28" i="6"/>
  <c r="N27" i="6"/>
  <c r="M27" i="6"/>
  <c r="L27" i="6"/>
  <c r="K27" i="6"/>
  <c r="J27" i="6"/>
  <c r="I27" i="6"/>
  <c r="H27" i="6"/>
  <c r="C34" i="6"/>
  <c r="D34" i="6"/>
  <c r="E34" i="6"/>
  <c r="F34" i="6"/>
  <c r="G34" i="6"/>
  <c r="H34" i="6"/>
  <c r="I34" i="6"/>
  <c r="J34" i="6"/>
  <c r="K34" i="6"/>
  <c r="L34" i="6"/>
  <c r="M34" i="6"/>
  <c r="N34" i="6"/>
  <c r="B34" i="6"/>
  <c r="G33" i="6"/>
  <c r="F33" i="6"/>
  <c r="E33" i="6"/>
  <c r="D33" i="6"/>
  <c r="C33" i="6"/>
  <c r="B33" i="6"/>
  <c r="G31" i="6"/>
  <c r="F31" i="6"/>
  <c r="E31" i="6"/>
  <c r="D31" i="6"/>
  <c r="C31" i="6"/>
  <c r="B31" i="6"/>
  <c r="G30" i="6"/>
  <c r="G32" i="6"/>
  <c r="F30" i="6"/>
  <c r="F32" i="6"/>
  <c r="E30" i="6"/>
  <c r="E32" i="6"/>
  <c r="D30" i="6"/>
  <c r="D32" i="6"/>
  <c r="C30" i="6"/>
  <c r="C32" i="6"/>
  <c r="B30" i="6"/>
  <c r="B32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H32" i="6"/>
  <c r="J32" i="6"/>
  <c r="L32" i="6"/>
  <c r="N32" i="6"/>
  <c r="I32" i="6"/>
  <c r="K32" i="6"/>
  <c r="M32" i="6"/>
</calcChain>
</file>

<file path=xl/sharedStrings.xml><?xml version="1.0" encoding="utf-8"?>
<sst xmlns="http://schemas.openxmlformats.org/spreadsheetml/2006/main" count="456" uniqueCount="135">
  <si>
    <t>C12:0</t>
  </si>
  <si>
    <t xml:space="preserve">C14:0 </t>
  </si>
  <si>
    <t xml:space="preserve">C15:0 </t>
  </si>
  <si>
    <t>C16:0</t>
  </si>
  <si>
    <t>C16:1n-9</t>
  </si>
  <si>
    <t>C16:1n-7</t>
  </si>
  <si>
    <t>C17:0</t>
  </si>
  <si>
    <t>C18:0</t>
  </si>
  <si>
    <t xml:space="preserve">C18:1n-9 </t>
  </si>
  <si>
    <t>C18:1n-7</t>
  </si>
  <si>
    <t>C18:2n-6</t>
  </si>
  <si>
    <t>C18:3n-3</t>
  </si>
  <si>
    <t>C18:4n-3</t>
  </si>
  <si>
    <t>C20:0</t>
  </si>
  <si>
    <t>C20:1</t>
  </si>
  <si>
    <t>C20:2n-6</t>
  </si>
  <si>
    <t>C20:3n-6</t>
  </si>
  <si>
    <t>C20:4n-6</t>
  </si>
  <si>
    <t>C20:3n-3</t>
  </si>
  <si>
    <t>C20:4n-3</t>
  </si>
  <si>
    <t>C20:5n-3</t>
  </si>
  <si>
    <t>C22:5n-6</t>
  </si>
  <si>
    <t>C22:5n-3</t>
  </si>
  <si>
    <t>C22:6n-3</t>
  </si>
  <si>
    <t>JuneFA Data</t>
  </si>
  <si>
    <t>6JuneC</t>
  </si>
  <si>
    <t>5JuneC</t>
  </si>
  <si>
    <t>4JuneC</t>
  </si>
  <si>
    <t>3JuneC</t>
  </si>
  <si>
    <t>2JuneC</t>
  </si>
  <si>
    <t>1JuneC</t>
  </si>
  <si>
    <t>7JuneR</t>
  </si>
  <si>
    <t>6JuneR</t>
  </si>
  <si>
    <t>5JuneR</t>
  </si>
  <si>
    <t>4JuneR</t>
  </si>
  <si>
    <t>3JuneR</t>
  </si>
  <si>
    <t>2JuneR</t>
  </si>
  <si>
    <t>1JuneR</t>
  </si>
  <si>
    <t>7JuneL</t>
  </si>
  <si>
    <t>6JuneL</t>
  </si>
  <si>
    <t>5JuneL</t>
  </si>
  <si>
    <t>4JuneL</t>
  </si>
  <si>
    <t>3JuneL</t>
  </si>
  <si>
    <t>2JuneL</t>
  </si>
  <si>
    <t>April FA Data</t>
  </si>
  <si>
    <t>SFA</t>
  </si>
  <si>
    <t>MUFA</t>
  </si>
  <si>
    <t>PUFA</t>
  </si>
  <si>
    <t>n-3</t>
  </si>
  <si>
    <t>n-6</t>
  </si>
  <si>
    <t>n-3/n-6</t>
  </si>
  <si>
    <t>DHA/EPA</t>
  </si>
  <si>
    <t>EPA/DHA</t>
  </si>
  <si>
    <t>Mesh size</t>
  </si>
  <si>
    <t>Month</t>
  </si>
  <si>
    <t>April</t>
  </si>
  <si>
    <t>May</t>
  </si>
  <si>
    <t>June</t>
  </si>
  <si>
    <t>Cten</t>
  </si>
  <si>
    <t>Lep</t>
  </si>
  <si>
    <t>Phytoplankton</t>
  </si>
  <si>
    <t>type</t>
  </si>
  <si>
    <t>Zooplankton</t>
  </si>
  <si>
    <t>Predator</t>
  </si>
  <si>
    <t>Site</t>
  </si>
  <si>
    <t>ZP Counts</t>
  </si>
  <si>
    <t>Bosminidae</t>
  </si>
  <si>
    <t xml:space="preserve">Leptodora spp. </t>
  </si>
  <si>
    <t>Calanoida</t>
  </si>
  <si>
    <t xml:space="preserve">Cyclopoida </t>
  </si>
  <si>
    <t xml:space="preserve">Copepod nauplii </t>
  </si>
  <si>
    <t>Rotifers</t>
  </si>
  <si>
    <t xml:space="preserve">Ergasilus caeruleus </t>
  </si>
  <si>
    <r>
      <rPr>
        <i/>
        <sz val="11"/>
        <color theme="1"/>
        <rFont val="Calibri"/>
        <family val="2"/>
        <scheme val="minor"/>
      </rPr>
      <t>Acartia</t>
    </r>
    <r>
      <rPr>
        <sz val="11"/>
        <color theme="1"/>
        <rFont val="Calibri"/>
        <family val="2"/>
        <scheme val="minor"/>
      </rPr>
      <t xml:space="preserve"> spp. </t>
    </r>
  </si>
  <si>
    <t>Location</t>
  </si>
  <si>
    <t>Lower</t>
  </si>
  <si>
    <t>Middle</t>
  </si>
  <si>
    <t>Upper</t>
  </si>
  <si>
    <t>Mesh</t>
  </si>
  <si>
    <t>Sample .</t>
  </si>
  <si>
    <t>Date</t>
  </si>
  <si>
    <t>Salinity</t>
  </si>
  <si>
    <t>4</t>
  </si>
  <si>
    <t>ALB07</t>
  </si>
  <si>
    <t>ALB06</t>
  </si>
  <si>
    <t>ALB05</t>
  </si>
  <si>
    <t>ALB04</t>
  </si>
  <si>
    <t>ALB03</t>
  </si>
  <si>
    <t>ALB02</t>
  </si>
  <si>
    <t>ALB01</t>
  </si>
  <si>
    <t>13ZP033</t>
  </si>
  <si>
    <t>13ZP034</t>
  </si>
  <si>
    <t>13ZP035</t>
  </si>
  <si>
    <t>13ZP036</t>
  </si>
  <si>
    <t>13ZP037</t>
  </si>
  <si>
    <t>13ZP038</t>
  </si>
  <si>
    <t>13ZP039</t>
  </si>
  <si>
    <t>13ZP040</t>
  </si>
  <si>
    <t>5</t>
  </si>
  <si>
    <t>13ZP087</t>
  </si>
  <si>
    <t>13ZP088</t>
  </si>
  <si>
    <t>13ZP089</t>
  </si>
  <si>
    <t>6</t>
  </si>
  <si>
    <t>13ZP121</t>
  </si>
  <si>
    <t>13ZP122</t>
  </si>
  <si>
    <t>13ZP123</t>
  </si>
  <si>
    <t>13ZP124</t>
  </si>
  <si>
    <t>13ZP125</t>
  </si>
  <si>
    <t>13ZP126</t>
  </si>
  <si>
    <t>13ZP127</t>
  </si>
  <si>
    <t>13ZP128</t>
  </si>
  <si>
    <t>13ZP129</t>
  </si>
  <si>
    <t>13ZP130</t>
  </si>
  <si>
    <t>13ZP131</t>
  </si>
  <si>
    <t>13ZP027</t>
  </si>
  <si>
    <t>13ZP028</t>
  </si>
  <si>
    <t>13ZP029</t>
  </si>
  <si>
    <t>13ZP030</t>
  </si>
  <si>
    <t>13ZP031</t>
  </si>
  <si>
    <t>13ZP032</t>
  </si>
  <si>
    <t>13ZP132</t>
  </si>
  <si>
    <t>13ZP133</t>
  </si>
  <si>
    <t>13ZP134</t>
  </si>
  <si>
    <t>13ZP090</t>
  </si>
  <si>
    <t>13ZP091</t>
  </si>
  <si>
    <t>13ZP092</t>
  </si>
  <si>
    <t>13ZP093</t>
  </si>
  <si>
    <t>13ZP094</t>
  </si>
  <si>
    <t>13ZP095</t>
  </si>
  <si>
    <t>13ZP096</t>
  </si>
  <si>
    <t>13ZP097</t>
  </si>
  <si>
    <t>13ZP098</t>
  </si>
  <si>
    <t>13ZP099</t>
  </si>
  <si>
    <t>13ZP100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</si>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</sst>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Border="1"/>
    <xf numFmtId="0" fontId="3" fillId="0" borderId="0" xfId="0" applyFont="1" applyFill="1" applyBorder="1"/>
    <xf numFmtId="14" fontId="0" fillId="0" borderId="0" xfId="0" applyNumberFormat="1" applyAlignment="1" applyProtection="1">
      <alignment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B2" sqref="B2:T34"/>
    </sheetView>
  </sheetViews>
  <sheetFormatPr defaultColWidth="8.77734375" defaultRowHeight="14.4" x14ac:dyDescent="0.3"/>
  <cols>
    <col min="1" max="1" width="16.33203125" bestFit="1" customWidth="1"/>
    <col min="5" max="5" width="10.6640625" bestFit="1" customWidth="1"/>
  </cols>
  <sheetData>
    <row r="1" spans="1:20" x14ac:dyDescent="0.3">
      <c r="A1" s="1" t="s">
        <v>24</v>
      </c>
    </row>
    <row r="2" spans="1:20" x14ac:dyDescent="0.3">
      <c r="A2" s="1"/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5" t="s">
        <v>43</v>
      </c>
    </row>
    <row r="3" spans="1:20" x14ac:dyDescent="0.3">
      <c r="A3" s="2" t="s">
        <v>0</v>
      </c>
      <c r="B3" s="3">
        <v>0.11142401918995351</v>
      </c>
      <c r="C3" s="3">
        <v>0.25649673514835158</v>
      </c>
      <c r="D3" s="3">
        <v>0.1773153627579637</v>
      </c>
      <c r="E3" s="3">
        <v>0.21213710846679307</v>
      </c>
      <c r="F3" s="3">
        <v>0.51277423777194053</v>
      </c>
      <c r="G3" s="3">
        <v>0.51272218280827586</v>
      </c>
      <c r="H3" s="3">
        <v>0.28921679218275304</v>
      </c>
      <c r="I3" s="3">
        <v>0.25262552475148892</v>
      </c>
      <c r="J3" s="3">
        <v>0.20737011231361915</v>
      </c>
      <c r="K3" s="3">
        <v>0.30701599625575643</v>
      </c>
      <c r="L3" s="3">
        <v>0.20492212737142423</v>
      </c>
      <c r="M3" s="3">
        <v>0.64813013076466219</v>
      </c>
      <c r="N3" s="3">
        <v>0.93354956972831515</v>
      </c>
      <c r="O3" s="3">
        <v>0.13800449039484081</v>
      </c>
      <c r="P3" s="3">
        <v>0.10313695655419231</v>
      </c>
      <c r="Q3" s="3">
        <v>0.13570563510801531</v>
      </c>
      <c r="R3" s="3">
        <v>0.23723218947208646</v>
      </c>
      <c r="S3" s="3">
        <v>0.15567713432330979</v>
      </c>
      <c r="T3" s="3">
        <v>0.19654169008200034</v>
      </c>
    </row>
    <row r="4" spans="1:20" x14ac:dyDescent="0.3">
      <c r="A4" s="2" t="s">
        <v>1</v>
      </c>
      <c r="B4" s="3">
        <v>4.9461458412948529</v>
      </c>
      <c r="C4" s="3">
        <v>5.6830475250937225</v>
      </c>
      <c r="D4" s="3">
        <v>4.6410226545232236</v>
      </c>
      <c r="E4" s="3">
        <v>4.1321420265399667</v>
      </c>
      <c r="F4" s="3">
        <v>5.4908815759736216</v>
      </c>
      <c r="G4" s="3">
        <v>4.9615074875846092</v>
      </c>
      <c r="H4" s="3">
        <v>5.541399535359405</v>
      </c>
      <c r="I4" s="3">
        <v>5.948740619528567</v>
      </c>
      <c r="J4" s="3">
        <v>5.0503965940167612</v>
      </c>
      <c r="K4" s="3">
        <v>6.4956702189490434</v>
      </c>
      <c r="L4" s="3">
        <v>4.3479615394118625</v>
      </c>
      <c r="M4" s="3">
        <v>7.0987987393433505</v>
      </c>
      <c r="N4" s="3">
        <v>7.5768493230286618</v>
      </c>
      <c r="O4" s="3">
        <v>5.9689191625616917</v>
      </c>
      <c r="P4" s="3">
        <v>5.28323153805598</v>
      </c>
      <c r="Q4" s="3">
        <v>5.2996800698450706</v>
      </c>
      <c r="R4" s="3">
        <v>4.9370044383158485</v>
      </c>
      <c r="S4" s="3">
        <v>5.1589903212095241</v>
      </c>
      <c r="T4" s="3">
        <v>4.6270609042311452</v>
      </c>
    </row>
    <row r="5" spans="1:20" x14ac:dyDescent="0.3">
      <c r="A5" s="2" t="s">
        <v>2</v>
      </c>
      <c r="B5" s="3">
        <v>0.92574475715654769</v>
      </c>
      <c r="C5" s="3">
        <v>1.0075870180831437</v>
      </c>
      <c r="D5" s="3">
        <v>1.0525175890129663</v>
      </c>
      <c r="E5" s="3">
        <v>0.91121092408922444</v>
      </c>
      <c r="F5" s="3">
        <v>1.254574941284287</v>
      </c>
      <c r="G5" s="3">
        <v>1.669079439341937</v>
      </c>
      <c r="H5" s="3">
        <v>1.1016011211664622</v>
      </c>
      <c r="I5" s="3">
        <v>1.084761324878476</v>
      </c>
      <c r="J5" s="3">
        <v>0.92652091212272536</v>
      </c>
      <c r="K5" s="3">
        <v>1.298568146366373</v>
      </c>
      <c r="L5" s="3">
        <v>0.71739216844107589</v>
      </c>
      <c r="M5" s="3">
        <v>1.4423710133942651</v>
      </c>
      <c r="N5" s="3">
        <v>1.5740178236546445</v>
      </c>
      <c r="O5" s="3">
        <v>1.0074561083400235</v>
      </c>
      <c r="P5" s="3">
        <v>1.1816776335559884</v>
      </c>
      <c r="Q5" s="3">
        <v>1.0953802495215286</v>
      </c>
      <c r="R5" s="3">
        <v>1.3040605190286745</v>
      </c>
      <c r="S5" s="3">
        <v>1.0398416426174992</v>
      </c>
      <c r="T5" s="3">
        <v>1.0704956266686576</v>
      </c>
    </row>
    <row r="6" spans="1:20" x14ac:dyDescent="0.3">
      <c r="A6" s="2" t="s">
        <v>3</v>
      </c>
      <c r="B6" s="3">
        <v>20.197890516141555</v>
      </c>
      <c r="C6" s="3">
        <v>21.984458224719987</v>
      </c>
      <c r="D6" s="3">
        <v>20.868440211267274</v>
      </c>
      <c r="E6" s="3">
        <v>21.793686378361208</v>
      </c>
      <c r="F6" s="3">
        <v>27.313630903547281</v>
      </c>
      <c r="G6" s="3">
        <v>26.284681609878636</v>
      </c>
      <c r="H6" s="3">
        <v>21.871248466777828</v>
      </c>
      <c r="I6" s="3">
        <v>21.465629095126932</v>
      </c>
      <c r="J6" s="3">
        <v>19.732436928697279</v>
      </c>
      <c r="K6" s="3">
        <v>23.5268524985037</v>
      </c>
      <c r="L6" s="3">
        <v>21.752749167165913</v>
      </c>
      <c r="M6" s="3">
        <v>27.808755088809349</v>
      </c>
      <c r="N6" s="3">
        <v>29.546590314793054</v>
      </c>
      <c r="O6" s="3">
        <v>22.527891670640837</v>
      </c>
      <c r="P6" s="3">
        <v>19.27345406705081</v>
      </c>
      <c r="Q6" s="3">
        <v>19.780599569044078</v>
      </c>
      <c r="R6" s="3">
        <v>19.276190179208726</v>
      </c>
      <c r="S6" s="3">
        <v>19.90435951802802</v>
      </c>
      <c r="T6" s="3">
        <v>20.184329841925798</v>
      </c>
    </row>
    <row r="7" spans="1:20" x14ac:dyDescent="0.3">
      <c r="A7" s="2" t="s">
        <v>4</v>
      </c>
      <c r="B7" s="3">
        <v>0.78694683371646623</v>
      </c>
      <c r="C7" s="3">
        <v>1.2278933489142692</v>
      </c>
      <c r="D7" s="3">
        <v>0.80695470104610711</v>
      </c>
      <c r="E7" s="3">
        <v>0.73825341050067417</v>
      </c>
      <c r="F7" s="3">
        <v>0.89632009563396853</v>
      </c>
      <c r="G7" s="3">
        <v>0.92918911663758597</v>
      </c>
      <c r="H7" s="3">
        <v>1.1598623566234965</v>
      </c>
      <c r="I7" s="3">
        <v>0.87138156073930606</v>
      </c>
      <c r="J7" s="3">
        <v>0.53865306920232181</v>
      </c>
      <c r="K7" s="3">
        <v>0.67328478155360816</v>
      </c>
      <c r="L7" s="3">
        <v>0.4657246202695508</v>
      </c>
      <c r="M7" s="3">
        <v>1.5527082110078889</v>
      </c>
      <c r="N7" s="3">
        <v>1.9464973401866925</v>
      </c>
      <c r="O7" s="3">
        <v>1.2912467960862848</v>
      </c>
      <c r="P7" s="3">
        <v>0.88907628086807677</v>
      </c>
      <c r="Q7" s="3">
        <v>0.91695572269650483</v>
      </c>
      <c r="R7" s="3">
        <v>0.84812256052556323</v>
      </c>
      <c r="S7" s="3">
        <v>0.31669322779952963</v>
      </c>
      <c r="T7" s="3">
        <v>0.40410904068546183</v>
      </c>
    </row>
    <row r="8" spans="1:20" x14ac:dyDescent="0.3">
      <c r="A8" s="4" t="s">
        <v>5</v>
      </c>
      <c r="B8" s="3">
        <v>9.2988435466138348</v>
      </c>
      <c r="C8" s="3">
        <v>7.7575318118322034</v>
      </c>
      <c r="D8" s="3">
        <v>7.2953931283852667</v>
      </c>
      <c r="E8" s="3">
        <v>7.9254545770965628</v>
      </c>
      <c r="F8" s="3">
        <v>11.241917017332829</v>
      </c>
      <c r="G8" s="3">
        <v>12.138371713995365</v>
      </c>
      <c r="H8" s="3">
        <v>6.2765611571473681</v>
      </c>
      <c r="I8" s="3">
        <v>6.1770812705128861</v>
      </c>
      <c r="J8" s="3">
        <v>5.6892007365737465</v>
      </c>
      <c r="K8" s="3">
        <v>6.1414184318782681</v>
      </c>
      <c r="L8" s="3">
        <v>4.4468416761173311</v>
      </c>
      <c r="M8" s="3">
        <v>10.032570079203165</v>
      </c>
      <c r="N8" s="3">
        <v>9.9616479748968754</v>
      </c>
      <c r="O8" s="3">
        <v>9.8161817513473029</v>
      </c>
      <c r="P8" s="3">
        <v>7.0297308229192019</v>
      </c>
      <c r="Q8" s="3">
        <v>6.6064797805778932</v>
      </c>
      <c r="R8" s="3">
        <v>5.808869707216064</v>
      </c>
      <c r="S8" s="3">
        <v>4.0586886501804882</v>
      </c>
      <c r="T8" s="3">
        <v>4.4806611927565756</v>
      </c>
    </row>
    <row r="9" spans="1:20" x14ac:dyDescent="0.3">
      <c r="A9" s="2" t="s">
        <v>6</v>
      </c>
      <c r="B9" s="3">
        <v>1.3182157576327691</v>
      </c>
      <c r="C9" s="3">
        <v>1.5414570741737321</v>
      </c>
      <c r="D9" s="3">
        <v>1.759692335137355</v>
      </c>
      <c r="E9" s="3">
        <v>1.2346262185283439</v>
      </c>
      <c r="F9" s="3">
        <v>1.8763778634517141</v>
      </c>
      <c r="G9" s="3">
        <v>1.8323490499108401</v>
      </c>
      <c r="H9" s="3">
        <v>1.4868813185783303</v>
      </c>
      <c r="I9" s="3">
        <v>1.2909424905912283</v>
      </c>
      <c r="J9" s="3">
        <v>1.0890429598240841</v>
      </c>
      <c r="K9" s="3">
        <v>1.3226021428205261</v>
      </c>
      <c r="L9" s="3">
        <v>0.93034273410220636</v>
      </c>
      <c r="M9" s="3">
        <v>1.324598694647648</v>
      </c>
      <c r="N9" s="3">
        <v>1.5786137274893191</v>
      </c>
      <c r="O9" s="3">
        <v>1.1571414907617641</v>
      </c>
      <c r="P9" s="3">
        <v>1.8767686299333131</v>
      </c>
      <c r="Q9" s="3">
        <v>1.6079546306011743</v>
      </c>
      <c r="R9" s="3">
        <v>2.1055230973790389</v>
      </c>
      <c r="S9" s="3">
        <v>1.6665855715422375</v>
      </c>
      <c r="T9" s="3">
        <v>1.9276942757774762</v>
      </c>
    </row>
    <row r="10" spans="1:20" x14ac:dyDescent="0.3">
      <c r="A10" s="2" t="s">
        <v>7</v>
      </c>
      <c r="B10" s="3">
        <v>6.6867581089900012</v>
      </c>
      <c r="C10" s="3">
        <v>7.1162705237261132</v>
      </c>
      <c r="D10" s="3">
        <v>7.7398885508639061</v>
      </c>
      <c r="E10" s="3">
        <v>7.3477391893361004</v>
      </c>
      <c r="F10" s="3">
        <v>9.2392910569159543</v>
      </c>
      <c r="G10" s="3">
        <v>7.9670392882480421</v>
      </c>
      <c r="H10" s="3">
        <v>6.9880390553177429</v>
      </c>
      <c r="I10" s="3">
        <v>6.799348817928224</v>
      </c>
      <c r="J10" s="3">
        <v>7.2631872832127939</v>
      </c>
      <c r="K10" s="3">
        <v>7.05394467121027</v>
      </c>
      <c r="L10" s="3">
        <v>7.2302245993211294</v>
      </c>
      <c r="M10" s="3">
        <v>6.6882950799891621</v>
      </c>
      <c r="N10" s="3">
        <v>7.7963961774758594</v>
      </c>
      <c r="O10" s="3">
        <v>7.2468354113990179</v>
      </c>
      <c r="P10" s="3">
        <v>7.1383168439724258</v>
      </c>
      <c r="Q10" s="3">
        <v>7.4991779294720091</v>
      </c>
      <c r="R10" s="3">
        <v>7.9394424510454247</v>
      </c>
      <c r="S10" s="3">
        <v>7.4759172276564803</v>
      </c>
      <c r="T10" s="3">
        <v>7.5666692424178876</v>
      </c>
    </row>
    <row r="11" spans="1:20" x14ac:dyDescent="0.3">
      <c r="A11" s="4" t="s">
        <v>8</v>
      </c>
      <c r="B11" s="3">
        <v>5.9766475198278561</v>
      </c>
      <c r="C11" s="3">
        <v>4.165838410817237</v>
      </c>
      <c r="D11" s="3">
        <v>3.3195929043304435</v>
      </c>
      <c r="E11" s="3">
        <v>10.215556706219941</v>
      </c>
      <c r="F11" s="3">
        <v>7.8125219899349236</v>
      </c>
      <c r="G11" s="3">
        <v>5.5213027055011237</v>
      </c>
      <c r="H11" s="3">
        <v>3.3470862377396591</v>
      </c>
      <c r="I11" s="3">
        <v>2.9152105830301029</v>
      </c>
      <c r="J11" s="3">
        <v>8.396801939609702</v>
      </c>
      <c r="K11" s="3">
        <v>2.0042755214744759</v>
      </c>
      <c r="L11" s="3">
        <v>7.8519666271929172</v>
      </c>
      <c r="M11" s="3">
        <v>3.6927485051157904</v>
      </c>
      <c r="N11" s="3">
        <v>3.9715476574097144</v>
      </c>
      <c r="O11" s="3">
        <v>5.9812665819510391</v>
      </c>
      <c r="P11" s="3">
        <v>8.8957283745811147</v>
      </c>
      <c r="Q11" s="3">
        <v>10.169050736597242</v>
      </c>
      <c r="R11" s="3">
        <v>10.81376613925219</v>
      </c>
      <c r="S11" s="3">
        <v>11.716144658248099</v>
      </c>
      <c r="T11" s="3">
        <v>13.825744700520923</v>
      </c>
    </row>
    <row r="12" spans="1:20" x14ac:dyDescent="0.3">
      <c r="A12" s="4" t="s">
        <v>9</v>
      </c>
      <c r="B12" s="3">
        <v>3.98042201435719</v>
      </c>
      <c r="C12" s="3">
        <v>3.0397086925305539</v>
      </c>
      <c r="D12" s="3">
        <v>4.0772168102765161</v>
      </c>
      <c r="E12" s="3">
        <v>4.6030656140121708</v>
      </c>
      <c r="F12" s="3">
        <v>4.8785576092832512</v>
      </c>
      <c r="G12" s="3">
        <v>5.7258930454623913</v>
      </c>
      <c r="H12" s="3">
        <v>2.6168521831296543</v>
      </c>
      <c r="I12" s="3">
        <v>2.9145082807445988</v>
      </c>
      <c r="J12" s="3">
        <v>3.4943974906252437</v>
      </c>
      <c r="K12" s="3">
        <v>3.013037610874286</v>
      </c>
      <c r="L12" s="3">
        <v>3.4073272211684356</v>
      </c>
      <c r="M12" s="3">
        <v>4.1113245817000861</v>
      </c>
      <c r="N12" s="3">
        <v>3.9584466901568494</v>
      </c>
      <c r="O12" s="3">
        <v>2.1874928140018737</v>
      </c>
      <c r="P12" s="3">
        <v>3.3309065468145396</v>
      </c>
      <c r="Q12" s="3">
        <v>3.2546219721897058</v>
      </c>
      <c r="R12" s="3">
        <v>4.2290567185903223</v>
      </c>
      <c r="S12" s="3">
        <v>3.1946019155584677</v>
      </c>
      <c r="T12" s="3">
        <v>3.6300593573867217</v>
      </c>
    </row>
    <row r="13" spans="1:20" x14ac:dyDescent="0.3">
      <c r="A13" s="2" t="s">
        <v>10</v>
      </c>
      <c r="B13" s="3">
        <v>2.4710651482459189</v>
      </c>
      <c r="C13" s="3">
        <v>2.3620624977551197</v>
      </c>
      <c r="D13" s="3">
        <v>2.1402773053520296</v>
      </c>
      <c r="E13" s="3">
        <v>3.0413965700507886</v>
      </c>
      <c r="F13" s="3">
        <v>2.1638095963455113</v>
      </c>
      <c r="G13" s="3">
        <v>2.2186643146127749</v>
      </c>
      <c r="H13" s="3">
        <v>2.2785771118369356</v>
      </c>
      <c r="I13" s="3">
        <v>2.2229438275530002</v>
      </c>
      <c r="J13" s="3">
        <v>2.943566587174594</v>
      </c>
      <c r="K13" s="3">
        <v>1.5639740379577363</v>
      </c>
      <c r="L13" s="3">
        <v>2.9608465024907149</v>
      </c>
      <c r="M13" s="3">
        <v>2.1427594241222532</v>
      </c>
      <c r="N13" s="3">
        <v>2.7480335342500539</v>
      </c>
      <c r="O13" s="3">
        <v>2.9356697783496584</v>
      </c>
      <c r="P13" s="3">
        <v>2.8279762453256359</v>
      </c>
      <c r="Q13" s="3">
        <v>2.7525077588920488</v>
      </c>
      <c r="R13" s="3">
        <v>3.0300671422239822</v>
      </c>
      <c r="S13" s="3">
        <v>2.8042457874294562</v>
      </c>
      <c r="T13" s="3">
        <v>2.6616130324546212</v>
      </c>
    </row>
    <row r="14" spans="1:20" x14ac:dyDescent="0.3">
      <c r="A14" s="2" t="s">
        <v>11</v>
      </c>
      <c r="B14" s="3">
        <v>5.7082821346471553</v>
      </c>
      <c r="C14" s="3">
        <v>6.5897396897220712</v>
      </c>
      <c r="D14" s="3">
        <v>6.8875855242143667</v>
      </c>
      <c r="E14" s="3">
        <v>9.5740148541178822</v>
      </c>
      <c r="F14" s="3">
        <v>6.1914550320835735</v>
      </c>
      <c r="G14" s="3">
        <v>5.9437136885701705</v>
      </c>
      <c r="H14" s="3">
        <v>6.2425995912051659</v>
      </c>
      <c r="I14" s="3">
        <v>7.3101720816175044</v>
      </c>
      <c r="J14" s="3">
        <v>6.5590367997568899</v>
      </c>
      <c r="K14" s="3">
        <v>8.0066829156899395</v>
      </c>
      <c r="L14" s="3">
        <v>9.5801506352743537</v>
      </c>
      <c r="M14" s="3">
        <v>7.6834116924290097</v>
      </c>
      <c r="N14" s="3">
        <v>6.4859824933042551</v>
      </c>
      <c r="O14" s="3">
        <v>5.0166848462004783</v>
      </c>
      <c r="P14" s="3">
        <v>6.1578169777109615</v>
      </c>
      <c r="Q14" s="3">
        <v>6.7578924843488952</v>
      </c>
      <c r="R14" s="3">
        <v>6.6063197563867435</v>
      </c>
      <c r="S14" s="3">
        <v>10.295749148494112</v>
      </c>
      <c r="T14" s="3">
        <v>8.9660609418608601</v>
      </c>
    </row>
    <row r="15" spans="1:20" x14ac:dyDescent="0.3">
      <c r="A15" s="2" t="s">
        <v>12</v>
      </c>
      <c r="B15" s="3">
        <v>2.0909406252021006</v>
      </c>
      <c r="C15" s="3">
        <v>2.4617514366267907</v>
      </c>
      <c r="D15" s="3">
        <v>2.4648622079192761</v>
      </c>
      <c r="E15" s="3">
        <v>3.7179706529352394</v>
      </c>
      <c r="F15" s="3">
        <v>1.5283470440146398</v>
      </c>
      <c r="G15" s="3">
        <v>2.1089390830824701</v>
      </c>
      <c r="H15" s="3">
        <v>2.7756575282839959</v>
      </c>
      <c r="I15" s="3">
        <v>3.0836522417165515</v>
      </c>
      <c r="J15" s="3">
        <v>2.673319805803823</v>
      </c>
      <c r="K15" s="3">
        <v>3.1013841850977242</v>
      </c>
      <c r="L15" s="3">
        <v>4.0437259831703605</v>
      </c>
      <c r="M15" s="3">
        <v>2.7470010969990164</v>
      </c>
      <c r="N15" s="3">
        <v>2.2109995298443246</v>
      </c>
      <c r="O15" s="3">
        <v>2.3668886536047302</v>
      </c>
      <c r="P15" s="3">
        <v>2.1425658084825345</v>
      </c>
      <c r="Q15" s="3">
        <v>2.5632829873760836</v>
      </c>
      <c r="R15" s="3">
        <v>1.7231176021859342</v>
      </c>
      <c r="S15" s="3">
        <v>3.3129120034962831</v>
      </c>
      <c r="T15" s="3">
        <v>2.1685244336844471</v>
      </c>
    </row>
    <row r="16" spans="1:20" x14ac:dyDescent="0.3">
      <c r="A16" s="2" t="s">
        <v>13</v>
      </c>
      <c r="B16" s="3">
        <v>6.7852712403506404E-2</v>
      </c>
      <c r="C16" s="3">
        <v>0.12619312605347341</v>
      </c>
      <c r="D16" s="3">
        <v>0.10729482030743023</v>
      </c>
      <c r="E16" s="3">
        <v>0.11696244793475963</v>
      </c>
      <c r="F16" s="3">
        <v>0.19458764060105685</v>
      </c>
      <c r="G16" s="3">
        <v>0.19600981726842184</v>
      </c>
      <c r="H16" s="3">
        <v>0.24582279985333258</v>
      </c>
      <c r="I16" s="3">
        <v>0.19741162796349615</v>
      </c>
      <c r="J16" s="3">
        <v>0.16573262109565462</v>
      </c>
      <c r="K16" s="3">
        <v>0.15658714587304329</v>
      </c>
      <c r="L16" s="3">
        <v>0.18177501537112914</v>
      </c>
      <c r="M16" s="3">
        <v>0.32005009997051459</v>
      </c>
      <c r="N16" s="3">
        <v>0.44289721551619482</v>
      </c>
      <c r="O16" s="3">
        <v>0.17054768886636026</v>
      </c>
      <c r="P16" s="3">
        <v>8.0197242018117496E-2</v>
      </c>
      <c r="Q16" s="3">
        <v>0.11267009591252593</v>
      </c>
      <c r="R16" s="3">
        <v>9.1451272189572982E-2</v>
      </c>
      <c r="S16" s="3">
        <v>7.7267547910428058E-2</v>
      </c>
      <c r="T16" s="3">
        <v>7.634340782416181E-2</v>
      </c>
    </row>
    <row r="17" spans="1:20" x14ac:dyDescent="0.3">
      <c r="A17" s="2" t="s">
        <v>14</v>
      </c>
      <c r="B17" s="3">
        <v>0.23528858421179505</v>
      </c>
      <c r="C17" s="3">
        <v>0.3237556485103909</v>
      </c>
      <c r="D17" s="3">
        <v>0.12681164855961438</v>
      </c>
      <c r="E17" s="3">
        <v>0.21483798045291932</v>
      </c>
      <c r="F17" s="3">
        <v>3.1251578101212069E-2</v>
      </c>
      <c r="G17" s="3">
        <v>5.9680171802197417E-2</v>
      </c>
      <c r="H17" s="3">
        <v>1.4569535943945551</v>
      </c>
      <c r="I17" s="3">
        <v>2.1864518311654213</v>
      </c>
      <c r="J17" s="3">
        <v>2.1842836199367905</v>
      </c>
      <c r="K17" s="3">
        <v>1.1330265059695521</v>
      </c>
      <c r="L17" s="3">
        <v>1.7216703019043735</v>
      </c>
      <c r="M17" s="3">
        <v>0.89552847566421168</v>
      </c>
      <c r="N17" s="3">
        <v>0.49202584271443683</v>
      </c>
      <c r="O17" s="3">
        <v>9.3230514822402119E-2</v>
      </c>
      <c r="P17" s="3">
        <v>0.28496419234082454</v>
      </c>
      <c r="Q17" s="3">
        <v>0.43422215610030895</v>
      </c>
      <c r="R17" s="3">
        <v>0.10505947829324892</v>
      </c>
      <c r="S17" s="3">
        <v>0.30574892830455164</v>
      </c>
      <c r="T17" s="3">
        <v>4.8314692172694698E-2</v>
      </c>
    </row>
    <row r="18" spans="1:20" x14ac:dyDescent="0.3">
      <c r="A18" s="2" t="s">
        <v>15</v>
      </c>
      <c r="B18" s="3">
        <v>0.15258482323959813</v>
      </c>
      <c r="C18" s="3">
        <v>0.17646550066396627</v>
      </c>
      <c r="D18" s="3">
        <v>0.14702404511428727</v>
      </c>
      <c r="E18" s="3">
        <v>0.18437124039184574</v>
      </c>
      <c r="F18" s="3">
        <v>9.6403874698970715E-2</v>
      </c>
      <c r="G18" s="3">
        <v>0.11423120434107342</v>
      </c>
      <c r="H18" s="3">
        <v>0.27709111216640508</v>
      </c>
      <c r="I18" s="3">
        <v>0.2535680883451919</v>
      </c>
      <c r="J18" s="3">
        <v>0.35743207755616324</v>
      </c>
      <c r="K18" s="3">
        <v>0.1270606156031901</v>
      </c>
      <c r="L18" s="3">
        <v>0.25975328129291525</v>
      </c>
      <c r="M18" s="3">
        <v>0.14759777609153957</v>
      </c>
      <c r="N18" s="3">
        <v>0.24405834156546041</v>
      </c>
      <c r="O18" s="3">
        <v>0.12812322224655046</v>
      </c>
      <c r="P18" s="3">
        <v>0.10785900856177198</v>
      </c>
      <c r="Q18" s="3">
        <v>0.14322096108499929</v>
      </c>
      <c r="R18" s="3">
        <v>6.5461547474296319E-2</v>
      </c>
      <c r="S18" s="3">
        <v>9.226990977640788E-2</v>
      </c>
      <c r="T18" s="3">
        <v>6.4527987911416285E-2</v>
      </c>
    </row>
    <row r="19" spans="1:20" x14ac:dyDescent="0.3">
      <c r="A19" s="2" t="s">
        <v>16</v>
      </c>
      <c r="B19" s="3">
        <v>7.7747532174332279E-2</v>
      </c>
      <c r="C19" s="3">
        <v>0.13161325826579895</v>
      </c>
      <c r="D19" s="3">
        <v>7.812186738540236E-2</v>
      </c>
      <c r="E19" s="3">
        <v>9.3615161226236587E-2</v>
      </c>
      <c r="F19" s="3">
        <v>7.3058324965085158E-2</v>
      </c>
      <c r="G19" s="3">
        <v>7.6409794259198915E-2</v>
      </c>
      <c r="H19" s="3">
        <v>0.19692152656031187</v>
      </c>
      <c r="I19" s="3">
        <v>0.27288140119655668</v>
      </c>
      <c r="J19" s="3">
        <v>0.24411530121646627</v>
      </c>
      <c r="K19" s="3">
        <v>0.17343091624118953</v>
      </c>
      <c r="L19" s="3">
        <v>0.1725791948858634</v>
      </c>
      <c r="M19" s="3">
        <v>7.2481809445068088E-2</v>
      </c>
      <c r="N19" s="3">
        <v>0.24849576595755965</v>
      </c>
      <c r="O19" s="3">
        <v>8.9248013831775816E-2</v>
      </c>
      <c r="P19" s="3">
        <v>0.13706655894647279</v>
      </c>
      <c r="Q19" s="3">
        <v>0.13625499011478642</v>
      </c>
      <c r="R19" s="3">
        <v>5.9419824966598568E-2</v>
      </c>
      <c r="S19" s="3">
        <v>8.5037943875013747E-2</v>
      </c>
      <c r="T19" s="3">
        <v>6.4868668433146814E-2</v>
      </c>
    </row>
    <row r="20" spans="1:20" x14ac:dyDescent="0.3">
      <c r="A20" s="2" t="s">
        <v>17</v>
      </c>
      <c r="B20" s="3">
        <v>3.3737866646285184</v>
      </c>
      <c r="C20" s="3">
        <v>3.108562525179952</v>
      </c>
      <c r="D20" s="3">
        <v>3.6376585588861294</v>
      </c>
      <c r="E20" s="3">
        <v>4.7996077294209956</v>
      </c>
      <c r="F20" s="3">
        <v>4.85028631412679</v>
      </c>
      <c r="G20" s="3">
        <v>6.0593350334592477</v>
      </c>
      <c r="H20" s="3">
        <v>2.2014872557170659</v>
      </c>
      <c r="I20" s="3">
        <v>2.881721852995009</v>
      </c>
      <c r="J20" s="3">
        <v>3.9332052553675969</v>
      </c>
      <c r="K20" s="3">
        <v>3.1980860683377736</v>
      </c>
      <c r="L20" s="3">
        <v>3.2199050839494623</v>
      </c>
      <c r="M20" s="3">
        <v>3.2533965757655854</v>
      </c>
      <c r="N20" s="3">
        <v>3.5690098732692785</v>
      </c>
      <c r="O20" s="3">
        <v>3.2324410864795925</v>
      </c>
      <c r="P20" s="3">
        <v>5.1566607808064742</v>
      </c>
      <c r="Q20" s="3">
        <v>5.3438153258312369</v>
      </c>
      <c r="R20" s="3">
        <v>6.802383396475256</v>
      </c>
      <c r="S20" s="3">
        <v>6.1775384717490152</v>
      </c>
      <c r="T20" s="3">
        <v>7.1462385076458803</v>
      </c>
    </row>
    <row r="21" spans="1:20" x14ac:dyDescent="0.3">
      <c r="A21" s="2" t="s">
        <v>18</v>
      </c>
      <c r="B21" s="3">
        <v>0.18681396210219361</v>
      </c>
      <c r="C21" s="3">
        <v>0.25778045067232341</v>
      </c>
      <c r="D21" s="3">
        <v>0.26130182563493781</v>
      </c>
      <c r="E21" s="3">
        <v>0.31653315619832051</v>
      </c>
      <c r="F21" s="3">
        <v>5.4638520653774746E-2</v>
      </c>
      <c r="G21" s="3">
        <v>0.12137365060495088</v>
      </c>
      <c r="H21" s="3">
        <v>0.32625808761117847</v>
      </c>
      <c r="I21" s="3">
        <v>0.26804845257394244</v>
      </c>
      <c r="J21" s="3">
        <v>0.4455699614519506</v>
      </c>
      <c r="K21" s="3">
        <v>0.21657227275723204</v>
      </c>
      <c r="L21" s="3">
        <v>0.63237380007613075</v>
      </c>
      <c r="M21" s="3">
        <v>0.27119073252512865</v>
      </c>
      <c r="N21" s="3">
        <v>0.24247354713971067</v>
      </c>
      <c r="O21" s="3">
        <v>6.6736052165097495E-2</v>
      </c>
      <c r="P21" s="3">
        <v>0.17378774813845096</v>
      </c>
      <c r="Q21" s="3">
        <v>0.1869825061822058</v>
      </c>
      <c r="R21" s="3">
        <v>0.14357975841822893</v>
      </c>
      <c r="S21" s="3">
        <v>0.26977613239847908</v>
      </c>
      <c r="T21" s="3">
        <v>0.17275599547390447</v>
      </c>
    </row>
    <row r="22" spans="1:20" x14ac:dyDescent="0.3">
      <c r="A22" s="2" t="s">
        <v>19</v>
      </c>
      <c r="B22" s="3">
        <v>0.87801680296785822</v>
      </c>
      <c r="C22" s="3">
        <v>1.1403802572851185</v>
      </c>
      <c r="D22" s="3">
        <v>0.83199515993570194</v>
      </c>
      <c r="E22" s="3">
        <v>0.90215904768383859</v>
      </c>
      <c r="F22" s="3">
        <v>0.26131286430854545</v>
      </c>
      <c r="G22" s="3">
        <v>0.47696201560792301</v>
      </c>
      <c r="H22" s="3">
        <v>2.4051841871470709</v>
      </c>
      <c r="I22" s="3">
        <v>2.1376048590446972</v>
      </c>
      <c r="J22" s="3">
        <v>2.3673392249511185</v>
      </c>
      <c r="K22" s="3">
        <v>2.2012078248301146</v>
      </c>
      <c r="L22" s="3">
        <v>2.0216338122584445</v>
      </c>
      <c r="M22" s="3">
        <v>2.343975045184294</v>
      </c>
      <c r="N22" s="3">
        <v>1.5192895894854197</v>
      </c>
      <c r="O22" s="3">
        <v>2.7797690282730909</v>
      </c>
      <c r="P22" s="3">
        <v>1.6574437838473282</v>
      </c>
      <c r="Q22" s="3">
        <v>1.50142086748537</v>
      </c>
      <c r="R22" s="3">
        <v>1.154863219758886</v>
      </c>
      <c r="S22" s="3">
        <v>1.8031144325129924</v>
      </c>
      <c r="T22" s="3">
        <v>1.6145779053505895</v>
      </c>
    </row>
    <row r="23" spans="1:20" x14ac:dyDescent="0.3">
      <c r="A23" s="2" t="s">
        <v>20</v>
      </c>
      <c r="B23" s="3">
        <v>16.897289066312347</v>
      </c>
      <c r="C23" s="3">
        <v>15.850398645537494</v>
      </c>
      <c r="D23" s="3">
        <v>15.52138845252964</v>
      </c>
      <c r="E23" s="3">
        <v>10.228767247440786</v>
      </c>
      <c r="F23" s="3">
        <v>9.8865091697511218</v>
      </c>
      <c r="G23" s="3">
        <v>10.029049143865171</v>
      </c>
      <c r="H23" s="3">
        <v>12.817266485248465</v>
      </c>
      <c r="I23" s="3">
        <v>11.406008251497404</v>
      </c>
      <c r="J23" s="3">
        <v>8.9011912520930458</v>
      </c>
      <c r="K23" s="3">
        <v>12.119126067964949</v>
      </c>
      <c r="L23" s="3">
        <v>8.4890099560512873</v>
      </c>
      <c r="M23" s="3">
        <v>8.8840350529848031</v>
      </c>
      <c r="N23" s="3">
        <v>7.2545021368311646</v>
      </c>
      <c r="O23" s="3">
        <v>20.512146294757731</v>
      </c>
      <c r="P23" s="3">
        <v>19.832544318910877</v>
      </c>
      <c r="Q23" s="3">
        <v>17.185846387708679</v>
      </c>
      <c r="R23" s="3">
        <v>18.176619611545902</v>
      </c>
      <c r="S23" s="3">
        <v>16.989177300684037</v>
      </c>
      <c r="T23" s="3">
        <v>17.934924755286865</v>
      </c>
    </row>
    <row r="24" spans="1:20" x14ac:dyDescent="0.3">
      <c r="A24" s="2" t="s">
        <v>21</v>
      </c>
      <c r="B24" s="3">
        <v>2.2388808212171276</v>
      </c>
      <c r="C24" s="3">
        <v>2.2824073011514936</v>
      </c>
      <c r="D24" s="3">
        <v>2.541756601829698</v>
      </c>
      <c r="E24" s="3">
        <v>0.67535360516687015</v>
      </c>
      <c r="F24" s="3">
        <v>0.45763900329404061</v>
      </c>
      <c r="G24" s="3">
        <v>0.4182884973060037</v>
      </c>
      <c r="H24" s="3">
        <v>3.2581967906078657</v>
      </c>
      <c r="I24" s="3">
        <v>3.311179700580813</v>
      </c>
      <c r="J24" s="3">
        <v>2.585064318486999</v>
      </c>
      <c r="K24" s="3">
        <v>2.8936332545293433</v>
      </c>
      <c r="L24" s="3">
        <v>2.3676874337752323</v>
      </c>
      <c r="M24" s="3">
        <v>1.4723239299586104</v>
      </c>
      <c r="N24" s="3">
        <v>0.86989366029403392</v>
      </c>
      <c r="O24" s="3">
        <v>0.65326346793520162</v>
      </c>
      <c r="P24" s="3">
        <v>1.0956713499799662</v>
      </c>
      <c r="Q24" s="3">
        <v>0.90522120078316348</v>
      </c>
      <c r="R24" s="3">
        <v>0.72938608991412957</v>
      </c>
      <c r="S24" s="3">
        <v>0.58929470110854543</v>
      </c>
      <c r="T24" s="3">
        <v>0.25766287277611122</v>
      </c>
    </row>
    <row r="25" spans="1:20" x14ac:dyDescent="0.3">
      <c r="A25" s="2" t="s">
        <v>22</v>
      </c>
      <c r="B25" s="3">
        <v>0.96812257112452915</v>
      </c>
      <c r="C25" s="3">
        <v>0.93738463579240094</v>
      </c>
      <c r="D25" s="3">
        <v>0.60758573152100026</v>
      </c>
      <c r="E25" s="3">
        <v>0.57348891862736051</v>
      </c>
      <c r="F25" s="3">
        <v>8.2702851716849948E-2</v>
      </c>
      <c r="G25" s="3">
        <v>0.22985254923014983</v>
      </c>
      <c r="H25" s="3">
        <v>2.378927983605696</v>
      </c>
      <c r="I25" s="3">
        <v>2.8559954113786459</v>
      </c>
      <c r="J25" s="3">
        <v>3.1363891563060009</v>
      </c>
      <c r="K25" s="3">
        <v>1.5629088192783278</v>
      </c>
      <c r="L25" s="3">
        <v>2.1644590848654635</v>
      </c>
      <c r="M25" s="3">
        <v>0.45494444052625382</v>
      </c>
      <c r="N25" s="3">
        <v>0.24617140079979338</v>
      </c>
      <c r="O25" s="3">
        <v>0.18277846596727948</v>
      </c>
      <c r="P25" s="3">
        <v>0.7516109238073615</v>
      </c>
      <c r="Q25" s="3">
        <v>0.76363709339180863</v>
      </c>
      <c r="R25" s="3">
        <v>0.28593282934438252</v>
      </c>
      <c r="S25" s="3">
        <v>0.45406090613188821</v>
      </c>
      <c r="T25" s="3">
        <v>0.10754664651902714</v>
      </c>
    </row>
    <row r="26" spans="1:20" x14ac:dyDescent="0.3">
      <c r="A26" s="2" t="s">
        <v>23</v>
      </c>
      <c r="B26" s="3">
        <v>10.424289636602015</v>
      </c>
      <c r="C26" s="3">
        <v>10.471215661744335</v>
      </c>
      <c r="D26" s="3">
        <v>12.90830200320943</v>
      </c>
      <c r="E26" s="3">
        <v>6.4470492352012005</v>
      </c>
      <c r="F26" s="3">
        <v>3.6111508942090627</v>
      </c>
      <c r="G26" s="3">
        <v>4.4053553966214816</v>
      </c>
      <c r="H26" s="3">
        <v>12.460307721739325</v>
      </c>
      <c r="I26" s="3">
        <v>11.892130804539939</v>
      </c>
      <c r="J26" s="3">
        <v>11.115745992604628</v>
      </c>
      <c r="K26" s="3">
        <v>11.709649349983589</v>
      </c>
      <c r="L26" s="3">
        <v>10.828977434072451</v>
      </c>
      <c r="M26" s="3">
        <v>4.9110037243583937</v>
      </c>
      <c r="N26" s="3">
        <v>4.5820104702085143</v>
      </c>
      <c r="O26" s="3">
        <v>4.450036609015382</v>
      </c>
      <c r="P26" s="3">
        <v>4.5918073668175756</v>
      </c>
      <c r="Q26" s="3">
        <v>4.8474188891346657</v>
      </c>
      <c r="R26" s="3">
        <v>3.5270704707889018</v>
      </c>
      <c r="S26" s="3">
        <v>2.0563069189651713</v>
      </c>
      <c r="T26" s="3">
        <v>0.80267428015367215</v>
      </c>
    </row>
    <row r="27" spans="1:20" x14ac:dyDescent="0.3">
      <c r="A27" s="2" t="s">
        <v>45</v>
      </c>
      <c r="B27" s="6">
        <f t="shared" ref="B27:T27" si="0">SUM(B16,B10,B9,B6,B5,B4,B3)</f>
        <v>34.254031712809187</v>
      </c>
      <c r="C27" s="6">
        <f t="shared" si="0"/>
        <v>37.715510226998525</v>
      </c>
      <c r="D27" s="6">
        <f t="shared" si="0"/>
        <v>36.346171523870126</v>
      </c>
      <c r="E27" s="7">
        <f t="shared" si="0"/>
        <v>35.748504293256396</v>
      </c>
      <c r="F27" s="7">
        <f t="shared" si="0"/>
        <v>45.882118219545859</v>
      </c>
      <c r="G27" s="7">
        <f t="shared" si="0"/>
        <v>43.423388875040764</v>
      </c>
      <c r="H27" s="7">
        <f t="shared" si="0"/>
        <v>37.524209089235853</v>
      </c>
      <c r="I27" s="7">
        <f t="shared" si="0"/>
        <v>37.039459500768409</v>
      </c>
      <c r="J27" s="7">
        <f t="shared" si="0"/>
        <v>34.434687411282916</v>
      </c>
      <c r="K27" s="7">
        <f t="shared" si="0"/>
        <v>40.161240819978708</v>
      </c>
      <c r="L27" s="7">
        <f t="shared" si="0"/>
        <v>35.365367351184737</v>
      </c>
      <c r="M27" s="7">
        <f t="shared" si="0"/>
        <v>45.330998846918952</v>
      </c>
      <c r="N27" s="7">
        <f t="shared" si="0"/>
        <v>49.448914151686047</v>
      </c>
      <c r="O27" s="6">
        <f t="shared" si="0"/>
        <v>38.216796022964537</v>
      </c>
      <c r="P27" s="6">
        <f t="shared" si="0"/>
        <v>34.936782911140831</v>
      </c>
      <c r="Q27" s="6">
        <f t="shared" si="0"/>
        <v>35.531168179504405</v>
      </c>
      <c r="R27" s="6">
        <f t="shared" si="0"/>
        <v>35.890904146639372</v>
      </c>
      <c r="S27" s="6">
        <f t="shared" si="0"/>
        <v>35.478638963287501</v>
      </c>
      <c r="T27" s="6">
        <f t="shared" si="0"/>
        <v>35.649134988927123</v>
      </c>
    </row>
    <row r="28" spans="1:20" x14ac:dyDescent="0.3">
      <c r="A28" s="2" t="s">
        <v>46</v>
      </c>
      <c r="B28" s="6">
        <f t="shared" ref="B28:T28" si="1">SUM(B17,B12,B11,B8,B7)</f>
        <v>20.278148498727145</v>
      </c>
      <c r="C28" s="6">
        <f t="shared" si="1"/>
        <v>16.514727912604656</v>
      </c>
      <c r="D28" s="6">
        <f t="shared" si="1"/>
        <v>15.625969192597948</v>
      </c>
      <c r="E28" s="7">
        <f t="shared" si="1"/>
        <v>23.697168288282271</v>
      </c>
      <c r="F28" s="7">
        <f t="shared" si="1"/>
        <v>24.860568290286182</v>
      </c>
      <c r="G28" s="7">
        <f t="shared" si="1"/>
        <v>24.374436753398665</v>
      </c>
      <c r="H28" s="7">
        <f t="shared" si="1"/>
        <v>14.857315529034732</v>
      </c>
      <c r="I28" s="7">
        <f t="shared" si="1"/>
        <v>15.064633526192313</v>
      </c>
      <c r="J28" s="7">
        <f t="shared" si="1"/>
        <v>20.303336855947805</v>
      </c>
      <c r="K28" s="7">
        <f t="shared" si="1"/>
        <v>12.965042851750191</v>
      </c>
      <c r="L28" s="7">
        <f t="shared" si="1"/>
        <v>17.893530446652608</v>
      </c>
      <c r="M28" s="7">
        <f t="shared" si="1"/>
        <v>20.284879852691141</v>
      </c>
      <c r="N28" s="7">
        <f t="shared" si="1"/>
        <v>20.330165505364565</v>
      </c>
      <c r="O28" s="6">
        <f t="shared" si="1"/>
        <v>19.369418458208902</v>
      </c>
      <c r="P28" s="6">
        <f t="shared" si="1"/>
        <v>20.430406217523757</v>
      </c>
      <c r="Q28" s="6">
        <f t="shared" si="1"/>
        <v>21.381330368161652</v>
      </c>
      <c r="R28" s="6">
        <f t="shared" si="1"/>
        <v>21.804874603877391</v>
      </c>
      <c r="S28" s="6">
        <f t="shared" si="1"/>
        <v>19.591877380091137</v>
      </c>
      <c r="T28" s="6">
        <f t="shared" si="1"/>
        <v>22.388888983522378</v>
      </c>
    </row>
    <row r="29" spans="1:20" x14ac:dyDescent="0.3">
      <c r="A29" s="2" t="s">
        <v>47</v>
      </c>
      <c r="B29" s="6">
        <f t="shared" ref="B29:T29" si="2">SUM(B26,B25,B24,B23,B22,B21,B20,B19,B18,B15,B14,B13)</f>
        <v>45.467819788463707</v>
      </c>
      <c r="C29" s="6">
        <f t="shared" si="2"/>
        <v>45.769761860396869</v>
      </c>
      <c r="D29" s="6">
        <f t="shared" si="2"/>
        <v>48.027859283531896</v>
      </c>
      <c r="E29" s="7">
        <f t="shared" si="2"/>
        <v>40.554327418461362</v>
      </c>
      <c r="F29" s="7">
        <f t="shared" si="2"/>
        <v>29.25731349016797</v>
      </c>
      <c r="G29" s="7">
        <f t="shared" si="2"/>
        <v>32.202174371560616</v>
      </c>
      <c r="H29" s="7">
        <f t="shared" si="2"/>
        <v>47.618475381729482</v>
      </c>
      <c r="I29" s="7">
        <f t="shared" si="2"/>
        <v>47.895906973039253</v>
      </c>
      <c r="J29" s="7">
        <f t="shared" si="2"/>
        <v>45.261975732769272</v>
      </c>
      <c r="K29" s="7">
        <f t="shared" si="2"/>
        <v>46.873716328271101</v>
      </c>
      <c r="L29" s="7">
        <f t="shared" si="2"/>
        <v>46.741102202162686</v>
      </c>
      <c r="M29" s="7">
        <f t="shared" si="2"/>
        <v>34.384121300389957</v>
      </c>
      <c r="N29" s="7">
        <f t="shared" si="2"/>
        <v>30.220920342949572</v>
      </c>
      <c r="O29" s="6">
        <f t="shared" si="2"/>
        <v>42.413785518826565</v>
      </c>
      <c r="P29" s="6">
        <f t="shared" si="2"/>
        <v>44.632810871335415</v>
      </c>
      <c r="Q29" s="6">
        <f t="shared" si="2"/>
        <v>43.087501452333939</v>
      </c>
      <c r="R29" s="6">
        <f t="shared" si="2"/>
        <v>42.304221249483255</v>
      </c>
      <c r="S29" s="6">
        <f t="shared" si="2"/>
        <v>44.929483656621407</v>
      </c>
      <c r="T29" s="6">
        <f t="shared" si="2"/>
        <v>41.961976027550534</v>
      </c>
    </row>
    <row r="30" spans="1:20" x14ac:dyDescent="0.3">
      <c r="A30" s="2" t="s">
        <v>48</v>
      </c>
      <c r="B30" s="6">
        <f t="shared" ref="B30:T30" si="3">SUM(B26,B25,B23,B22,B21,B15,B14)</f>
        <v>37.153754798958197</v>
      </c>
      <c r="C30" s="6">
        <f t="shared" si="3"/>
        <v>37.708650777380541</v>
      </c>
      <c r="D30" s="6">
        <f t="shared" si="3"/>
        <v>39.483020904964349</v>
      </c>
      <c r="E30" s="7">
        <f t="shared" si="3"/>
        <v>31.75998311220463</v>
      </c>
      <c r="F30" s="7">
        <f t="shared" si="3"/>
        <v>21.616116376737565</v>
      </c>
      <c r="G30" s="7">
        <f t="shared" si="3"/>
        <v>23.315245527582316</v>
      </c>
      <c r="H30" s="7">
        <f t="shared" si="3"/>
        <v>39.406201584840893</v>
      </c>
      <c r="I30" s="7">
        <f t="shared" si="3"/>
        <v>38.95361210236868</v>
      </c>
      <c r="J30" s="7">
        <f t="shared" si="3"/>
        <v>35.198592192967453</v>
      </c>
      <c r="K30" s="7">
        <f t="shared" si="3"/>
        <v>38.917531435601873</v>
      </c>
      <c r="L30" s="7">
        <f t="shared" si="3"/>
        <v>37.760330705768496</v>
      </c>
      <c r="M30" s="7">
        <f t="shared" si="3"/>
        <v>27.295561785006896</v>
      </c>
      <c r="N30" s="7">
        <f t="shared" si="3"/>
        <v>22.541429167613181</v>
      </c>
      <c r="O30" s="6">
        <f t="shared" si="3"/>
        <v>35.375039949983787</v>
      </c>
      <c r="P30" s="6">
        <f t="shared" si="3"/>
        <v>35.30757692771509</v>
      </c>
      <c r="Q30" s="6">
        <f t="shared" si="3"/>
        <v>33.806481215627706</v>
      </c>
      <c r="R30" s="6">
        <f t="shared" si="3"/>
        <v>31.617503248428982</v>
      </c>
      <c r="S30" s="6">
        <f t="shared" si="3"/>
        <v>35.181096842682962</v>
      </c>
      <c r="T30" s="6">
        <f t="shared" si="3"/>
        <v>31.767064958329364</v>
      </c>
    </row>
    <row r="31" spans="1:20" x14ac:dyDescent="0.3">
      <c r="A31" s="2" t="s">
        <v>49</v>
      </c>
      <c r="B31" s="6">
        <f t="shared" ref="B31:T31" si="4">SUM(B24,B20,B19,B18,B13)</f>
        <v>8.3140649895054963</v>
      </c>
      <c r="C31" s="6">
        <f t="shared" si="4"/>
        <v>8.0611110830163319</v>
      </c>
      <c r="D31" s="6">
        <f t="shared" si="4"/>
        <v>8.5448383785675457</v>
      </c>
      <c r="E31" s="6">
        <f t="shared" si="4"/>
        <v>8.7943443062567361</v>
      </c>
      <c r="F31" s="7">
        <f t="shared" si="4"/>
        <v>7.6411971134303984</v>
      </c>
      <c r="G31" s="7">
        <f t="shared" si="4"/>
        <v>8.8869288439782981</v>
      </c>
      <c r="H31" s="7">
        <f t="shared" si="4"/>
        <v>8.2122737968885851</v>
      </c>
      <c r="I31" s="7">
        <f t="shared" si="4"/>
        <v>8.9422948706705725</v>
      </c>
      <c r="J31" s="7">
        <f t="shared" si="4"/>
        <v>10.063383539801819</v>
      </c>
      <c r="K31" s="7">
        <f t="shared" si="4"/>
        <v>7.9561848926692331</v>
      </c>
      <c r="L31" s="7">
        <f t="shared" si="4"/>
        <v>8.9807714963941869</v>
      </c>
      <c r="M31" s="7">
        <f t="shared" si="4"/>
        <v>7.0885595153830572</v>
      </c>
      <c r="N31" s="7">
        <f t="shared" si="4"/>
        <v>7.6794911753363859</v>
      </c>
      <c r="O31" s="6">
        <f t="shared" si="4"/>
        <v>7.0387455688427787</v>
      </c>
      <c r="P31" s="6">
        <f t="shared" si="4"/>
        <v>9.3252339436203222</v>
      </c>
      <c r="Q31" s="6">
        <f t="shared" si="4"/>
        <v>9.2810202367062349</v>
      </c>
      <c r="R31" s="6">
        <f t="shared" si="4"/>
        <v>10.686718001054262</v>
      </c>
      <c r="S31" s="6">
        <f t="shared" si="4"/>
        <v>9.7483868139384384</v>
      </c>
      <c r="T31" s="6">
        <f t="shared" si="4"/>
        <v>10.194911069221178</v>
      </c>
    </row>
    <row r="32" spans="1:20" x14ac:dyDescent="0.3">
      <c r="A32" s="2" t="s">
        <v>50</v>
      </c>
      <c r="B32" s="6">
        <f t="shared" ref="B32:T32" si="5">B30/B31</f>
        <v>4.4687833022541756</v>
      </c>
      <c r="C32" s="6">
        <f t="shared" si="5"/>
        <v>4.6778478039866682</v>
      </c>
      <c r="D32" s="6">
        <f t="shared" si="5"/>
        <v>4.6206866830854292</v>
      </c>
      <c r="E32" s="7">
        <f t="shared" si="5"/>
        <v>3.6114100160496321</v>
      </c>
      <c r="F32" s="7">
        <f t="shared" si="5"/>
        <v>2.8288913446224844</v>
      </c>
      <c r="G32" s="7">
        <f t="shared" si="5"/>
        <v>2.6235436264779497</v>
      </c>
      <c r="H32" s="7">
        <f t="shared" si="5"/>
        <v>4.79845199508215</v>
      </c>
      <c r="I32" s="7">
        <f t="shared" si="5"/>
        <v>4.3561091046249061</v>
      </c>
      <c r="J32" s="7">
        <f t="shared" si="5"/>
        <v>3.4976896243448383</v>
      </c>
      <c r="K32" s="7">
        <f t="shared" si="5"/>
        <v>4.8914815279695398</v>
      </c>
      <c r="L32" s="7">
        <f t="shared" si="5"/>
        <v>4.2045753776197747</v>
      </c>
      <c r="M32" s="7">
        <f t="shared" si="5"/>
        <v>3.8506500122869993</v>
      </c>
      <c r="N32" s="7">
        <f t="shared" si="5"/>
        <v>2.9352763943537958</v>
      </c>
      <c r="O32" s="6">
        <f t="shared" si="5"/>
        <v>5.0257591504049355</v>
      </c>
      <c r="P32" s="6">
        <f t="shared" si="5"/>
        <v>3.7862403389750972</v>
      </c>
      <c r="Q32" s="6">
        <f t="shared" si="5"/>
        <v>3.6425393279419649</v>
      </c>
      <c r="R32" s="6">
        <f t="shared" si="5"/>
        <v>2.9585793547944155</v>
      </c>
      <c r="S32" s="6">
        <f t="shared" si="5"/>
        <v>3.6089147378087549</v>
      </c>
      <c r="T32" s="6">
        <f t="shared" si="5"/>
        <v>3.1159727380295976</v>
      </c>
    </row>
    <row r="33" spans="1:20" x14ac:dyDescent="0.3">
      <c r="A33" s="2" t="s">
        <v>51</v>
      </c>
      <c r="B33" s="6">
        <f t="shared" ref="B33:T33" si="6">B26/B23</f>
        <v>0.61692083243013407</v>
      </c>
      <c r="C33" s="6">
        <f t="shared" si="6"/>
        <v>0.66062790570206831</v>
      </c>
      <c r="D33" s="6">
        <f t="shared" si="6"/>
        <v>0.83164608905240467</v>
      </c>
      <c r="E33" s="6">
        <f t="shared" si="6"/>
        <v>0.63028604319980375</v>
      </c>
      <c r="F33" s="7">
        <f t="shared" si="6"/>
        <v>0.36526046071527268</v>
      </c>
      <c r="G33" s="7">
        <f t="shared" si="6"/>
        <v>0.43925952833886189</v>
      </c>
      <c r="H33" s="7">
        <f t="shared" si="6"/>
        <v>0.9721501644738394</v>
      </c>
      <c r="I33" s="7">
        <f t="shared" si="6"/>
        <v>1.0426198668564628</v>
      </c>
      <c r="J33" s="7">
        <f t="shared" si="6"/>
        <v>1.2487930747461298</v>
      </c>
      <c r="K33" s="7">
        <f t="shared" si="6"/>
        <v>0.96621235593350674</v>
      </c>
      <c r="L33" s="7">
        <f t="shared" si="6"/>
        <v>1.2756466879100721</v>
      </c>
      <c r="M33" s="7">
        <f t="shared" si="6"/>
        <v>0.55278977346092584</v>
      </c>
      <c r="N33" s="7">
        <f t="shared" si="6"/>
        <v>0.63160922469725533</v>
      </c>
      <c r="O33" s="6">
        <f t="shared" si="6"/>
        <v>0.21694641531260303</v>
      </c>
      <c r="P33" s="6">
        <f t="shared" si="6"/>
        <v>0.2315289099058844</v>
      </c>
      <c r="Q33" s="6">
        <f t="shared" si="6"/>
        <v>0.28205878138195978</v>
      </c>
      <c r="R33" s="6">
        <f t="shared" si="6"/>
        <v>0.19404435732090056</v>
      </c>
      <c r="S33" s="6">
        <f t="shared" si="6"/>
        <v>0.12103628578191235</v>
      </c>
      <c r="T33" s="6">
        <f t="shared" si="6"/>
        <v>4.4754817268863059E-2</v>
      </c>
    </row>
    <row r="34" spans="1:20" x14ac:dyDescent="0.3">
      <c r="A34" s="2" t="s">
        <v>52</v>
      </c>
      <c r="B34" s="3">
        <f>B23/B26</f>
        <v>1.6209535282847649</v>
      </c>
      <c r="C34" s="3">
        <f t="shared" ref="C34:N34" si="7">C23/C26</f>
        <v>1.5137114120804074</v>
      </c>
      <c r="D34" s="3">
        <f t="shared" si="7"/>
        <v>1.202434561003493</v>
      </c>
      <c r="E34" s="3">
        <f t="shared" si="7"/>
        <v>1.586581221001264</v>
      </c>
      <c r="F34" s="3">
        <f t="shared" si="7"/>
        <v>2.7377723776664635</v>
      </c>
      <c r="G34" s="3">
        <f t="shared" si="7"/>
        <v>2.2765584705280681</v>
      </c>
      <c r="H34" s="3">
        <f t="shared" si="7"/>
        <v>1.0286476683787158</v>
      </c>
      <c r="I34" s="3">
        <f t="shared" si="7"/>
        <v>0.95912233383297862</v>
      </c>
      <c r="J34" s="3">
        <f t="shared" si="7"/>
        <v>0.80077317869759357</v>
      </c>
      <c r="K34" s="3">
        <f t="shared" si="7"/>
        <v>1.0349691699335073</v>
      </c>
      <c r="L34" s="3">
        <f t="shared" si="7"/>
        <v>0.78391611837155961</v>
      </c>
      <c r="M34" s="3">
        <f t="shared" si="7"/>
        <v>1.8090059693745137</v>
      </c>
      <c r="N34" s="3">
        <f t="shared" si="7"/>
        <v>1.5832574333905949</v>
      </c>
      <c r="O34" s="3">
        <f t="shared" ref="O34:T34" si="8">O23/O26</f>
        <v>4.6094331568423348</v>
      </c>
      <c r="P34" s="3">
        <f t="shared" si="8"/>
        <v>4.3191150530898978</v>
      </c>
      <c r="Q34" s="3">
        <f t="shared" si="8"/>
        <v>3.5453602795149814</v>
      </c>
      <c r="R34" s="3">
        <f t="shared" si="8"/>
        <v>5.1534608571289269</v>
      </c>
      <c r="S34" s="3">
        <f t="shared" si="8"/>
        <v>8.2619851851851855</v>
      </c>
      <c r="T34" s="3">
        <f t="shared" si="8"/>
        <v>22.343963421692319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A26" sqref="A26:XFD37"/>
    </sheetView>
  </sheetViews>
  <sheetFormatPr defaultColWidth="8.77734375" defaultRowHeight="14.4" x14ac:dyDescent="0.3"/>
  <sheetData>
    <row r="1" spans="1:57" x14ac:dyDescent="0.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57" x14ac:dyDescent="0.3">
      <c r="A2" s="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16</v>
      </c>
      <c r="Q2" s="5">
        <v>17</v>
      </c>
      <c r="R2" s="5">
        <v>18</v>
      </c>
      <c r="S2" s="5">
        <v>20</v>
      </c>
      <c r="T2" s="5">
        <v>21</v>
      </c>
      <c r="U2" s="5">
        <v>22</v>
      </c>
      <c r="V2" s="5">
        <v>23</v>
      </c>
      <c r="W2" s="5">
        <v>24</v>
      </c>
      <c r="X2" s="5">
        <v>25</v>
      </c>
      <c r="Y2" s="5">
        <v>26</v>
      </c>
      <c r="Z2" s="5">
        <v>27</v>
      </c>
      <c r="AA2" s="5">
        <v>28</v>
      </c>
      <c r="AB2" s="5">
        <v>29</v>
      </c>
      <c r="AC2" s="5">
        <v>30</v>
      </c>
      <c r="AD2" s="5">
        <v>31</v>
      </c>
      <c r="AE2" s="5">
        <v>32</v>
      </c>
      <c r="AF2" s="5">
        <v>33</v>
      </c>
      <c r="AG2" s="5">
        <v>34</v>
      </c>
      <c r="AH2" s="5">
        <v>35</v>
      </c>
      <c r="AI2" s="5">
        <v>36</v>
      </c>
      <c r="AJ2" s="5">
        <v>37</v>
      </c>
      <c r="AK2" s="5">
        <v>38</v>
      </c>
      <c r="AL2" s="5">
        <v>39</v>
      </c>
      <c r="AM2" s="5">
        <v>40</v>
      </c>
      <c r="AN2" s="5">
        <v>41</v>
      </c>
      <c r="AO2" s="5">
        <v>45</v>
      </c>
      <c r="AP2" s="5">
        <v>46</v>
      </c>
      <c r="AQ2" s="5">
        <v>47</v>
      </c>
      <c r="AR2" s="5">
        <v>48</v>
      </c>
      <c r="AS2" s="5">
        <v>49</v>
      </c>
      <c r="AT2" s="5">
        <v>50</v>
      </c>
      <c r="AU2" s="5">
        <v>51</v>
      </c>
      <c r="AV2" s="5">
        <v>53</v>
      </c>
      <c r="AW2" s="5">
        <v>54</v>
      </c>
      <c r="AX2" s="5">
        <v>55</v>
      </c>
      <c r="AY2" s="5">
        <v>56</v>
      </c>
      <c r="AZ2" s="5">
        <v>57</v>
      </c>
      <c r="BA2" s="5">
        <v>58</v>
      </c>
      <c r="BB2" s="5">
        <v>59</v>
      </c>
      <c r="BC2" s="5">
        <v>60</v>
      </c>
      <c r="BD2" s="5">
        <v>61</v>
      </c>
      <c r="BE2" s="5">
        <v>62</v>
      </c>
    </row>
    <row r="3" spans="1:57" x14ac:dyDescent="0.3">
      <c r="A3" s="2" t="s">
        <v>1</v>
      </c>
      <c r="B3" s="3">
        <v>4.5353802928051943</v>
      </c>
      <c r="C3" s="3">
        <v>5.8869206174373687</v>
      </c>
      <c r="D3" s="3">
        <v>6.0877553304844598</v>
      </c>
      <c r="E3" s="3">
        <v>5.9878018977095815</v>
      </c>
      <c r="F3" s="3">
        <v>3.6709625259640268</v>
      </c>
      <c r="G3" s="3">
        <v>4.392187334373153</v>
      </c>
      <c r="H3" s="3">
        <v>5.8215887263129336</v>
      </c>
      <c r="I3" s="3">
        <v>4.4070261902575245</v>
      </c>
      <c r="J3" s="3">
        <v>3.2876553926441905</v>
      </c>
      <c r="K3" s="3">
        <v>2.9482419987937978</v>
      </c>
      <c r="L3" s="3">
        <v>2.3432690226329056</v>
      </c>
      <c r="M3" s="3">
        <v>3.080918426985054</v>
      </c>
      <c r="N3" s="3">
        <v>2.3365178057122677</v>
      </c>
      <c r="O3" s="3">
        <v>2.1254875553971271</v>
      </c>
      <c r="P3" s="3">
        <v>3.671498288803654</v>
      </c>
      <c r="Q3" s="3">
        <v>6.6133283217388206</v>
      </c>
      <c r="R3" s="3">
        <v>6.642896291401561</v>
      </c>
      <c r="S3" s="3">
        <v>5.3042630142897886</v>
      </c>
      <c r="T3" s="3">
        <v>4.9461458412948529</v>
      </c>
      <c r="U3" s="3">
        <v>5.6830475250937225</v>
      </c>
      <c r="V3" s="3">
        <v>4.6410226545232236</v>
      </c>
      <c r="W3" s="3">
        <v>4.1321420265399667</v>
      </c>
      <c r="X3" s="3">
        <v>5.4908815759736216</v>
      </c>
      <c r="Y3" s="3">
        <v>4.9615074875846092</v>
      </c>
      <c r="Z3" s="3">
        <v>5.541399535359405</v>
      </c>
      <c r="AA3" s="3">
        <v>5.948740619528567</v>
      </c>
      <c r="AB3" s="3">
        <v>5.0503965940167612</v>
      </c>
      <c r="AC3" s="3">
        <v>6.4956702189490434</v>
      </c>
      <c r="AD3" s="3">
        <v>4.3479615394118625</v>
      </c>
      <c r="AE3" s="3">
        <v>7.0987987393433505</v>
      </c>
      <c r="AF3" s="3">
        <v>7.5768493230286618</v>
      </c>
      <c r="AG3" s="3">
        <v>5.9689191625616917</v>
      </c>
      <c r="AH3" s="3">
        <v>5.28323153805598</v>
      </c>
      <c r="AI3" s="3">
        <v>5.2996800698450706</v>
      </c>
      <c r="AJ3" s="3">
        <v>4.9370044383158485</v>
      </c>
      <c r="AK3" s="3">
        <v>5.1589903212095241</v>
      </c>
      <c r="AL3" s="3">
        <v>4.6270609042311452</v>
      </c>
      <c r="AM3" s="3">
        <v>4.7474934174046224</v>
      </c>
      <c r="AN3" s="3">
        <v>8.4910983681090197</v>
      </c>
      <c r="AO3" s="3">
        <v>6.4985057074096089</v>
      </c>
      <c r="AP3" s="3">
        <v>4.8204211390370943</v>
      </c>
      <c r="AQ3" s="3">
        <v>7.5455256262571408</v>
      </c>
      <c r="AR3" s="3">
        <v>6.8807007987370934</v>
      </c>
      <c r="AS3" s="3">
        <v>8.2318321302482076</v>
      </c>
      <c r="AT3" s="3">
        <v>4.2727407263027697</v>
      </c>
      <c r="AU3" s="3">
        <v>7.05115720001558</v>
      </c>
      <c r="AV3" s="3">
        <v>10.511400158268081</v>
      </c>
      <c r="AW3" s="3">
        <v>20.043856113251834</v>
      </c>
      <c r="AX3" s="3">
        <v>8.4945641691959821</v>
      </c>
      <c r="AY3" s="3">
        <v>7.2354778263586148</v>
      </c>
      <c r="AZ3" s="3">
        <v>8.0308854687567326</v>
      </c>
      <c r="BA3" s="3">
        <v>6.3483444626724435</v>
      </c>
      <c r="BB3" s="3">
        <v>5.857373208548931</v>
      </c>
      <c r="BC3" s="3">
        <v>9.9018711136636011</v>
      </c>
      <c r="BD3" s="3">
        <v>10.022539304075663</v>
      </c>
      <c r="BE3" s="3">
        <v>7.4107603699850024</v>
      </c>
    </row>
    <row r="4" spans="1:57" x14ac:dyDescent="0.3">
      <c r="A4" s="2" t="s">
        <v>2</v>
      </c>
      <c r="B4" s="3">
        <v>1.0960520675976848</v>
      </c>
      <c r="C4" s="3">
        <v>0.806894593642147</v>
      </c>
      <c r="D4" s="3">
        <v>0.70286489488005566</v>
      </c>
      <c r="E4" s="3">
        <v>0.6768349280060284</v>
      </c>
      <c r="F4" s="3">
        <v>0.67790475606132017</v>
      </c>
      <c r="G4" s="3">
        <v>0.6318269808339767</v>
      </c>
      <c r="H4" s="3">
        <v>0.65999488664376327</v>
      </c>
      <c r="I4" s="3">
        <v>0.59107612536003473</v>
      </c>
      <c r="J4" s="3">
        <v>0.38881472088701097</v>
      </c>
      <c r="K4" s="3">
        <v>0.29795105504367353</v>
      </c>
      <c r="L4" s="3">
        <v>0.21666257705175837</v>
      </c>
      <c r="M4" s="3">
        <v>0.30358186524171321</v>
      </c>
      <c r="N4" s="3">
        <v>0.3280244591486593</v>
      </c>
      <c r="O4" s="3">
        <v>0.21792495703758719</v>
      </c>
      <c r="P4" s="3">
        <v>0.74976169899618161</v>
      </c>
      <c r="Q4" s="3">
        <v>0.88424129764236625</v>
      </c>
      <c r="R4" s="3">
        <v>0.8002542603245606</v>
      </c>
      <c r="S4" s="3">
        <v>0.91906372466652686</v>
      </c>
      <c r="T4" s="3">
        <v>0.92574475715654769</v>
      </c>
      <c r="U4" s="3">
        <v>1.0075870180831437</v>
      </c>
      <c r="V4" s="3">
        <v>1.0525175890129663</v>
      </c>
      <c r="W4" s="3">
        <v>0.91121092408922444</v>
      </c>
      <c r="X4" s="3">
        <v>1.254574941284287</v>
      </c>
      <c r="Y4" s="3">
        <v>1.669079439341937</v>
      </c>
      <c r="Z4" s="3">
        <v>1.1016011211664622</v>
      </c>
      <c r="AA4" s="3">
        <v>1.084761324878476</v>
      </c>
      <c r="AB4" s="3">
        <v>0.92652091212272536</v>
      </c>
      <c r="AC4" s="3">
        <v>1.298568146366373</v>
      </c>
      <c r="AD4" s="3">
        <v>0.71739216844107589</v>
      </c>
      <c r="AE4" s="3">
        <v>1.4423710133942651</v>
      </c>
      <c r="AF4" s="3">
        <v>1.5740178236546445</v>
      </c>
      <c r="AG4" s="3">
        <v>1.0074561083400235</v>
      </c>
      <c r="AH4" s="3">
        <v>1.1816776335559884</v>
      </c>
      <c r="AI4" s="3">
        <v>1.0953802495215286</v>
      </c>
      <c r="AJ4" s="3">
        <v>1.3040605190286745</v>
      </c>
      <c r="AK4" s="3">
        <v>1.0398416426174992</v>
      </c>
      <c r="AL4" s="3">
        <v>1.0704956266686576</v>
      </c>
      <c r="AM4" s="3">
        <v>0.68907588451467006</v>
      </c>
      <c r="AN4" s="3">
        <v>2.0266405017811624</v>
      </c>
      <c r="AO4" s="3">
        <v>1.6034092906808226</v>
      </c>
      <c r="AP4" s="3">
        <v>0.59998747852218681</v>
      </c>
      <c r="AQ4" s="3">
        <v>0.72115815044496057</v>
      </c>
      <c r="AR4" s="3">
        <v>1.7014157157229379</v>
      </c>
      <c r="AS4" s="3">
        <v>1.6896844919224938</v>
      </c>
      <c r="AT4" s="3">
        <v>1.6255364613224521</v>
      </c>
      <c r="AU4" s="3">
        <v>1.350576791448016</v>
      </c>
      <c r="AV4" s="3">
        <v>1.6676713166247192</v>
      </c>
      <c r="AW4" s="3">
        <v>1.1241353735025161</v>
      </c>
      <c r="AX4" s="3">
        <v>2.0276511729416513</v>
      </c>
      <c r="AY4" s="3">
        <v>0.8494690818238706</v>
      </c>
      <c r="AZ4" s="3">
        <v>1.3812193977428506</v>
      </c>
      <c r="BA4" s="3">
        <v>4.9807643429839068</v>
      </c>
      <c r="BB4" s="3">
        <v>7.385312255105124E-2</v>
      </c>
      <c r="BC4" s="3">
        <v>1.1713072270790355</v>
      </c>
      <c r="BD4" s="3">
        <v>1.6955703747857767</v>
      </c>
      <c r="BE4" s="3">
        <v>1.0916851686479481</v>
      </c>
    </row>
    <row r="5" spans="1:57" x14ac:dyDescent="0.3">
      <c r="A5" s="2" t="s">
        <v>3</v>
      </c>
      <c r="B5" s="3">
        <v>29.686817689835234</v>
      </c>
      <c r="C5" s="3">
        <v>24.918140611245303</v>
      </c>
      <c r="D5" s="3">
        <v>19.008826806704512</v>
      </c>
      <c r="E5" s="3">
        <v>18.837261665011525</v>
      </c>
      <c r="F5" s="3">
        <v>17.876662387230979</v>
      </c>
      <c r="G5" s="3">
        <v>20.948294138134674</v>
      </c>
      <c r="H5" s="3">
        <v>20.779930204532839</v>
      </c>
      <c r="I5" s="3">
        <v>24.335672150956114</v>
      </c>
      <c r="J5" s="3">
        <v>22.719223951554934</v>
      </c>
      <c r="K5" s="3">
        <v>26.427527483144779</v>
      </c>
      <c r="L5" s="3">
        <v>28.264687373370855</v>
      </c>
      <c r="M5" s="3">
        <v>24.74265007931869</v>
      </c>
      <c r="N5" s="3">
        <v>29.653883484489505</v>
      </c>
      <c r="O5" s="3">
        <v>30.131182013639201</v>
      </c>
      <c r="P5" s="3">
        <v>23.824238716179806</v>
      </c>
      <c r="Q5" s="3">
        <v>23.277596681529239</v>
      </c>
      <c r="R5" s="3">
        <v>21.596823348191897</v>
      </c>
      <c r="S5" s="3">
        <v>22.50397748318165</v>
      </c>
      <c r="T5" s="3">
        <v>20.197890516141555</v>
      </c>
      <c r="U5" s="3">
        <v>21.984458224719987</v>
      </c>
      <c r="V5" s="3">
        <v>20.868440211267274</v>
      </c>
      <c r="W5" s="3">
        <v>21.793686378361208</v>
      </c>
      <c r="X5" s="3">
        <v>27.313630903547281</v>
      </c>
      <c r="Y5" s="3">
        <v>26.284681609878636</v>
      </c>
      <c r="Z5" s="3">
        <v>21.871248466777828</v>
      </c>
      <c r="AA5" s="3">
        <v>21.465629095126932</v>
      </c>
      <c r="AB5" s="3">
        <v>19.732436928697279</v>
      </c>
      <c r="AC5" s="3">
        <v>23.5268524985037</v>
      </c>
      <c r="AD5" s="3">
        <v>21.752749167165913</v>
      </c>
      <c r="AE5" s="3">
        <v>27.808755088809349</v>
      </c>
      <c r="AF5" s="3">
        <v>29.546590314793054</v>
      </c>
      <c r="AG5" s="3">
        <v>22.527891670640837</v>
      </c>
      <c r="AH5" s="3">
        <v>19.27345406705081</v>
      </c>
      <c r="AI5" s="3">
        <v>19.780599569044078</v>
      </c>
      <c r="AJ5" s="3">
        <v>19.276190179208726</v>
      </c>
      <c r="AK5" s="3">
        <v>19.90435951802802</v>
      </c>
      <c r="AL5" s="3">
        <v>20.184329841925798</v>
      </c>
      <c r="AM5" s="3">
        <v>33.102347764943275</v>
      </c>
      <c r="AN5" s="3">
        <v>39.86688734303609</v>
      </c>
      <c r="AO5" s="3">
        <v>55.816223228520506</v>
      </c>
      <c r="AP5" s="3">
        <v>51.146063038684368</v>
      </c>
      <c r="AQ5" s="3">
        <v>45.250174582047599</v>
      </c>
      <c r="AR5" s="3">
        <v>46.21836595167526</v>
      </c>
      <c r="AS5" s="3">
        <v>45.067583880641372</v>
      </c>
      <c r="AT5" s="3">
        <v>48.758874847950139</v>
      </c>
      <c r="AU5" s="3">
        <v>50.404839149476061</v>
      </c>
      <c r="AV5" s="3">
        <v>49.12852567856725</v>
      </c>
      <c r="AW5" s="3">
        <v>47.943760984182475</v>
      </c>
      <c r="AX5" s="3">
        <v>51.848994548943011</v>
      </c>
      <c r="AY5" s="3">
        <v>58.505933791381111</v>
      </c>
      <c r="AZ5" s="3">
        <v>58.362444483417789</v>
      </c>
      <c r="BA5" s="3">
        <v>39.115679659881323</v>
      </c>
      <c r="BB5" s="3">
        <v>56.808232161393896</v>
      </c>
      <c r="BC5" s="3">
        <v>51.197186593779044</v>
      </c>
      <c r="BD5" s="3">
        <v>56.206225318530443</v>
      </c>
      <c r="BE5" s="3">
        <v>43.106612375982081</v>
      </c>
    </row>
    <row r="6" spans="1:57" x14ac:dyDescent="0.3">
      <c r="A6" s="2" t="s">
        <v>4</v>
      </c>
      <c r="B6" s="3">
        <v>0.29308338582870236</v>
      </c>
      <c r="C6" s="3">
        <v>0.84998223704766862</v>
      </c>
      <c r="D6" s="3">
        <v>1.1139077864499038</v>
      </c>
      <c r="E6" s="3">
        <v>1.0969210139785199</v>
      </c>
      <c r="F6" s="3">
        <v>0.29933738469771715</v>
      </c>
      <c r="G6" s="3">
        <v>0.78929867599477022</v>
      </c>
      <c r="H6" s="3">
        <v>1.2835063598255445</v>
      </c>
      <c r="I6" s="3">
        <v>0.61306824028778462</v>
      </c>
      <c r="J6" s="3">
        <v>0.30503767671529719</v>
      </c>
      <c r="K6" s="3">
        <v>0.38554799036568665</v>
      </c>
      <c r="L6" s="3">
        <v>0.4121809748972608</v>
      </c>
      <c r="M6" s="3">
        <v>1.0254587960257158</v>
      </c>
      <c r="N6" s="3">
        <v>0.27400670831553825</v>
      </c>
      <c r="O6" s="3">
        <v>0.1559368143488841</v>
      </c>
      <c r="P6" s="3">
        <v>6.2777527467446068E-2</v>
      </c>
      <c r="Q6" s="3">
        <v>0.86624532749140459</v>
      </c>
      <c r="R6" s="3">
        <v>1.260417380312008</v>
      </c>
      <c r="S6" s="3">
        <v>0.1765555238559364</v>
      </c>
      <c r="T6" s="3">
        <v>0.78694683371646623</v>
      </c>
      <c r="U6" s="3">
        <v>1.2278933489142692</v>
      </c>
      <c r="V6" s="3">
        <v>0.80695470104610711</v>
      </c>
      <c r="W6" s="3">
        <v>0.73825341050067417</v>
      </c>
      <c r="X6" s="3">
        <v>0.89632009563396853</v>
      </c>
      <c r="Y6" s="3">
        <v>0.92918911663758597</v>
      </c>
      <c r="Z6" s="3">
        <v>1.1598623566234965</v>
      </c>
      <c r="AA6" s="3">
        <v>0.87138156073930606</v>
      </c>
      <c r="AB6" s="3">
        <v>0.53865306920232181</v>
      </c>
      <c r="AC6" s="3">
        <v>0.67328478155360816</v>
      </c>
      <c r="AD6" s="3">
        <v>0.4657246202695508</v>
      </c>
      <c r="AE6" s="3">
        <v>1.5527082110078889</v>
      </c>
      <c r="AF6" s="3">
        <v>1.9464973401866925</v>
      </c>
      <c r="AG6" s="3">
        <v>1.2912467960862848</v>
      </c>
      <c r="AH6" s="3">
        <v>0.88907628086807677</v>
      </c>
      <c r="AI6" s="3">
        <v>0.91695572269650483</v>
      </c>
      <c r="AJ6" s="3">
        <v>0.84812256052556323</v>
      </c>
      <c r="AK6" s="3">
        <v>0.31669322779952963</v>
      </c>
      <c r="AL6" s="3">
        <v>0.40410904068546183</v>
      </c>
      <c r="AM6" s="3">
        <v>0.28310257798311755</v>
      </c>
      <c r="AN6" s="3">
        <v>0.14001927623661714</v>
      </c>
      <c r="AO6" s="3">
        <v>2.4181473196694903</v>
      </c>
      <c r="AP6" s="3">
        <v>0.9773709070419393</v>
      </c>
      <c r="AQ6" s="3">
        <v>0.80979211306948085</v>
      </c>
      <c r="AR6" s="3">
        <v>0.92713538511135574</v>
      </c>
      <c r="AS6" s="3">
        <v>1.7621145374449532</v>
      </c>
      <c r="AT6" s="3">
        <v>3.5475930076846272</v>
      </c>
      <c r="AU6" s="3">
        <v>0.73677942804992713</v>
      </c>
      <c r="AV6" s="3">
        <v>1.712094937992624</v>
      </c>
      <c r="AW6" s="3">
        <v>1.0219119330549269</v>
      </c>
      <c r="AX6" s="3">
        <v>1.5812633865581263</v>
      </c>
      <c r="AY6" s="3">
        <v>1.2985633978763433</v>
      </c>
      <c r="AZ6" s="3">
        <v>0.47541628549625226</v>
      </c>
      <c r="BA6" s="3">
        <v>1.0822223249150886</v>
      </c>
      <c r="BB6" s="3">
        <v>0.5309218921170018</v>
      </c>
      <c r="BC6" s="3">
        <v>0.67286353419976053</v>
      </c>
      <c r="BD6" s="3">
        <v>1.947973325385582</v>
      </c>
      <c r="BE6" s="3">
        <v>0.96510703839946188</v>
      </c>
    </row>
    <row r="7" spans="1:57" x14ac:dyDescent="0.3">
      <c r="A7" s="4" t="s">
        <v>5</v>
      </c>
      <c r="B7" s="3">
        <v>4.0669300402966728</v>
      </c>
      <c r="C7" s="3">
        <v>6.9916835141254694</v>
      </c>
      <c r="D7" s="3">
        <v>8.6703421965804974</v>
      </c>
      <c r="E7" s="3">
        <v>7.317805536487052</v>
      </c>
      <c r="F7" s="3">
        <v>2.8862237187335467</v>
      </c>
      <c r="G7" s="3">
        <v>5.2911940780673445</v>
      </c>
      <c r="H7" s="3">
        <v>6.6782533445140109</v>
      </c>
      <c r="I7" s="3">
        <v>1.4614936048589584</v>
      </c>
      <c r="J7" s="3">
        <v>4.9739634088211444</v>
      </c>
      <c r="K7" s="3">
        <v>1.7407585120758464</v>
      </c>
      <c r="L7" s="3">
        <v>1.4844699718519365</v>
      </c>
      <c r="M7" s="3">
        <v>1.2846489104116221</v>
      </c>
      <c r="N7" s="3">
        <v>1.4084350496288092</v>
      </c>
      <c r="O7" s="3">
        <v>1.396913359096547</v>
      </c>
      <c r="P7" s="3">
        <v>6.4009995810275759</v>
      </c>
      <c r="Q7" s="3">
        <v>12.045996174035944</v>
      </c>
      <c r="R7" s="3">
        <v>9.3713742212517896</v>
      </c>
      <c r="S7" s="3">
        <v>8.0596700376782415</v>
      </c>
      <c r="T7" s="3">
        <v>9.2988435466138348</v>
      </c>
      <c r="U7" s="3">
        <v>7.7575318118322034</v>
      </c>
      <c r="V7" s="3">
        <v>7.2953931283852667</v>
      </c>
      <c r="W7" s="3">
        <v>7.9254545770965628</v>
      </c>
      <c r="X7" s="3">
        <v>11.241917017332829</v>
      </c>
      <c r="Y7" s="3">
        <v>12.138371713995365</v>
      </c>
      <c r="Z7" s="3">
        <v>6.2765611571473681</v>
      </c>
      <c r="AA7" s="3">
        <v>6.1770812705128861</v>
      </c>
      <c r="AB7" s="3">
        <v>5.6892007365737465</v>
      </c>
      <c r="AC7" s="3">
        <v>6.1414184318782681</v>
      </c>
      <c r="AD7" s="3">
        <v>4.4468416761173311</v>
      </c>
      <c r="AE7" s="3">
        <v>10.032570079203165</v>
      </c>
      <c r="AF7" s="3">
        <v>9.9616479748968754</v>
      </c>
      <c r="AG7" s="3">
        <v>9.8161817513473029</v>
      </c>
      <c r="AH7" s="3">
        <v>7.0297308229192019</v>
      </c>
      <c r="AI7" s="3">
        <v>6.6064797805778932</v>
      </c>
      <c r="AJ7" s="3">
        <v>5.808869707216064</v>
      </c>
      <c r="AK7" s="3">
        <v>4.0586886501804882</v>
      </c>
      <c r="AL7" s="3">
        <v>4.4806611927565756</v>
      </c>
      <c r="AM7" s="3">
        <v>2.4324852315041054</v>
      </c>
      <c r="AN7" s="3">
        <v>2.5207363306743118</v>
      </c>
      <c r="AO7" s="3">
        <v>0.39403252890076929</v>
      </c>
      <c r="AP7" s="3">
        <v>0.25147301273712525</v>
      </c>
      <c r="AQ7" s="3">
        <v>2.8092788120064704</v>
      </c>
      <c r="AR7" s="3">
        <v>2.8592232739884977</v>
      </c>
      <c r="AS7" s="3">
        <v>1.6798871910788762</v>
      </c>
      <c r="AT7" s="3">
        <v>1.6423206170794173</v>
      </c>
      <c r="AU7" s="3">
        <v>1.3594804703368371</v>
      </c>
      <c r="AV7" s="3">
        <v>10.865789240627473</v>
      </c>
      <c r="AW7" s="3">
        <v>8.4252108156914058</v>
      </c>
      <c r="AX7" s="3">
        <v>4.7810948808786877</v>
      </c>
      <c r="AY7" s="3">
        <v>5.6533416614616554</v>
      </c>
      <c r="AZ7" s="3">
        <v>3.6445421926028754</v>
      </c>
      <c r="BA7" s="3">
        <v>3.0366921601700669</v>
      </c>
      <c r="BB7" s="3">
        <v>3.5281277823138315</v>
      </c>
      <c r="BC7" s="3">
        <v>4.1523975637944126</v>
      </c>
      <c r="BD7" s="3">
        <v>2.9170702630206282</v>
      </c>
      <c r="BE7" s="3">
        <v>6.700857781892358</v>
      </c>
    </row>
    <row r="8" spans="1:57" x14ac:dyDescent="0.3">
      <c r="A8" s="2" t="s">
        <v>6</v>
      </c>
      <c r="B8" s="3">
        <v>1.2759577552894634</v>
      </c>
      <c r="C8" s="3">
        <v>1.0412371575281387</v>
      </c>
      <c r="D8" s="3">
        <v>0.9682515008627991</v>
      </c>
      <c r="E8" s="3">
        <v>1.051210964368738</v>
      </c>
      <c r="F8" s="3">
        <v>1.1650291085294018</v>
      </c>
      <c r="G8" s="3">
        <v>1.0516042774000431</v>
      </c>
      <c r="H8" s="3">
        <v>0.89930904389749622</v>
      </c>
      <c r="I8" s="3">
        <v>0.63340057295683616</v>
      </c>
      <c r="J8" s="3">
        <v>0.45051232829525734</v>
      </c>
      <c r="K8" s="3">
        <v>0.44995220860578006</v>
      </c>
      <c r="L8" s="3">
        <v>0.38808504417788098</v>
      </c>
      <c r="M8" s="3">
        <v>0.64993904984553719</v>
      </c>
      <c r="N8" s="3">
        <v>0.33038634640216508</v>
      </c>
      <c r="O8" s="3">
        <v>0.35354368545804937</v>
      </c>
      <c r="P8" s="3">
        <v>1.1690682032127082</v>
      </c>
      <c r="Q8" s="3">
        <v>0.97589707368419365</v>
      </c>
      <c r="R8" s="3">
        <v>0.97668120108997136</v>
      </c>
      <c r="S8" s="3">
        <v>0.77627304171880196</v>
      </c>
      <c r="T8" s="3">
        <v>1.3182157576327691</v>
      </c>
      <c r="U8" s="3">
        <v>1.5414570741737321</v>
      </c>
      <c r="V8" s="3">
        <v>1.759692335137355</v>
      </c>
      <c r="W8" s="3">
        <v>1.2346262185283439</v>
      </c>
      <c r="X8" s="3">
        <v>1.8763778634517141</v>
      </c>
      <c r="Y8" s="3">
        <v>1.8323490499108401</v>
      </c>
      <c r="Z8" s="3">
        <v>1.4868813185783303</v>
      </c>
      <c r="AA8" s="3">
        <v>1.2909424905912283</v>
      </c>
      <c r="AB8" s="3">
        <v>1.0890429598240841</v>
      </c>
      <c r="AC8" s="3">
        <v>1.3226021428205261</v>
      </c>
      <c r="AD8" s="3">
        <v>0.93034273410220636</v>
      </c>
      <c r="AE8" s="3">
        <v>1.324598694647648</v>
      </c>
      <c r="AF8" s="3">
        <v>1.5786137274893191</v>
      </c>
      <c r="AG8" s="3">
        <v>1.1571414907617641</v>
      </c>
      <c r="AH8" s="3">
        <v>1.8767686299333131</v>
      </c>
      <c r="AI8" s="3">
        <v>1.6079546306011743</v>
      </c>
      <c r="AJ8" s="3">
        <v>2.1055230973790389</v>
      </c>
      <c r="AK8" s="3">
        <v>1.6665855715422375</v>
      </c>
      <c r="AL8" s="3">
        <v>1.9276942757774762</v>
      </c>
      <c r="AM8" s="3">
        <v>1.6791455880002384</v>
      </c>
      <c r="AN8" s="3">
        <v>1.8557720588015045</v>
      </c>
      <c r="AO8" s="3">
        <v>2.370257212310781</v>
      </c>
      <c r="AP8" s="3">
        <v>2.1196079386169315</v>
      </c>
      <c r="AQ8" s="3">
        <v>2.3159726159851499</v>
      </c>
      <c r="AR8" s="3">
        <v>2.6288290191152019</v>
      </c>
      <c r="AS8" s="3">
        <v>2.7509421154472244</v>
      </c>
      <c r="AT8" s="3">
        <v>2.8381465960649361</v>
      </c>
      <c r="AU8" s="3">
        <v>2.7384377382429692</v>
      </c>
      <c r="AV8" s="3">
        <v>2.0080619588103046</v>
      </c>
      <c r="AW8" s="3">
        <v>1.9554666967639871</v>
      </c>
      <c r="AX8" s="3">
        <v>2.3996832905301946</v>
      </c>
      <c r="AY8" s="3">
        <v>2.8713304184884803</v>
      </c>
      <c r="AZ8" s="3">
        <v>3.0074938499239487</v>
      </c>
      <c r="BA8" s="3">
        <v>2.1858176020702933</v>
      </c>
      <c r="BB8" s="3">
        <v>2.6029122747992726</v>
      </c>
      <c r="BC8" s="3">
        <v>2.3390693354320446</v>
      </c>
      <c r="BD8" s="3">
        <v>3.5694992921540725</v>
      </c>
      <c r="BE8" s="3">
        <v>1.6729614366822589</v>
      </c>
    </row>
    <row r="9" spans="1:57" x14ac:dyDescent="0.3">
      <c r="A9" s="2" t="s">
        <v>7</v>
      </c>
      <c r="B9" s="3">
        <v>11.204958149508016</v>
      </c>
      <c r="C9" s="3">
        <v>7.8132022251486291</v>
      </c>
      <c r="D9" s="3">
        <v>5.035268537512585</v>
      </c>
      <c r="E9" s="3">
        <v>5.0278135994822808</v>
      </c>
      <c r="F9" s="3">
        <v>5.5036579723779617</v>
      </c>
      <c r="G9" s="3">
        <v>5.1917391008071219</v>
      </c>
      <c r="H9" s="3">
        <v>4.6956566425294124</v>
      </c>
      <c r="I9" s="3">
        <v>3.3770759726600685</v>
      </c>
      <c r="J9" s="3">
        <v>4.753993971409928</v>
      </c>
      <c r="K9" s="3">
        <v>3.2095256155799259</v>
      </c>
      <c r="L9" s="3">
        <v>2.9754056851135737</v>
      </c>
      <c r="M9" s="3">
        <v>3.4431326709526586</v>
      </c>
      <c r="N9" s="3">
        <v>2.9928723800070984</v>
      </c>
      <c r="O9" s="3">
        <v>2.9873879527235911</v>
      </c>
      <c r="P9" s="3">
        <v>6.2150815189124469</v>
      </c>
      <c r="Q9" s="3">
        <v>6.0710220150701533</v>
      </c>
      <c r="R9" s="3">
        <v>5.9614156366232116</v>
      </c>
      <c r="S9" s="3">
        <v>6.9419206205426578</v>
      </c>
      <c r="T9" s="3">
        <v>6.6867581089900012</v>
      </c>
      <c r="U9" s="3">
        <v>7.1162705237261132</v>
      </c>
      <c r="V9" s="3">
        <v>7.7398885508639061</v>
      </c>
      <c r="W9" s="3">
        <v>7.3477391893361004</v>
      </c>
      <c r="X9" s="3">
        <v>9.2392910569159543</v>
      </c>
      <c r="Y9" s="3">
        <v>7.9670392882480421</v>
      </c>
      <c r="Z9" s="3">
        <v>6.9880390553177429</v>
      </c>
      <c r="AA9" s="3">
        <v>6.799348817928224</v>
      </c>
      <c r="AB9" s="3">
        <v>7.2631872832127939</v>
      </c>
      <c r="AC9" s="3">
        <v>7.05394467121027</v>
      </c>
      <c r="AD9" s="3">
        <v>7.2302245993211294</v>
      </c>
      <c r="AE9" s="3">
        <v>6.6882950799891621</v>
      </c>
      <c r="AF9" s="3">
        <v>7.7963961774758594</v>
      </c>
      <c r="AG9" s="3">
        <v>7.2468354113990179</v>
      </c>
      <c r="AH9" s="3">
        <v>7.1383168439724258</v>
      </c>
      <c r="AI9" s="3">
        <v>7.4991779294720091</v>
      </c>
      <c r="AJ9" s="3">
        <v>7.9394424510454247</v>
      </c>
      <c r="AK9" s="3">
        <v>7.4759172276564803</v>
      </c>
      <c r="AL9" s="3">
        <v>7.5666692424178876</v>
      </c>
      <c r="AM9" s="3">
        <v>17.05666721699772</v>
      </c>
      <c r="AN9" s="3">
        <v>10.133801521852279</v>
      </c>
      <c r="AO9" s="3">
        <v>9.9878153017985767</v>
      </c>
      <c r="AP9" s="3">
        <v>12.942338594672794</v>
      </c>
      <c r="AQ9" s="3">
        <v>18.525542696501795</v>
      </c>
      <c r="AR9" s="3">
        <v>19.806957962080702</v>
      </c>
      <c r="AS9" s="3">
        <v>13.72181963868969</v>
      </c>
      <c r="AT9" s="3">
        <v>21.741076423855944</v>
      </c>
      <c r="AU9" s="3">
        <v>13.235318668232228</v>
      </c>
      <c r="AV9" s="3">
        <v>11.621419327560645</v>
      </c>
      <c r="AW9" s="3">
        <v>8.750262008029484</v>
      </c>
      <c r="AX9" s="3">
        <v>8.7041811740582844</v>
      </c>
      <c r="AY9" s="3">
        <v>8.9362898188633206</v>
      </c>
      <c r="AZ9" s="3">
        <v>9.3168320116792955</v>
      </c>
      <c r="BA9" s="3">
        <v>8.1367406825481368</v>
      </c>
      <c r="BB9" s="3">
        <v>15.70527680560633</v>
      </c>
      <c r="BC9" s="3">
        <v>9.119817922702234</v>
      </c>
      <c r="BD9" s="3">
        <v>9.8954064525742851</v>
      </c>
      <c r="BE9" s="3">
        <v>7.3284231396291908</v>
      </c>
    </row>
    <row r="10" spans="1:57" x14ac:dyDescent="0.3">
      <c r="A10" s="4" t="s">
        <v>8</v>
      </c>
      <c r="B10" s="3">
        <v>17.007218555578756</v>
      </c>
      <c r="C10" s="3">
        <v>12.766569124992685</v>
      </c>
      <c r="D10" s="3">
        <v>7.1329173154468499</v>
      </c>
      <c r="E10" s="3">
        <v>7.1659194110794493</v>
      </c>
      <c r="F10" s="3">
        <v>4.3257254821027544</v>
      </c>
      <c r="G10" s="3">
        <v>7.0968421743366061</v>
      </c>
      <c r="H10" s="3">
        <v>6.3797139728776369</v>
      </c>
      <c r="I10" s="3">
        <v>13.788419809833222</v>
      </c>
      <c r="J10" s="3">
        <v>27.343883210539484</v>
      </c>
      <c r="K10" s="3">
        <v>28.19102880508466</v>
      </c>
      <c r="L10" s="3">
        <v>27.912565505791651</v>
      </c>
      <c r="M10" s="3">
        <v>13.124181347582866</v>
      </c>
      <c r="N10" s="3">
        <v>38.045307666380388</v>
      </c>
      <c r="O10" s="3">
        <v>36.645106420470213</v>
      </c>
      <c r="P10" s="3">
        <v>2.2904382415063917</v>
      </c>
      <c r="Q10" s="3">
        <v>4.244390591378556</v>
      </c>
      <c r="R10" s="3">
        <v>16.597019485556558</v>
      </c>
      <c r="S10" s="3">
        <v>10.503562689105303</v>
      </c>
      <c r="T10" s="3">
        <v>5.9766475198278561</v>
      </c>
      <c r="U10" s="3">
        <v>4.165838410817237</v>
      </c>
      <c r="V10" s="3">
        <v>3.3195929043304435</v>
      </c>
      <c r="W10" s="3">
        <v>10.215556706219941</v>
      </c>
      <c r="X10" s="3">
        <v>7.8125219899349236</v>
      </c>
      <c r="Y10" s="3">
        <v>5.5213027055011237</v>
      </c>
      <c r="Z10" s="3">
        <v>3.3470862377396591</v>
      </c>
      <c r="AA10" s="3">
        <v>2.9152105830301029</v>
      </c>
      <c r="AB10" s="3">
        <v>8.396801939609702</v>
      </c>
      <c r="AC10" s="3">
        <v>2.0042755214744759</v>
      </c>
      <c r="AD10" s="3">
        <v>7.8519666271929172</v>
      </c>
      <c r="AE10" s="3">
        <v>3.6927485051157904</v>
      </c>
      <c r="AF10" s="3">
        <v>3.9715476574097144</v>
      </c>
      <c r="AG10" s="3">
        <v>5.9812665819510391</v>
      </c>
      <c r="AH10" s="3">
        <v>8.8957283745811147</v>
      </c>
      <c r="AI10" s="3">
        <v>10.169050736597242</v>
      </c>
      <c r="AJ10" s="3">
        <v>10.81376613925219</v>
      </c>
      <c r="AK10" s="3">
        <v>11.716144658248099</v>
      </c>
      <c r="AL10" s="3">
        <v>13.825744700520923</v>
      </c>
      <c r="AM10" s="3">
        <v>10.070400717754486</v>
      </c>
      <c r="AN10" s="3">
        <v>5.6460264775702527</v>
      </c>
      <c r="AO10" s="3">
        <v>2.3181236777177565</v>
      </c>
      <c r="AP10" s="3">
        <v>7.202980111719401</v>
      </c>
      <c r="AQ10" s="3">
        <v>7.4412240439767716</v>
      </c>
      <c r="AR10" s="3">
        <v>4.4714272215397495</v>
      </c>
      <c r="AS10" s="3">
        <v>2.2764728317348819</v>
      </c>
      <c r="AT10" s="3">
        <v>5.7576873238114992</v>
      </c>
      <c r="AU10" s="3">
        <v>2.9103900367833226</v>
      </c>
      <c r="AV10" s="3">
        <v>3.3104882598796141</v>
      </c>
      <c r="AW10" s="3">
        <v>1.8716241273117054</v>
      </c>
      <c r="AX10" s="3">
        <v>2.1667191132134946</v>
      </c>
      <c r="AY10" s="3">
        <v>1.3747657713928962</v>
      </c>
      <c r="AZ10" s="3">
        <v>1.8452598199769792</v>
      </c>
      <c r="BA10" s="3">
        <v>8.8608216456018134</v>
      </c>
      <c r="BB10" s="3">
        <v>5.3490175483225286</v>
      </c>
      <c r="BC10" s="3">
        <v>7.3788101163507998</v>
      </c>
      <c r="BD10" s="3">
        <v>3.0754042172714282</v>
      </c>
      <c r="BE10" s="3">
        <v>9.8255761557935006</v>
      </c>
    </row>
    <row r="11" spans="1:57" x14ac:dyDescent="0.3">
      <c r="A11" s="4" t="s">
        <v>9</v>
      </c>
      <c r="B11" s="3">
        <v>2.1445563247555688</v>
      </c>
      <c r="C11" s="3">
        <v>1.9186842003889302</v>
      </c>
      <c r="D11" s="3">
        <v>2.1122708570810174</v>
      </c>
      <c r="E11" s="3">
        <v>2.2344789058636518</v>
      </c>
      <c r="F11" s="3">
        <v>2.1768290094299423</v>
      </c>
      <c r="G11" s="3">
        <v>2.7347831518694057</v>
      </c>
      <c r="H11" s="3">
        <v>2.8717982788062466</v>
      </c>
      <c r="I11" s="3">
        <v>0.67348431450439505</v>
      </c>
      <c r="J11" s="3">
        <v>1.9842082531327807</v>
      </c>
      <c r="K11" s="3">
        <v>0.82501736079476962</v>
      </c>
      <c r="L11" s="3">
        <v>0.69528808090770955</v>
      </c>
      <c r="M11" s="3">
        <v>1.0081456124238122</v>
      </c>
      <c r="N11" s="3">
        <v>0</v>
      </c>
      <c r="O11" s="3">
        <v>0</v>
      </c>
      <c r="P11" s="3">
        <v>1.923233744242165</v>
      </c>
      <c r="Q11" s="3">
        <v>1.8513195368852084</v>
      </c>
      <c r="R11" s="3">
        <v>2.3331644526165283</v>
      </c>
      <c r="S11" s="3">
        <v>2.8688723012209105</v>
      </c>
      <c r="T11" s="3">
        <v>3.98042201435719</v>
      </c>
      <c r="U11" s="3">
        <v>3.0397086925305539</v>
      </c>
      <c r="V11" s="3">
        <v>4.0772168102765161</v>
      </c>
      <c r="W11" s="3">
        <v>4.6030656140121708</v>
      </c>
      <c r="X11" s="3">
        <v>4.8785576092832512</v>
      </c>
      <c r="Y11" s="3">
        <v>5.7258930454623913</v>
      </c>
      <c r="Z11" s="3">
        <v>2.6168521831296543</v>
      </c>
      <c r="AA11" s="3">
        <v>2.9145082807445988</v>
      </c>
      <c r="AB11" s="3">
        <v>3.4943974906252437</v>
      </c>
      <c r="AC11" s="3">
        <v>3.013037610874286</v>
      </c>
      <c r="AD11" s="3">
        <v>3.4073272211684356</v>
      </c>
      <c r="AE11" s="3">
        <v>4.1113245817000861</v>
      </c>
      <c r="AF11" s="3">
        <v>3.9584466901568494</v>
      </c>
      <c r="AG11" s="3">
        <v>2.1874928140018737</v>
      </c>
      <c r="AH11" s="3">
        <v>3.3309065468145396</v>
      </c>
      <c r="AI11" s="3">
        <v>3.2546219721897058</v>
      </c>
      <c r="AJ11" s="3">
        <v>4.2290567185903223</v>
      </c>
      <c r="AK11" s="3">
        <v>3.1946019155584677</v>
      </c>
      <c r="AL11" s="3">
        <v>3.6300593573867217</v>
      </c>
      <c r="AM11" s="3">
        <v>1.2400208643442685</v>
      </c>
      <c r="AN11" s="3">
        <v>1.0072702201312664</v>
      </c>
      <c r="AO11" s="3">
        <v>0</v>
      </c>
      <c r="AP11" s="3">
        <v>0.24695136797145081</v>
      </c>
      <c r="AQ11" s="3">
        <v>0.76472905463075158</v>
      </c>
      <c r="AR11" s="3">
        <v>0.12728657265617532</v>
      </c>
      <c r="AS11" s="3">
        <v>1.8194987281004282E-2</v>
      </c>
      <c r="AT11" s="3">
        <v>0.47916057564240139</v>
      </c>
      <c r="AU11" s="3">
        <v>0</v>
      </c>
      <c r="AV11" s="3">
        <v>0.48308902722268099</v>
      </c>
      <c r="AW11" s="3">
        <v>1.7090985311426669E-2</v>
      </c>
      <c r="AX11" s="3">
        <v>0.27331418188462558</v>
      </c>
      <c r="AY11" s="3">
        <v>0.11118051217988895</v>
      </c>
      <c r="AZ11" s="3">
        <v>2.3225720826835855E-2</v>
      </c>
      <c r="BA11" s="3">
        <v>0</v>
      </c>
      <c r="BB11" s="3">
        <v>8.9444337311828728E-2</v>
      </c>
      <c r="BC11" s="3">
        <v>0.19214543495061659</v>
      </c>
      <c r="BD11" s="3">
        <v>5.2157067282616584E-2</v>
      </c>
      <c r="BE11" s="3">
        <v>0.38096330463136652</v>
      </c>
    </row>
    <row r="12" spans="1:57" x14ac:dyDescent="0.3">
      <c r="A12" s="2" t="s">
        <v>10</v>
      </c>
      <c r="B12" s="3">
        <v>4.1678089976269961</v>
      </c>
      <c r="C12" s="3">
        <v>3.5107155544965938</v>
      </c>
      <c r="D12" s="3">
        <v>4.310773429506777</v>
      </c>
      <c r="E12" s="3">
        <v>5.0891551984515786</v>
      </c>
      <c r="F12" s="3">
        <v>5.029604336577461</v>
      </c>
      <c r="G12" s="3">
        <v>4.8279436780390768</v>
      </c>
      <c r="H12" s="3">
        <v>5.9990656271307161</v>
      </c>
      <c r="I12" s="3">
        <v>7.5748589461710525</v>
      </c>
      <c r="J12" s="3">
        <v>12.220724356165274</v>
      </c>
      <c r="K12" s="3">
        <v>11.24552089245395</v>
      </c>
      <c r="L12" s="3">
        <v>10.366470994322595</v>
      </c>
      <c r="M12" s="3">
        <v>6.2811989646823063</v>
      </c>
      <c r="N12" s="3">
        <v>12.288843806172979</v>
      </c>
      <c r="O12" s="3">
        <v>14.647541893690565</v>
      </c>
      <c r="P12" s="3">
        <v>1.1459252540447382</v>
      </c>
      <c r="Q12" s="3">
        <v>3.0538132674798724</v>
      </c>
      <c r="R12" s="3">
        <v>4.1974501037594303</v>
      </c>
      <c r="S12" s="3">
        <v>5.4616954590602749</v>
      </c>
      <c r="T12" s="3">
        <v>2.4710651482459189</v>
      </c>
      <c r="U12" s="3">
        <v>2.3620624977551197</v>
      </c>
      <c r="V12" s="3">
        <v>2.1402773053520296</v>
      </c>
      <c r="W12" s="3">
        <v>3.0413965700507886</v>
      </c>
      <c r="X12" s="3">
        <v>2.1638095963455113</v>
      </c>
      <c r="Y12" s="3">
        <v>2.2186643146127749</v>
      </c>
      <c r="Z12" s="3">
        <v>2.2785771118369356</v>
      </c>
      <c r="AA12" s="3">
        <v>2.2229438275530002</v>
      </c>
      <c r="AB12" s="3">
        <v>2.943566587174594</v>
      </c>
      <c r="AC12" s="3">
        <v>1.5639740379577363</v>
      </c>
      <c r="AD12" s="3">
        <v>2.9608465024907149</v>
      </c>
      <c r="AE12" s="3">
        <v>2.1427594241222532</v>
      </c>
      <c r="AF12" s="3">
        <v>2.7480335342500539</v>
      </c>
      <c r="AG12" s="3">
        <v>2.9356697783496584</v>
      </c>
      <c r="AH12" s="3">
        <v>2.8279762453256359</v>
      </c>
      <c r="AI12" s="3">
        <v>2.7525077588920488</v>
      </c>
      <c r="AJ12" s="3">
        <v>3.0300671422239822</v>
      </c>
      <c r="AK12" s="3">
        <v>2.8042457874294562</v>
      </c>
      <c r="AL12" s="3">
        <v>2.6616130324546212</v>
      </c>
      <c r="AM12" s="3">
        <v>1.908574443020014</v>
      </c>
      <c r="AN12" s="3">
        <v>1.903034180277736</v>
      </c>
      <c r="AO12" s="3">
        <v>2.616375991901108</v>
      </c>
      <c r="AP12" s="3">
        <v>1.8959604321301102</v>
      </c>
      <c r="AQ12" s="3">
        <v>2.082748906250933</v>
      </c>
      <c r="AR12" s="3">
        <v>0.54777693167100783</v>
      </c>
      <c r="AS12" s="3">
        <v>0.16725392154461627</v>
      </c>
      <c r="AT12" s="3">
        <v>1.2772201106671468</v>
      </c>
      <c r="AU12" s="3">
        <v>2.6711036666462618E-2</v>
      </c>
      <c r="AV12" s="3">
        <v>0.51037170143898258</v>
      </c>
      <c r="AW12" s="3">
        <v>0.12060431144289761</v>
      </c>
      <c r="AX12" s="3">
        <v>0.20200379645326089</v>
      </c>
      <c r="AY12" s="3">
        <v>6.8707058088695414E-2</v>
      </c>
      <c r="AZ12" s="3">
        <v>1.4414166741715884</v>
      </c>
      <c r="BA12" s="3">
        <v>12.92110492386611</v>
      </c>
      <c r="BB12" s="3">
        <v>0.62036622942883046</v>
      </c>
      <c r="BC12" s="3">
        <v>0.47540042116010489</v>
      </c>
      <c r="BD12" s="3">
        <v>0.61098278816779428</v>
      </c>
      <c r="BE12" s="3">
        <v>3.4417781564653138</v>
      </c>
    </row>
    <row r="13" spans="1:57" x14ac:dyDescent="0.3">
      <c r="A13" s="2" t="s">
        <v>11</v>
      </c>
      <c r="B13" s="3">
        <v>2.913483848934856</v>
      </c>
      <c r="C13" s="3">
        <v>4.6633813527522578</v>
      </c>
      <c r="D13" s="3">
        <v>8.8758085686209913</v>
      </c>
      <c r="E13" s="3">
        <v>9.2381340788635296</v>
      </c>
      <c r="F13" s="3">
        <v>11.640734401983723</v>
      </c>
      <c r="G13" s="3">
        <v>11.27040207257547</v>
      </c>
      <c r="H13" s="3">
        <v>12.24442978483162</v>
      </c>
      <c r="I13" s="3">
        <v>7.53881400811966</v>
      </c>
      <c r="J13" s="3">
        <v>2.2711405047697828</v>
      </c>
      <c r="K13" s="3">
        <v>3.9395225719575961</v>
      </c>
      <c r="L13" s="3">
        <v>4.5216013994916553</v>
      </c>
      <c r="M13" s="3">
        <v>9.3265158219921513</v>
      </c>
      <c r="N13" s="3">
        <v>1.9892370187203194</v>
      </c>
      <c r="O13" s="3">
        <v>1.5626496042693157</v>
      </c>
      <c r="P13" s="3">
        <v>3.15348498039303</v>
      </c>
      <c r="Q13" s="3">
        <v>3.0527845960968056</v>
      </c>
      <c r="R13" s="3">
        <v>4.3043864049733811</v>
      </c>
      <c r="S13" s="3">
        <v>3.8412008791088015</v>
      </c>
      <c r="T13" s="3">
        <v>5.7082821346471553</v>
      </c>
      <c r="U13" s="3">
        <v>6.5897396897220712</v>
      </c>
      <c r="V13" s="3">
        <v>6.8875855242143667</v>
      </c>
      <c r="W13" s="3">
        <v>9.5740148541178822</v>
      </c>
      <c r="X13" s="3">
        <v>6.1914550320835735</v>
      </c>
      <c r="Y13" s="3">
        <v>5.9437136885701705</v>
      </c>
      <c r="Z13" s="3">
        <v>6.2425995912051659</v>
      </c>
      <c r="AA13" s="3">
        <v>7.3101720816175044</v>
      </c>
      <c r="AB13" s="3">
        <v>6.5590367997568899</v>
      </c>
      <c r="AC13" s="3">
        <v>8.0066829156899395</v>
      </c>
      <c r="AD13" s="3">
        <v>9.5801506352743537</v>
      </c>
      <c r="AE13" s="3">
        <v>7.6834116924290097</v>
      </c>
      <c r="AF13" s="3">
        <v>6.4859824933042551</v>
      </c>
      <c r="AG13" s="3">
        <v>5.0166848462004783</v>
      </c>
      <c r="AH13" s="3">
        <v>6.1578169777109615</v>
      </c>
      <c r="AI13" s="3">
        <v>6.7578924843488952</v>
      </c>
      <c r="AJ13" s="3">
        <v>6.6063197563867435</v>
      </c>
      <c r="AK13" s="3">
        <v>10.295749148494112</v>
      </c>
      <c r="AL13" s="3">
        <v>8.9660609418608601</v>
      </c>
      <c r="AM13" s="3">
        <v>1.7597877256878087</v>
      </c>
      <c r="AN13" s="3">
        <v>1.548957627621204</v>
      </c>
      <c r="AO13" s="3">
        <v>2.3053933960148085</v>
      </c>
      <c r="AP13" s="3">
        <v>5.2165867842758011</v>
      </c>
      <c r="AQ13" s="3">
        <v>1.5333377103191423</v>
      </c>
      <c r="AR13" s="3">
        <v>1.9190257296744337</v>
      </c>
      <c r="AS13" s="3">
        <v>3.1858722921835385</v>
      </c>
      <c r="AT13" s="3">
        <v>0.41924294433796555</v>
      </c>
      <c r="AU13" s="3">
        <v>2.6171251133827855</v>
      </c>
      <c r="AV13" s="3">
        <v>1.2552886964024013</v>
      </c>
      <c r="AW13" s="3">
        <v>1.2921429838280503</v>
      </c>
      <c r="AX13" s="3">
        <v>5.2104798351486838</v>
      </c>
      <c r="AY13" s="3">
        <v>0.28294815740162749</v>
      </c>
      <c r="AZ13" s="3">
        <v>0.47494229119366388</v>
      </c>
      <c r="BA13" s="3">
        <v>3.5892118579449708</v>
      </c>
      <c r="BB13" s="3">
        <v>1.9226429570790342</v>
      </c>
      <c r="BC13" s="3">
        <v>2.3007820531909622</v>
      </c>
      <c r="BD13" s="3">
        <v>1.0617688696818377</v>
      </c>
      <c r="BE13" s="3">
        <v>2.0297561015574419</v>
      </c>
    </row>
    <row r="14" spans="1:57" x14ac:dyDescent="0.3">
      <c r="A14" s="2" t="s">
        <v>12</v>
      </c>
      <c r="B14" s="3">
        <v>1.3743110783470034</v>
      </c>
      <c r="C14" s="3">
        <v>1.9805691849159002</v>
      </c>
      <c r="D14" s="3">
        <v>6.1599570094350948</v>
      </c>
      <c r="E14" s="3">
        <v>7.4008733580971668</v>
      </c>
      <c r="F14" s="3">
        <v>9.0588991035496385</v>
      </c>
      <c r="G14" s="3">
        <v>6.2897977648893786</v>
      </c>
      <c r="H14" s="3">
        <v>6.3649218651627004</v>
      </c>
      <c r="I14" s="3">
        <v>9.2192052298632525</v>
      </c>
      <c r="J14" s="3">
        <v>1.5296430067831503</v>
      </c>
      <c r="K14" s="3">
        <v>4.8231628432426499</v>
      </c>
      <c r="L14" s="3">
        <v>6.2540385783882773</v>
      </c>
      <c r="M14" s="3">
        <v>11.358730900893377</v>
      </c>
      <c r="N14" s="3">
        <v>1.9228263065335092</v>
      </c>
      <c r="O14" s="3">
        <v>1.1980927970137811</v>
      </c>
      <c r="P14" s="3">
        <v>1.5541310392049748</v>
      </c>
      <c r="Q14" s="3">
        <v>2.3158629102361705</v>
      </c>
      <c r="R14" s="3">
        <v>2.4684163592927129</v>
      </c>
      <c r="S14" s="3">
        <v>1.6978161493942177</v>
      </c>
      <c r="T14" s="3">
        <v>2.0909406252021006</v>
      </c>
      <c r="U14" s="3">
        <v>2.4617514366267907</v>
      </c>
      <c r="V14" s="3">
        <v>2.4648622079192761</v>
      </c>
      <c r="W14" s="3">
        <v>3.7179706529352394</v>
      </c>
      <c r="X14" s="3">
        <v>1.5283470440146398</v>
      </c>
      <c r="Y14" s="3">
        <v>2.1089390830824701</v>
      </c>
      <c r="Z14" s="3">
        <v>2.7756575282839959</v>
      </c>
      <c r="AA14" s="3">
        <v>3.0836522417165515</v>
      </c>
      <c r="AB14" s="3">
        <v>2.673319805803823</v>
      </c>
      <c r="AC14" s="3">
        <v>3.1013841850977242</v>
      </c>
      <c r="AD14" s="3">
        <v>4.0437259831703605</v>
      </c>
      <c r="AE14" s="3">
        <v>2.7470010969990164</v>
      </c>
      <c r="AF14" s="3">
        <v>2.2109995298443246</v>
      </c>
      <c r="AG14" s="3">
        <v>2.3668886536047302</v>
      </c>
      <c r="AH14" s="3">
        <v>2.1425658084825345</v>
      </c>
      <c r="AI14" s="3">
        <v>2.5632829873760836</v>
      </c>
      <c r="AJ14" s="3">
        <v>1.7231176021859342</v>
      </c>
      <c r="AK14" s="3">
        <v>3.3129120034962831</v>
      </c>
      <c r="AL14" s="3">
        <v>2.1685244336844471</v>
      </c>
      <c r="AM14" s="3">
        <v>0.18746337064402532</v>
      </c>
      <c r="AN14" s="3">
        <v>0.38654305435503328</v>
      </c>
      <c r="AO14" s="3">
        <v>0.83716757294148048</v>
      </c>
      <c r="AP14" s="3">
        <v>2.9668946039386981</v>
      </c>
      <c r="AQ14" s="3">
        <v>1.0692777376554079</v>
      </c>
      <c r="AR14" s="3">
        <v>1.4037652368697415</v>
      </c>
      <c r="AS14" s="3">
        <v>2.4752180774196977</v>
      </c>
      <c r="AT14" s="3">
        <v>2.8515017307532739E-2</v>
      </c>
      <c r="AU14" s="3">
        <v>0.17195229854035313</v>
      </c>
      <c r="AV14" s="3">
        <v>0.23868768908607332</v>
      </c>
      <c r="AW14" s="3">
        <v>1.6123571048515722E-2</v>
      </c>
      <c r="AX14" s="3">
        <v>3.2477947072975284</v>
      </c>
      <c r="AY14" s="3">
        <v>7.0580886945659838E-2</v>
      </c>
      <c r="AZ14" s="3">
        <v>2.3225720826835855E-2</v>
      </c>
      <c r="BA14" s="3">
        <v>4.534531759051745E-2</v>
      </c>
      <c r="BB14" s="3">
        <v>1.9694166013613665E-2</v>
      </c>
      <c r="BC14" s="3">
        <v>5.1404221527378981E-2</v>
      </c>
      <c r="BD14" s="3">
        <v>2.1887340734669459E-2</v>
      </c>
      <c r="BE14" s="3">
        <v>8.2337230355811475E-2</v>
      </c>
    </row>
    <row r="15" spans="1:57" x14ac:dyDescent="0.3">
      <c r="A15" s="2" t="s">
        <v>13</v>
      </c>
      <c r="B15" s="3">
        <v>0.39055822740005658</v>
      </c>
      <c r="C15" s="3">
        <v>0.19271733221857129</v>
      </c>
      <c r="D15" s="3">
        <v>0.19231751555730014</v>
      </c>
      <c r="E15" s="3">
        <v>0.31889734140909026</v>
      </c>
      <c r="F15" s="3">
        <v>9.1544597390628812E-2</v>
      </c>
      <c r="G15" s="3">
        <v>0.17223614539323909</v>
      </c>
      <c r="H15" s="3">
        <v>0.20821098258633905</v>
      </c>
      <c r="I15" s="3">
        <v>0.72753789006266278</v>
      </c>
      <c r="J15" s="3">
        <v>1.6642859658638141</v>
      </c>
      <c r="K15" s="3">
        <v>1.5159623706601097</v>
      </c>
      <c r="L15" s="3">
        <v>1.4819599790686677</v>
      </c>
      <c r="M15" s="3">
        <v>0.84405777740669607</v>
      </c>
      <c r="N15" s="3">
        <v>2.3044239259734529</v>
      </c>
      <c r="O15" s="3">
        <v>2.068489031155448</v>
      </c>
      <c r="P15" s="3">
        <v>8.9747263505710287E-2</v>
      </c>
      <c r="Q15" s="3">
        <v>0.21013791478139521</v>
      </c>
      <c r="R15" s="3">
        <v>0.1732776929383919</v>
      </c>
      <c r="S15" s="3">
        <v>0.13128165506186978</v>
      </c>
      <c r="T15" s="3">
        <v>6.7852712403506404E-2</v>
      </c>
      <c r="U15" s="3">
        <v>0.12619312605347341</v>
      </c>
      <c r="V15" s="3">
        <v>0.10729482030743023</v>
      </c>
      <c r="W15" s="3">
        <v>0.11696244793475963</v>
      </c>
      <c r="X15" s="3">
        <v>0.19458764060105685</v>
      </c>
      <c r="Y15" s="3">
        <v>0.19600981726842184</v>
      </c>
      <c r="Z15" s="3">
        <v>0.24582279985333258</v>
      </c>
      <c r="AA15" s="3">
        <v>0.19741162796349615</v>
      </c>
      <c r="AB15" s="3">
        <v>0.16573262109565462</v>
      </c>
      <c r="AC15" s="3">
        <v>0.15658714587304329</v>
      </c>
      <c r="AD15" s="3">
        <v>0.18177501537112914</v>
      </c>
      <c r="AE15" s="3">
        <v>0.32005009997051459</v>
      </c>
      <c r="AF15" s="3">
        <v>0.44289721551619482</v>
      </c>
      <c r="AG15" s="3">
        <v>0.17054768886636026</v>
      </c>
      <c r="AH15" s="3">
        <v>8.0197242018117496E-2</v>
      </c>
      <c r="AI15" s="3">
        <v>0.11267009591252593</v>
      </c>
      <c r="AJ15" s="3">
        <v>9.1451272189572982E-2</v>
      </c>
      <c r="AK15" s="3">
        <v>7.7267547910428058E-2</v>
      </c>
      <c r="AL15" s="3">
        <v>7.634340782416181E-2</v>
      </c>
      <c r="AM15" s="3">
        <v>0.17575513205643362</v>
      </c>
      <c r="AN15" s="3">
        <v>0.38181085207794552</v>
      </c>
      <c r="AO15" s="3">
        <v>0.15761301156030771</v>
      </c>
      <c r="AP15" s="3">
        <v>0.18573525422078135</v>
      </c>
      <c r="AQ15" s="3">
        <v>0.79054332320657983</v>
      </c>
      <c r="AR15" s="3">
        <v>0.68729190868716517</v>
      </c>
      <c r="AS15" s="3">
        <v>0.60918217031208566</v>
      </c>
      <c r="AT15" s="3">
        <v>0.89028215429151281</v>
      </c>
      <c r="AU15" s="3">
        <v>0.42403770708009408</v>
      </c>
      <c r="AV15" s="3">
        <v>0.35453192358565772</v>
      </c>
      <c r="AW15" s="3">
        <v>0.25765466535528125</v>
      </c>
      <c r="AX15" s="3">
        <v>0.48623024372418067</v>
      </c>
      <c r="AY15" s="3">
        <v>0.10493441599000754</v>
      </c>
      <c r="AZ15" s="3">
        <v>0.23083522536059306</v>
      </c>
      <c r="BA15" s="3">
        <v>9.6755932438365264E-2</v>
      </c>
      <c r="BB15" s="3">
        <v>0.60436471954276938</v>
      </c>
      <c r="BC15" s="3">
        <v>3.4033139769850909E-2</v>
      </c>
      <c r="BD15" s="3">
        <v>0.2803442366440641</v>
      </c>
      <c r="BE15" s="3">
        <v>0.15730097739617716</v>
      </c>
    </row>
    <row r="16" spans="1:57" x14ac:dyDescent="0.3">
      <c r="A16" s="2" t="s">
        <v>14</v>
      </c>
      <c r="B16" s="3">
        <v>0.3136910973588084</v>
      </c>
      <c r="C16" s="3">
        <v>0.157762124820052</v>
      </c>
      <c r="D16" s="3">
        <v>0.21621952064088212</v>
      </c>
      <c r="E16" s="3">
        <v>0.36349146492511253</v>
      </c>
      <c r="F16" s="3">
        <v>0.38478355382808066</v>
      </c>
      <c r="G16" s="3">
        <v>0.19146463346305853</v>
      </c>
      <c r="H16" s="3">
        <v>0.12482437921058701</v>
      </c>
      <c r="I16" s="3">
        <v>0.60728666541998633</v>
      </c>
      <c r="J16" s="3">
        <v>0.75861300679677945</v>
      </c>
      <c r="K16" s="3">
        <v>0.62033207201844764</v>
      </c>
      <c r="L16" s="3">
        <v>0.61557071011109421</v>
      </c>
      <c r="M16" s="3">
        <v>0.94632044752442168</v>
      </c>
      <c r="N16" s="3">
        <v>0.60792199214352982</v>
      </c>
      <c r="O16" s="3">
        <v>0.2982083673653782</v>
      </c>
      <c r="P16" s="3">
        <v>8.9883934465363635E-2</v>
      </c>
      <c r="Q16" s="3">
        <v>0.14899553706875121</v>
      </c>
      <c r="R16" s="3">
        <v>6.6520954100541679E-2</v>
      </c>
      <c r="S16" s="3">
        <v>1.0544413874694325</v>
      </c>
      <c r="T16" s="3">
        <v>0.23528858421179505</v>
      </c>
      <c r="U16" s="3">
        <v>0.3237556485103909</v>
      </c>
      <c r="V16" s="3">
        <v>0.12681164855961438</v>
      </c>
      <c r="W16" s="3">
        <v>0.21483798045291932</v>
      </c>
      <c r="X16" s="3">
        <v>3.1251578101212069E-2</v>
      </c>
      <c r="Y16" s="3">
        <v>5.9680171802197417E-2</v>
      </c>
      <c r="Z16" s="3">
        <v>1.4569535943945551</v>
      </c>
      <c r="AA16" s="3">
        <v>2.1864518311654213</v>
      </c>
      <c r="AB16" s="3">
        <v>2.1842836199367905</v>
      </c>
      <c r="AC16" s="3">
        <v>1.1330265059695521</v>
      </c>
      <c r="AD16" s="3">
        <v>1.7216703019043735</v>
      </c>
      <c r="AE16" s="3">
        <v>0.89552847566421168</v>
      </c>
      <c r="AF16" s="3">
        <v>0.49202584271443683</v>
      </c>
      <c r="AG16" s="3">
        <v>9.3230514822402119E-2</v>
      </c>
      <c r="AH16" s="3">
        <v>0.28496419234082454</v>
      </c>
      <c r="AI16" s="3">
        <v>0.43422215610030895</v>
      </c>
      <c r="AJ16" s="3">
        <v>0.10505947829324892</v>
      </c>
      <c r="AK16" s="3">
        <v>0.30574892830455164</v>
      </c>
      <c r="AL16" s="3">
        <v>4.8314692172694698E-2</v>
      </c>
      <c r="AM16" s="3">
        <v>2.4008466766690967E-2</v>
      </c>
      <c r="AN16" s="3">
        <v>0.26380530162398363</v>
      </c>
      <c r="AO16" s="3">
        <v>0.11820975867023079</v>
      </c>
      <c r="AP16" s="3">
        <v>8.7998163516587416E-2</v>
      </c>
      <c r="AQ16" s="3">
        <v>0.166225983777299</v>
      </c>
      <c r="AR16" s="3">
        <v>9.6437643475311877E-2</v>
      </c>
      <c r="AS16" s="3">
        <v>0.18894794484119831</v>
      </c>
      <c r="AT16" s="3">
        <v>9.5110215956137681E-2</v>
      </c>
      <c r="AU16" s="3">
        <v>0.12186910479073571</v>
      </c>
      <c r="AV16" s="3">
        <v>0.11984378883495841</v>
      </c>
      <c r="AW16" s="3">
        <v>7.1588655455409822E-2</v>
      </c>
      <c r="AX16" s="3">
        <v>0.28498776811182408</v>
      </c>
      <c r="AY16" s="3">
        <v>0.17301686445971481</v>
      </c>
      <c r="AZ16" s="3">
        <v>0.18627976091727533</v>
      </c>
      <c r="BA16" s="3">
        <v>0.10513181912705959</v>
      </c>
      <c r="BB16" s="3">
        <v>0.12637089858735434</v>
      </c>
      <c r="BC16" s="3">
        <v>0.11308928736023374</v>
      </c>
      <c r="BD16" s="3">
        <v>0.15414276134416152</v>
      </c>
      <c r="BE16" s="3">
        <v>0.14542147649907</v>
      </c>
    </row>
    <row r="17" spans="1:57" x14ac:dyDescent="0.3">
      <c r="A17" s="2" t="s">
        <v>15</v>
      </c>
      <c r="B17" s="3">
        <v>0.22434220953467174</v>
      </c>
      <c r="C17" s="3">
        <v>0.34227568387366464</v>
      </c>
      <c r="D17" s="3">
        <v>0.26312858246102261</v>
      </c>
      <c r="E17" s="3">
        <v>0.30388384342458158</v>
      </c>
      <c r="F17" s="3">
        <v>0.36821119898260363</v>
      </c>
      <c r="G17" s="3">
        <v>0.34168029538995803</v>
      </c>
      <c r="H17" s="3">
        <v>0.48217728468859294</v>
      </c>
      <c r="I17" s="3">
        <v>0.48072826819425685</v>
      </c>
      <c r="J17" s="3">
        <v>0.52632700248404429</v>
      </c>
      <c r="K17" s="3">
        <v>0.48763193810356437</v>
      </c>
      <c r="L17" s="3">
        <v>0.4556942097880079</v>
      </c>
      <c r="M17" s="3">
        <v>0.58741922017199621</v>
      </c>
      <c r="N17" s="3">
        <v>0.41819297841485148</v>
      </c>
      <c r="O17" s="3">
        <v>0.324639859679343</v>
      </c>
      <c r="P17" s="3">
        <v>0.19969145771575125</v>
      </c>
      <c r="Q17" s="3">
        <v>0.16372056338366775</v>
      </c>
      <c r="R17" s="3">
        <v>8.8123689194654478E-2</v>
      </c>
      <c r="S17" s="3">
        <v>0.33370317463215915</v>
      </c>
      <c r="T17" s="3">
        <v>0.15258482323959813</v>
      </c>
      <c r="U17" s="3">
        <v>0.17646550066396627</v>
      </c>
      <c r="V17" s="3">
        <v>0.14702404511428727</v>
      </c>
      <c r="W17" s="3">
        <v>0.18437124039184574</v>
      </c>
      <c r="X17" s="3">
        <v>9.6403874698970715E-2</v>
      </c>
      <c r="Y17" s="3">
        <v>0.11423120434107342</v>
      </c>
      <c r="Z17" s="3">
        <v>0.27709111216640508</v>
      </c>
      <c r="AA17" s="3">
        <v>0.2535680883451919</v>
      </c>
      <c r="AB17" s="3">
        <v>0.35743207755616324</v>
      </c>
      <c r="AC17" s="3">
        <v>0.1270606156031901</v>
      </c>
      <c r="AD17" s="3">
        <v>0.25975328129291525</v>
      </c>
      <c r="AE17" s="3">
        <v>0.14759777609153957</v>
      </c>
      <c r="AF17" s="3">
        <v>0.24405834156546041</v>
      </c>
      <c r="AG17" s="3">
        <v>0.12812322224655046</v>
      </c>
      <c r="AH17" s="3">
        <v>0.10785900856177198</v>
      </c>
      <c r="AI17" s="3">
        <v>0.14322096108499929</v>
      </c>
      <c r="AJ17" s="3">
        <v>6.5461547474296319E-2</v>
      </c>
      <c r="AK17" s="3">
        <v>9.226990977640788E-2</v>
      </c>
      <c r="AL17" s="3">
        <v>6.4527987911416285E-2</v>
      </c>
      <c r="AM17" s="3">
        <v>7.228850678518732E-2</v>
      </c>
      <c r="AN17" s="3">
        <v>0.28560937287537558</v>
      </c>
      <c r="AO17" s="3">
        <v>0.51406089924284959</v>
      </c>
      <c r="AP17" s="3">
        <v>0.42573024562965606</v>
      </c>
      <c r="AQ17" s="3">
        <v>0.95348656762741502</v>
      </c>
      <c r="AR17" s="3">
        <v>0.84209239115329959</v>
      </c>
      <c r="AS17" s="3">
        <v>0.57629123176565489</v>
      </c>
      <c r="AT17" s="3">
        <v>1.0812244853761306</v>
      </c>
      <c r="AU17" s="3">
        <v>1.3967646256837745</v>
      </c>
      <c r="AV17" s="3">
        <v>0.45752044772153966</v>
      </c>
      <c r="AW17" s="3">
        <v>0.19187049547733712</v>
      </c>
      <c r="AX17" s="3">
        <v>0.32000852679341957</v>
      </c>
      <c r="AY17" s="3">
        <v>3.1855090568395153E-2</v>
      </c>
      <c r="AZ17" s="3">
        <v>0.14930820531537334</v>
      </c>
      <c r="BA17" s="3">
        <v>4.2168257122392028E-2</v>
      </c>
      <c r="BB17" s="3">
        <v>0.43696430842705314</v>
      </c>
      <c r="BC17" s="3">
        <v>0.31338849538071045</v>
      </c>
      <c r="BD17" s="3">
        <v>0.1974517547127628</v>
      </c>
      <c r="BE17" s="3">
        <v>0.15443351166239269</v>
      </c>
    </row>
    <row r="18" spans="1:57" x14ac:dyDescent="0.3">
      <c r="A18" s="2" t="s">
        <v>16</v>
      </c>
      <c r="B18" s="3">
        <v>0.10098876751609714</v>
      </c>
      <c r="C18" s="3">
        <v>0.13454187990532129</v>
      </c>
      <c r="D18" s="3">
        <v>2.9354305782371418E-2</v>
      </c>
      <c r="E18" s="3">
        <v>4.8302431766055205E-2</v>
      </c>
      <c r="F18" s="3">
        <v>2.5998888772167612E-2</v>
      </c>
      <c r="G18" s="3">
        <v>9.0589997526639071E-2</v>
      </c>
      <c r="H18" s="3">
        <v>6.2660617517972361E-2</v>
      </c>
      <c r="I18" s="3">
        <v>9.3916012804666923E-2</v>
      </c>
      <c r="J18" s="3">
        <v>0.17840730076159714</v>
      </c>
      <c r="K18" s="3">
        <v>9.5717760604819235E-2</v>
      </c>
      <c r="L18" s="3">
        <v>2.8915116863255985E-2</v>
      </c>
      <c r="M18" s="3">
        <v>2.9736995908825243E-2</v>
      </c>
      <c r="N18" s="3">
        <v>0.11834444485507326</v>
      </c>
      <c r="O18" s="3">
        <v>0.14042854079732309</v>
      </c>
      <c r="P18" s="3">
        <v>2.5724511739200207E-2</v>
      </c>
      <c r="Q18" s="3">
        <v>6.4760064711520682E-2</v>
      </c>
      <c r="R18" s="3">
        <v>2.2072359770071763E-2</v>
      </c>
      <c r="S18" s="3">
        <v>0.23915156853642849</v>
      </c>
      <c r="T18" s="3">
        <v>7.7747532174332279E-2</v>
      </c>
      <c r="U18" s="3">
        <v>0.13161325826579895</v>
      </c>
      <c r="V18" s="3">
        <v>7.812186738540236E-2</v>
      </c>
      <c r="W18" s="3">
        <v>9.3615161226236587E-2</v>
      </c>
      <c r="X18" s="3">
        <v>7.3058324965085158E-2</v>
      </c>
      <c r="Y18" s="3">
        <v>7.6409794259198915E-2</v>
      </c>
      <c r="Z18" s="3">
        <v>0.19692152656031187</v>
      </c>
      <c r="AA18" s="3">
        <v>0.27288140119655668</v>
      </c>
      <c r="AB18" s="3">
        <v>0.24411530121646627</v>
      </c>
      <c r="AC18" s="3">
        <v>0.17343091624118953</v>
      </c>
      <c r="AD18" s="3">
        <v>0.1725791948858634</v>
      </c>
      <c r="AE18" s="3">
        <v>7.2481809445068088E-2</v>
      </c>
      <c r="AF18" s="3">
        <v>0.24849576595755965</v>
      </c>
      <c r="AG18" s="3">
        <v>8.9248013831775816E-2</v>
      </c>
      <c r="AH18" s="3">
        <v>0.13706655894647279</v>
      </c>
      <c r="AI18" s="3">
        <v>0.13625499011478642</v>
      </c>
      <c r="AJ18" s="3">
        <v>5.9419824966598568E-2</v>
      </c>
      <c r="AK18" s="3">
        <v>8.5037943875013747E-2</v>
      </c>
      <c r="AL18" s="3">
        <v>6.4868668433146814E-2</v>
      </c>
      <c r="AM18" s="3">
        <v>5.8146533210287156E-2</v>
      </c>
      <c r="AN18" s="3">
        <v>4.285937631970034E-2</v>
      </c>
      <c r="AO18" s="3">
        <v>0.18186116718497042</v>
      </c>
      <c r="AP18" s="3">
        <v>0.50503293844302333</v>
      </c>
      <c r="AQ18" s="3">
        <v>0.65192219310863486</v>
      </c>
      <c r="AR18" s="3">
        <v>0.52359804123195275</v>
      </c>
      <c r="AS18" s="3">
        <v>0.48566619896219126</v>
      </c>
      <c r="AT18" s="3">
        <v>0.29814435817749424</v>
      </c>
      <c r="AU18" s="3">
        <v>0.15859678020712181</v>
      </c>
      <c r="AV18" s="3">
        <v>0.16069637954627916</v>
      </c>
      <c r="AW18" s="3">
        <v>0.55078118701729717</v>
      </c>
      <c r="AX18" s="3">
        <v>0.34259437840691237</v>
      </c>
      <c r="AY18" s="3">
        <v>0.82573391630232118</v>
      </c>
      <c r="AZ18" s="3">
        <v>0.38867532812255912</v>
      </c>
      <c r="BA18" s="3">
        <v>0.24694424547702179</v>
      </c>
      <c r="BB18" s="3">
        <v>0.33808318323370129</v>
      </c>
      <c r="BC18" s="3">
        <v>0.53743999886556226</v>
      </c>
      <c r="BD18" s="3">
        <v>0.17183890917219216</v>
      </c>
      <c r="BE18" s="3">
        <v>0.37563801112576684</v>
      </c>
    </row>
    <row r="19" spans="1:57" x14ac:dyDescent="0.3">
      <c r="A19" s="2" t="s">
        <v>17</v>
      </c>
      <c r="B19" s="3">
        <v>3.6916354287190924</v>
      </c>
      <c r="C19" s="3">
        <v>2.6655485756109667</v>
      </c>
      <c r="D19" s="3">
        <v>1.6758527377640251</v>
      </c>
      <c r="E19" s="3">
        <v>1.7366900275779682</v>
      </c>
      <c r="F19" s="3">
        <v>1.5747951464196057</v>
      </c>
      <c r="G19" s="3">
        <v>2.5082687230895799</v>
      </c>
      <c r="H19" s="3">
        <v>2.9187582522429145</v>
      </c>
      <c r="I19" s="3">
        <v>0.35519340336139132</v>
      </c>
      <c r="J19" s="3">
        <v>1.7234083563136182</v>
      </c>
      <c r="K19" s="3">
        <v>0.55554543264315304</v>
      </c>
      <c r="L19" s="3">
        <v>0.20198413925520278</v>
      </c>
      <c r="M19" s="3">
        <v>0.496150955998998</v>
      </c>
      <c r="N19" s="3">
        <v>0.26228063277460356</v>
      </c>
      <c r="O19" s="3">
        <v>0.20075347733701823</v>
      </c>
      <c r="P19" s="3">
        <v>1.0708928971950404</v>
      </c>
      <c r="Q19" s="3">
        <v>1.5259126366731521</v>
      </c>
      <c r="R19" s="3">
        <v>2.7507160395059334</v>
      </c>
      <c r="S19" s="3">
        <v>3.5117361092148096</v>
      </c>
      <c r="T19" s="3">
        <v>3.3737866646285184</v>
      </c>
      <c r="U19" s="3">
        <v>3.108562525179952</v>
      </c>
      <c r="V19" s="3">
        <v>3.6376585588861294</v>
      </c>
      <c r="W19" s="3">
        <v>4.7996077294209956</v>
      </c>
      <c r="X19" s="3">
        <v>4.85028631412679</v>
      </c>
      <c r="Y19" s="3">
        <v>6.0593350334592477</v>
      </c>
      <c r="Z19" s="3">
        <v>2.2014872557170659</v>
      </c>
      <c r="AA19" s="3">
        <v>2.881721852995009</v>
      </c>
      <c r="AB19" s="3">
        <v>3.9332052553675969</v>
      </c>
      <c r="AC19" s="3">
        <v>3.1980860683377736</v>
      </c>
      <c r="AD19" s="3">
        <v>3.2199050839494623</v>
      </c>
      <c r="AE19" s="3">
        <v>3.2533965757655854</v>
      </c>
      <c r="AF19" s="3">
        <v>3.5690098732692785</v>
      </c>
      <c r="AG19" s="3">
        <v>3.2324410864795925</v>
      </c>
      <c r="AH19" s="3">
        <v>5.1566607808064742</v>
      </c>
      <c r="AI19" s="3">
        <v>5.3438153258312369</v>
      </c>
      <c r="AJ19" s="3">
        <v>6.802383396475256</v>
      </c>
      <c r="AK19" s="3">
        <v>6.1775384717490152</v>
      </c>
      <c r="AL19" s="3">
        <v>7.1462385076458803</v>
      </c>
      <c r="AM19" s="3">
        <v>1.4530055640443931</v>
      </c>
      <c r="AN19" s="3">
        <v>1.0917909468777334</v>
      </c>
      <c r="AO19" s="3">
        <v>0.66439946411575868</v>
      </c>
      <c r="AP19" s="3">
        <v>0.42781715859842884</v>
      </c>
      <c r="AQ19" s="3">
        <v>1.1805924449245866</v>
      </c>
      <c r="AR19" s="3">
        <v>1.7347659094319792</v>
      </c>
      <c r="AS19" s="3">
        <v>0.24773174990290445</v>
      </c>
      <c r="AT19" s="3">
        <v>0.47699487812537361</v>
      </c>
      <c r="AU19" s="3">
        <v>1.3528027111702217</v>
      </c>
      <c r="AV19" s="3">
        <v>1.1787257991252404</v>
      </c>
      <c r="AW19" s="3">
        <v>1.1128488737685551</v>
      </c>
      <c r="AX19" s="3">
        <v>0.73391329063169664</v>
      </c>
      <c r="AY19" s="3">
        <v>0.89194253591506412</v>
      </c>
      <c r="AZ19" s="3">
        <v>0.68776573305589428</v>
      </c>
      <c r="BA19" s="3">
        <v>0.47395965710852955</v>
      </c>
      <c r="BB19" s="3">
        <v>0.53543513849512159</v>
      </c>
      <c r="BC19" s="3">
        <v>0.45058459007792195</v>
      </c>
      <c r="BD19" s="3">
        <v>0.25892258401013235</v>
      </c>
      <c r="BE19" s="3">
        <v>1.7749612892125928</v>
      </c>
    </row>
    <row r="20" spans="1:57" x14ac:dyDescent="0.3">
      <c r="A20" s="2" t="s">
        <v>18</v>
      </c>
      <c r="B20" s="3">
        <v>0.16749713669940577</v>
      </c>
      <c r="C20" s="3">
        <v>0.35461701220008063</v>
      </c>
      <c r="D20" s="3">
        <v>0.40137744942199416</v>
      </c>
      <c r="E20" s="3">
        <v>0.48700731541058756</v>
      </c>
      <c r="F20" s="3">
        <v>0.85635195616072946</v>
      </c>
      <c r="G20" s="3">
        <v>0.36272279176825095</v>
      </c>
      <c r="H20" s="3">
        <v>0.11933057337020291</v>
      </c>
      <c r="I20" s="3">
        <v>0.87464992425860355</v>
      </c>
      <c r="J20" s="3">
        <v>0.27056993998740231</v>
      </c>
      <c r="K20" s="3">
        <v>0.4483100472605035</v>
      </c>
      <c r="L20" s="3">
        <v>0.44103585193371836</v>
      </c>
      <c r="M20" s="3">
        <v>1.1090991066210234</v>
      </c>
      <c r="N20" s="3">
        <v>0.22468494508056408</v>
      </c>
      <c r="O20" s="3">
        <v>0.194145604258527</v>
      </c>
      <c r="P20" s="3">
        <v>0.15809792899457692</v>
      </c>
      <c r="Q20" s="3">
        <v>6.0945889920372746E-2</v>
      </c>
      <c r="R20" s="3">
        <v>6.8841452499397798E-2</v>
      </c>
      <c r="S20" s="3">
        <v>0.37773735192178137</v>
      </c>
      <c r="T20" s="3">
        <v>0.18681396210219361</v>
      </c>
      <c r="U20" s="3">
        <v>0.25778045067232341</v>
      </c>
      <c r="V20" s="3">
        <v>0.26130182563493781</v>
      </c>
      <c r="W20" s="3">
        <v>0.31653315619832051</v>
      </c>
      <c r="X20" s="3">
        <v>5.4638520653774746E-2</v>
      </c>
      <c r="Y20" s="3">
        <v>0.12137365060495088</v>
      </c>
      <c r="Z20" s="3">
        <v>0.32625808761117847</v>
      </c>
      <c r="AA20" s="3">
        <v>0.26804845257394244</v>
      </c>
      <c r="AB20" s="3">
        <v>0.4455699614519506</v>
      </c>
      <c r="AC20" s="3">
        <v>0.21657227275723204</v>
      </c>
      <c r="AD20" s="3">
        <v>0.63237380007613075</v>
      </c>
      <c r="AE20" s="3">
        <v>0.27119073252512865</v>
      </c>
      <c r="AF20" s="3">
        <v>0.24247354713971067</v>
      </c>
      <c r="AG20" s="3">
        <v>6.6736052165097495E-2</v>
      </c>
      <c r="AH20" s="3">
        <v>0.17378774813845096</v>
      </c>
      <c r="AI20" s="3">
        <v>0.1869825061822058</v>
      </c>
      <c r="AJ20" s="3">
        <v>0.14357975841822893</v>
      </c>
      <c r="AK20" s="3">
        <v>0.26977613239847908</v>
      </c>
      <c r="AL20" s="3">
        <v>0.17275599547390447</v>
      </c>
      <c r="AM20" s="3">
        <v>9.8007165705122024E-2</v>
      </c>
      <c r="AN20" s="3">
        <v>0.13292097282098542</v>
      </c>
      <c r="AO20" s="3">
        <v>1.4160922884803031</v>
      </c>
      <c r="AP20" s="3">
        <v>0.37216614609782023</v>
      </c>
      <c r="AQ20" s="3">
        <v>0.43958864291555</v>
      </c>
      <c r="AR20" s="3">
        <v>0.63643286328087678</v>
      </c>
      <c r="AS20" s="3">
        <v>0.80407847637976604</v>
      </c>
      <c r="AT20" s="3">
        <v>0.69031608355261231</v>
      </c>
      <c r="AU20" s="3">
        <v>1.7100628265841589</v>
      </c>
      <c r="AV20" s="3">
        <v>0.50780055936624213</v>
      </c>
      <c r="AW20" s="3">
        <v>0.19831992389674341</v>
      </c>
      <c r="AX20" s="3">
        <v>0.27382172911189512</v>
      </c>
      <c r="AY20" s="3">
        <v>0.8157401623985111</v>
      </c>
      <c r="AZ20" s="3">
        <v>0.10522673517464406</v>
      </c>
      <c r="BA20" s="3">
        <v>0.46067376787818681</v>
      </c>
      <c r="BB20" s="3">
        <v>0.15139890122965505</v>
      </c>
      <c r="BC20" s="3">
        <v>0.88060749154489237</v>
      </c>
      <c r="BD20" s="3">
        <v>0.51505103941583874</v>
      </c>
      <c r="BE20" s="3">
        <v>0.95076970973053931</v>
      </c>
    </row>
    <row r="21" spans="1:57" x14ac:dyDescent="0.3">
      <c r="A21" s="2" t="s">
        <v>19</v>
      </c>
      <c r="B21" s="3">
        <v>0.80249283763063184</v>
      </c>
      <c r="C21" s="3">
        <v>0.93540848370017249</v>
      </c>
      <c r="D21" s="3">
        <v>1.0151605626829396</v>
      </c>
      <c r="E21" s="3">
        <v>1.2330210771828571</v>
      </c>
      <c r="F21" s="3">
        <v>1.9117704933374358</v>
      </c>
      <c r="G21" s="3">
        <v>1.2925361287359103</v>
      </c>
      <c r="H21" s="3">
        <v>0.345726479164635</v>
      </c>
      <c r="I21" s="3">
        <v>2.7280457834338261</v>
      </c>
      <c r="J21" s="3">
        <v>1.2559455052529047</v>
      </c>
      <c r="K21" s="3">
        <v>1.8446870794070487</v>
      </c>
      <c r="L21" s="3">
        <v>1.5357340644574173</v>
      </c>
      <c r="M21" s="3">
        <v>2.9228287551139678</v>
      </c>
      <c r="N21" s="3">
        <v>0.79034304884077222</v>
      </c>
      <c r="O21" s="3">
        <v>1.2691161947281764</v>
      </c>
      <c r="P21" s="3">
        <v>0.2595229667195581</v>
      </c>
      <c r="Q21" s="3">
        <v>0.91949351919691535</v>
      </c>
      <c r="R21" s="3">
        <v>0.54113193911896207</v>
      </c>
      <c r="S21" s="3">
        <v>1.6872871479003895</v>
      </c>
      <c r="T21" s="3">
        <v>0.87801680296785822</v>
      </c>
      <c r="U21" s="3">
        <v>1.1403802572851185</v>
      </c>
      <c r="V21" s="3">
        <v>0.83199515993570194</v>
      </c>
      <c r="W21" s="3">
        <v>0.90215904768383859</v>
      </c>
      <c r="X21" s="3">
        <v>0.26131286430854545</v>
      </c>
      <c r="Y21" s="3">
        <v>0.47696201560792301</v>
      </c>
      <c r="Z21" s="3">
        <v>2.4051841871470709</v>
      </c>
      <c r="AA21" s="3">
        <v>2.1376048590446972</v>
      </c>
      <c r="AB21" s="3">
        <v>2.3673392249511185</v>
      </c>
      <c r="AC21" s="3">
        <v>2.2012078248301146</v>
      </c>
      <c r="AD21" s="3">
        <v>2.0216338122584445</v>
      </c>
      <c r="AE21" s="3">
        <v>2.343975045184294</v>
      </c>
      <c r="AF21" s="3">
        <v>1.5192895894854197</v>
      </c>
      <c r="AG21" s="3">
        <v>2.7797690282730909</v>
      </c>
      <c r="AH21" s="3">
        <v>1.6574437838473282</v>
      </c>
      <c r="AI21" s="3">
        <v>1.50142086748537</v>
      </c>
      <c r="AJ21" s="3">
        <v>1.154863219758886</v>
      </c>
      <c r="AK21" s="3">
        <v>1.8031144325129924</v>
      </c>
      <c r="AL21" s="3">
        <v>1.6145779053505895</v>
      </c>
      <c r="AM21" s="3">
        <v>1.0315089748910897</v>
      </c>
      <c r="AN21" s="3">
        <v>0.15694139197430457</v>
      </c>
      <c r="AO21" s="3">
        <v>0.70986475591200127</v>
      </c>
      <c r="AP21" s="3">
        <v>0.76659269719588397</v>
      </c>
      <c r="AQ21" s="3">
        <v>0.77696471950484358</v>
      </c>
      <c r="AR21" s="3">
        <v>0.84459365568147782</v>
      </c>
      <c r="AS21" s="3">
        <v>3.4685944022422204</v>
      </c>
      <c r="AT21" s="3">
        <v>0.36004721220587221</v>
      </c>
      <c r="AU21" s="3">
        <v>4.4050951302441268</v>
      </c>
      <c r="AV21" s="3">
        <v>0.33767665888658127</v>
      </c>
      <c r="AW21" s="3">
        <v>0.10738298318311473</v>
      </c>
      <c r="AX21" s="3">
        <v>0.65448214956402007</v>
      </c>
      <c r="AY21" s="3">
        <v>0.96002498438477146</v>
      </c>
      <c r="AZ21" s="3">
        <v>0.48252620003507957</v>
      </c>
      <c r="BA21" s="3">
        <v>0.30759721805032536</v>
      </c>
      <c r="BB21" s="3">
        <v>0.29664337558005582</v>
      </c>
      <c r="BC21" s="3">
        <v>0.14960401023830294</v>
      </c>
      <c r="BD21" s="3">
        <v>0.53693838015050832</v>
      </c>
      <c r="BE21" s="3">
        <v>1.3382872217534132</v>
      </c>
    </row>
    <row r="22" spans="1:57" x14ac:dyDescent="0.3">
      <c r="A22" s="2" t="s">
        <v>20</v>
      </c>
      <c r="B22" s="3">
        <v>5.852626677945385</v>
      </c>
      <c r="C22" s="3">
        <v>10.569313322784943</v>
      </c>
      <c r="D22" s="3">
        <v>14.924076024347553</v>
      </c>
      <c r="E22" s="3">
        <v>13.862806500904721</v>
      </c>
      <c r="F22" s="3">
        <v>14.468620208914549</v>
      </c>
      <c r="G22" s="3">
        <v>12.988756934243927</v>
      </c>
      <c r="H22" s="3">
        <v>12.956480966092149</v>
      </c>
      <c r="I22" s="3">
        <v>12.700432539256628</v>
      </c>
      <c r="J22" s="3">
        <v>6.1667909920202</v>
      </c>
      <c r="K22" s="3">
        <v>6.7867154096146489</v>
      </c>
      <c r="L22" s="3">
        <v>6.5648760846682803</v>
      </c>
      <c r="M22" s="3">
        <v>10.729752024714035</v>
      </c>
      <c r="N22" s="3">
        <v>2.822955432299004</v>
      </c>
      <c r="O22" s="3">
        <v>2.8706039101527061</v>
      </c>
      <c r="P22" s="3">
        <v>16.573965791866211</v>
      </c>
      <c r="Q22" s="3">
        <v>16.253539525310924</v>
      </c>
      <c r="R22" s="3">
        <v>15.50932729856417</v>
      </c>
      <c r="S22" s="3">
        <v>9.3109962144177114</v>
      </c>
      <c r="T22" s="3">
        <v>16.897289066312347</v>
      </c>
      <c r="U22" s="3">
        <v>15.850398645537494</v>
      </c>
      <c r="V22" s="3">
        <v>15.52138845252964</v>
      </c>
      <c r="W22" s="3">
        <v>10.228767247440786</v>
      </c>
      <c r="X22" s="3">
        <v>9.8865091697511218</v>
      </c>
      <c r="Y22" s="3">
        <v>10.029049143865171</v>
      </c>
      <c r="Z22" s="3">
        <v>12.817266485248465</v>
      </c>
      <c r="AA22" s="3">
        <v>11.406008251497404</v>
      </c>
      <c r="AB22" s="3">
        <v>8.9011912520930458</v>
      </c>
      <c r="AC22" s="3">
        <v>12.119126067964949</v>
      </c>
      <c r="AD22" s="3">
        <v>8.4890099560512873</v>
      </c>
      <c r="AE22" s="3">
        <v>8.8840350529848031</v>
      </c>
      <c r="AF22" s="3">
        <v>7.2545021368311646</v>
      </c>
      <c r="AG22" s="3">
        <v>20.512146294757731</v>
      </c>
      <c r="AH22" s="3">
        <v>19.832544318910877</v>
      </c>
      <c r="AI22" s="3">
        <v>17.185846387708679</v>
      </c>
      <c r="AJ22" s="3">
        <v>18.176619611545902</v>
      </c>
      <c r="AK22" s="3">
        <v>16.989177300684037</v>
      </c>
      <c r="AL22" s="3">
        <v>17.934924755286865</v>
      </c>
      <c r="AM22" s="3">
        <v>9.0930259021756878</v>
      </c>
      <c r="AN22" s="3">
        <v>6.1149637627117954</v>
      </c>
      <c r="AO22" s="3">
        <v>1.3312237437939833</v>
      </c>
      <c r="AP22" s="3">
        <v>2.280995874868696</v>
      </c>
      <c r="AQ22" s="3">
        <v>1.2050637746727706</v>
      </c>
      <c r="AR22" s="3">
        <v>2.0704911927696643</v>
      </c>
      <c r="AS22" s="3">
        <v>4.6656146231713667</v>
      </c>
      <c r="AT22" s="3">
        <v>5.0532942063982067E-2</v>
      </c>
      <c r="AU22" s="3">
        <v>0.93544276325674292</v>
      </c>
      <c r="AV22" s="3">
        <v>1.2992837940915158</v>
      </c>
      <c r="AW22" s="3">
        <v>1.0806017316715237</v>
      </c>
      <c r="AX22" s="3">
        <v>2.8232314516865924</v>
      </c>
      <c r="AY22" s="3">
        <v>1.9575265459088314</v>
      </c>
      <c r="AZ22" s="3">
        <v>1.84810378579251</v>
      </c>
      <c r="BA22" s="3">
        <v>0.97940109521939278</v>
      </c>
      <c r="BB22" s="3">
        <v>1.2431942296093625</v>
      </c>
      <c r="BC22" s="3">
        <v>1.2921957756365268</v>
      </c>
      <c r="BD22" s="3">
        <v>1.7928991878399452</v>
      </c>
      <c r="BE22" s="3">
        <v>3.6117779106825365</v>
      </c>
    </row>
    <row r="23" spans="1:57" x14ac:dyDescent="0.3">
      <c r="A23" s="2" t="s">
        <v>21</v>
      </c>
      <c r="B23" s="3">
        <v>0.3925348107439745</v>
      </c>
      <c r="C23" s="3">
        <v>0.17474036841361851</v>
      </c>
      <c r="D23" s="3">
        <v>0.57770981065784355</v>
      </c>
      <c r="E23" s="3">
        <v>0.70981483610007201</v>
      </c>
      <c r="F23" s="3">
        <v>0.7819189039190767</v>
      </c>
      <c r="G23" s="3">
        <v>0.70328313420254274</v>
      </c>
      <c r="H23" s="3">
        <v>1.0583880832963179</v>
      </c>
      <c r="I23" s="3">
        <v>0.99927190884918515</v>
      </c>
      <c r="J23" s="3">
        <v>0.29490896823251095</v>
      </c>
      <c r="K23" s="3">
        <v>0.38991209037916141</v>
      </c>
      <c r="L23" s="3">
        <v>0.33808598793516742</v>
      </c>
      <c r="M23" s="3">
        <v>1.0766101694915253</v>
      </c>
      <c r="N23" s="3">
        <v>3.4122324085942707E-2</v>
      </c>
      <c r="O23" s="3">
        <v>1.1822249113218941E-2</v>
      </c>
      <c r="P23" s="3">
        <v>1.0641049061989234</v>
      </c>
      <c r="Q23" s="3">
        <v>0.84455076360357229</v>
      </c>
      <c r="R23" s="3">
        <v>0.42712364278468656</v>
      </c>
      <c r="S23" s="3">
        <v>1.4139686763461998</v>
      </c>
      <c r="T23" s="3">
        <v>2.2388808212171276</v>
      </c>
      <c r="U23" s="3">
        <v>2.2824073011514936</v>
      </c>
      <c r="V23" s="3">
        <v>2.541756601829698</v>
      </c>
      <c r="W23" s="3">
        <v>0.67535360516687015</v>
      </c>
      <c r="X23" s="3">
        <v>0.45763900329404061</v>
      </c>
      <c r="Y23" s="3">
        <v>0.4182884973060037</v>
      </c>
      <c r="Z23" s="3">
        <v>3.2581967906078657</v>
      </c>
      <c r="AA23" s="3">
        <v>3.311179700580813</v>
      </c>
      <c r="AB23" s="3">
        <v>2.585064318486999</v>
      </c>
      <c r="AC23" s="3">
        <v>2.8936332545293433</v>
      </c>
      <c r="AD23" s="3">
        <v>2.3676874337752323</v>
      </c>
      <c r="AE23" s="3">
        <v>1.4723239299586104</v>
      </c>
      <c r="AF23" s="3">
        <v>0.86989366029403392</v>
      </c>
      <c r="AG23" s="3">
        <v>0.65326346793520162</v>
      </c>
      <c r="AH23" s="3">
        <v>1.0956713499799662</v>
      </c>
      <c r="AI23" s="3">
        <v>0.90522120078316348</v>
      </c>
      <c r="AJ23" s="3">
        <v>0.72938608991412957</v>
      </c>
      <c r="AK23" s="3">
        <v>0.58929470110854543</v>
      </c>
      <c r="AL23" s="3">
        <v>0.25766287277611122</v>
      </c>
      <c r="AM23" s="3">
        <v>0.46293586055882474</v>
      </c>
      <c r="AN23" s="3">
        <v>0.21807066316124263</v>
      </c>
      <c r="AO23" s="3">
        <v>0.88566388419080599</v>
      </c>
      <c r="AP23" s="3">
        <v>1.5853582186110882</v>
      </c>
      <c r="AQ23" s="3">
        <v>0.56507881558764017</v>
      </c>
      <c r="AR23" s="3">
        <v>0.32822148975315085</v>
      </c>
      <c r="AS23" s="3">
        <v>1.7666632842652041</v>
      </c>
      <c r="AT23" s="3">
        <v>0.56091565691020095</v>
      </c>
      <c r="AU23" s="3">
        <v>1.5219726100578179</v>
      </c>
      <c r="AV23" s="3">
        <v>0.11055910912784006</v>
      </c>
      <c r="AW23" s="3">
        <v>0.44114090388739019</v>
      </c>
      <c r="AX23" s="3">
        <v>0.43547552099723075</v>
      </c>
      <c r="AY23" s="3">
        <v>1.9918800749531789</v>
      </c>
      <c r="AZ23" s="3">
        <v>1.3110682409597545</v>
      </c>
      <c r="BA23" s="3">
        <v>0.25994131102844403</v>
      </c>
      <c r="BB23" s="3">
        <v>0.62159711480468127</v>
      </c>
      <c r="BC23" s="3">
        <v>1.3659342451378702</v>
      </c>
      <c r="BD23" s="3">
        <v>0.18115267118694511</v>
      </c>
      <c r="BE23" s="3">
        <v>0.5993003383609562</v>
      </c>
    </row>
    <row r="24" spans="1:57" x14ac:dyDescent="0.3">
      <c r="A24" s="2" t="s">
        <v>22</v>
      </c>
      <c r="B24" s="3">
        <v>0.440668275507899</v>
      </c>
      <c r="C24" s="3">
        <v>0.43908020722017632</v>
      </c>
      <c r="D24" s="3">
        <v>0.38559882164216414</v>
      </c>
      <c r="E24" s="3">
        <v>0.45900615450408822</v>
      </c>
      <c r="F24" s="3">
        <v>0.67383913722114319</v>
      </c>
      <c r="G24" s="3">
        <v>0.39302461751240453</v>
      </c>
      <c r="H24" s="3">
        <v>0.17844222070704863</v>
      </c>
      <c r="I24" s="3">
        <v>0.25931331488393161</v>
      </c>
      <c r="J24" s="3">
        <v>0.55890098635113494</v>
      </c>
      <c r="K24" s="3">
        <v>5.0389608403007075E-2</v>
      </c>
      <c r="L24" s="3">
        <v>7.7066818417483668E-2</v>
      </c>
      <c r="M24" s="3">
        <v>0.15587208816899054</v>
      </c>
      <c r="N24" s="3">
        <v>0.20331681216355274</v>
      </c>
      <c r="O24" s="3">
        <v>9.1925853370846911E-2</v>
      </c>
      <c r="P24" s="3">
        <v>0.29979534283074993</v>
      </c>
      <c r="Q24" s="3">
        <v>0.34368026489328346</v>
      </c>
      <c r="R24" s="3">
        <v>0.12038966693112985</v>
      </c>
      <c r="S24" s="3">
        <v>2.1053647314803063</v>
      </c>
      <c r="T24" s="3">
        <v>0.96812257112452915</v>
      </c>
      <c r="U24" s="3">
        <v>0.93738463579240094</v>
      </c>
      <c r="V24" s="3">
        <v>0.60758573152100026</v>
      </c>
      <c r="W24" s="3">
        <v>0.57348891862736051</v>
      </c>
      <c r="X24" s="3">
        <v>8.2702851716849948E-2</v>
      </c>
      <c r="Y24" s="3">
        <v>0.22985254923014983</v>
      </c>
      <c r="Z24" s="3">
        <v>2.378927983605696</v>
      </c>
      <c r="AA24" s="3">
        <v>2.8559954113786459</v>
      </c>
      <c r="AB24" s="3">
        <v>3.1363891563060009</v>
      </c>
      <c r="AC24" s="3">
        <v>1.5629088192783278</v>
      </c>
      <c r="AD24" s="3">
        <v>2.1644590848654635</v>
      </c>
      <c r="AE24" s="3">
        <v>0.45494444052625382</v>
      </c>
      <c r="AF24" s="3">
        <v>0.24617140079979338</v>
      </c>
      <c r="AG24" s="3">
        <v>0.18277846596727948</v>
      </c>
      <c r="AH24" s="3">
        <v>0.7516109238073615</v>
      </c>
      <c r="AI24" s="3">
        <v>0.76363709339180863</v>
      </c>
      <c r="AJ24" s="3">
        <v>0.28593282934438252</v>
      </c>
      <c r="AK24" s="3">
        <v>0.45406090613188821</v>
      </c>
      <c r="AL24" s="3">
        <v>0.10754664651902714</v>
      </c>
      <c r="AM24" s="3">
        <v>0.33309281015485764</v>
      </c>
      <c r="AN24" s="3">
        <v>0.10201190478329794</v>
      </c>
      <c r="AO24" s="3">
        <v>1.3003073453725387</v>
      </c>
      <c r="AP24" s="3">
        <v>0.68972473617941821</v>
      </c>
      <c r="AQ24" s="3">
        <v>0.31320317769169709</v>
      </c>
      <c r="AR24" s="3">
        <v>0.57084414898642832</v>
      </c>
      <c r="AS24" s="3">
        <v>1.4272567907541627</v>
      </c>
      <c r="AT24" s="3">
        <v>0.52030882846592974</v>
      </c>
      <c r="AU24" s="3">
        <v>1.7551377009588147</v>
      </c>
      <c r="AV24" s="3">
        <v>0.23868768908607332</v>
      </c>
      <c r="AW24" s="3">
        <v>0.56400251527708012</v>
      </c>
      <c r="AX24" s="3">
        <v>0.2080943631804949</v>
      </c>
      <c r="AY24" s="3">
        <v>0.88382261086821834</v>
      </c>
      <c r="AZ24" s="3">
        <v>1.6660899735985311</v>
      </c>
      <c r="BA24" s="3">
        <v>1.2601377111301122</v>
      </c>
      <c r="BB24" s="3">
        <v>6.7698695671796968E-2</v>
      </c>
      <c r="BC24" s="3">
        <v>1.9608051673650557</v>
      </c>
      <c r="BD24" s="3">
        <v>0.17044184486997921</v>
      </c>
      <c r="BE24" s="3">
        <v>1.1670585536502831</v>
      </c>
    </row>
    <row r="25" spans="1:57" x14ac:dyDescent="0.3">
      <c r="A25" s="2" t="s">
        <v>23</v>
      </c>
      <c r="B25" s="3">
        <v>7.3165062644880718</v>
      </c>
      <c r="C25" s="3">
        <v>10.463805666167779</v>
      </c>
      <c r="D25" s="3">
        <v>9.9843191281165371</v>
      </c>
      <c r="E25" s="3">
        <v>9.1957632234881537</v>
      </c>
      <c r="F25" s="3">
        <v>14.394057007289293</v>
      </c>
      <c r="G25" s="3">
        <v>10.262475960446414</v>
      </c>
      <c r="H25" s="3">
        <v>6.6884743786356555</v>
      </c>
      <c r="I25" s="3">
        <v>5.7414081371378547</v>
      </c>
      <c r="J25" s="3">
        <v>4.2264546801627167</v>
      </c>
      <c r="K25" s="3">
        <v>2.6142308802367222</v>
      </c>
      <c r="L25" s="3">
        <v>2.3758186090463345</v>
      </c>
      <c r="M25" s="3">
        <v>5.3832913083409872</v>
      </c>
      <c r="N25" s="3">
        <v>0.51244617328416564</v>
      </c>
      <c r="O25" s="3">
        <v>0.91076269689326617</v>
      </c>
      <c r="P25" s="3">
        <v>27.937229761650382</v>
      </c>
      <c r="Q25" s="3">
        <v>13.980903929374428</v>
      </c>
      <c r="R25" s="3">
        <v>3.4290750714382017</v>
      </c>
      <c r="S25" s="3">
        <v>10.522585252663363</v>
      </c>
      <c r="T25" s="3">
        <v>10.424289636602015</v>
      </c>
      <c r="U25" s="3">
        <v>10.471215661744335</v>
      </c>
      <c r="V25" s="3">
        <v>12.90830200320943</v>
      </c>
      <c r="W25" s="3">
        <v>6.4470492352012005</v>
      </c>
      <c r="X25" s="3">
        <v>3.6111508942090627</v>
      </c>
      <c r="Y25" s="3">
        <v>4.4053553966214816</v>
      </c>
      <c r="Z25" s="3">
        <v>12.460307721739325</v>
      </c>
      <c r="AA25" s="3">
        <v>11.892130804539939</v>
      </c>
      <c r="AB25" s="3">
        <v>11.115745992604628</v>
      </c>
      <c r="AC25" s="3">
        <v>11.709649349983589</v>
      </c>
      <c r="AD25" s="3">
        <v>10.828977434072451</v>
      </c>
      <c r="AE25" s="3">
        <v>4.9110037243583937</v>
      </c>
      <c r="AF25" s="3">
        <v>4.5820104702085143</v>
      </c>
      <c r="AG25" s="3">
        <v>4.450036609015382</v>
      </c>
      <c r="AH25" s="3">
        <v>4.5918073668175756</v>
      </c>
      <c r="AI25" s="3">
        <v>4.8474188891346657</v>
      </c>
      <c r="AJ25" s="3">
        <v>3.5270704707889018</v>
      </c>
      <c r="AK25" s="3">
        <v>2.0563069189651713</v>
      </c>
      <c r="AL25" s="3">
        <v>0.80267428015367215</v>
      </c>
      <c r="AM25" s="3">
        <v>11.698569424263804</v>
      </c>
      <c r="AN25" s="3">
        <v>13.300064154286551</v>
      </c>
      <c r="AO25" s="3">
        <v>2.9946472196458465</v>
      </c>
      <c r="AP25" s="3">
        <v>0.88067727282213182</v>
      </c>
      <c r="AQ25" s="3">
        <v>1.3017553702631564</v>
      </c>
      <c r="AR25" s="3">
        <v>0.38714016530579093</v>
      </c>
      <c r="AS25" s="3">
        <v>1.931817784200474</v>
      </c>
      <c r="AT25" s="3">
        <v>1.2086396892945999</v>
      </c>
      <c r="AU25" s="3">
        <v>2.0561933433870707</v>
      </c>
      <c r="AV25" s="3">
        <v>0.23468813475069925</v>
      </c>
      <c r="AW25" s="3">
        <v>0.62172489963076638</v>
      </c>
      <c r="AX25" s="3">
        <v>0.49587364104230125</v>
      </c>
      <c r="AY25" s="3">
        <v>1.7807620237351875</v>
      </c>
      <c r="AZ25" s="3">
        <v>1.1826157849582746</v>
      </c>
      <c r="BA25" s="3">
        <v>1.5766884632269731</v>
      </c>
      <c r="BB25" s="3">
        <v>0.38485682751603367</v>
      </c>
      <c r="BC25" s="3">
        <v>1.2535539815228418</v>
      </c>
      <c r="BD25" s="3">
        <v>1.5349079800312881</v>
      </c>
      <c r="BE25" s="3">
        <v>3.8338016860698492</v>
      </c>
    </row>
    <row r="26" spans="1:57" x14ac:dyDescent="0.3">
      <c r="A26" s="8" t="s">
        <v>45</v>
      </c>
      <c r="B26" s="6">
        <f t="shared" ref="B26:AM26" si="0">SUM(B15,B9,B8,B5,B4,B3)</f>
        <v>48.189724182435647</v>
      </c>
      <c r="C26" s="6">
        <f t="shared" si="0"/>
        <v>40.65911253722016</v>
      </c>
      <c r="D26" s="6">
        <f t="shared" si="0"/>
        <v>31.995284586001709</v>
      </c>
      <c r="E26" s="6">
        <f t="shared" si="0"/>
        <v>31.899820395987241</v>
      </c>
      <c r="F26" s="6">
        <f t="shared" si="0"/>
        <v>28.985761347554316</v>
      </c>
      <c r="G26" s="6">
        <f t="shared" si="0"/>
        <v>32.38788797694221</v>
      </c>
      <c r="H26" s="6">
        <f t="shared" si="0"/>
        <v>33.064690486502784</v>
      </c>
      <c r="I26" s="6">
        <f t="shared" si="0"/>
        <v>34.071788902253239</v>
      </c>
      <c r="J26" s="6">
        <f t="shared" si="0"/>
        <v>33.264486330655139</v>
      </c>
      <c r="K26" s="6">
        <f t="shared" si="0"/>
        <v>34.849160731828064</v>
      </c>
      <c r="L26" s="6">
        <f t="shared" si="0"/>
        <v>35.67006968141564</v>
      </c>
      <c r="M26" s="6">
        <f t="shared" si="0"/>
        <v>33.064279869750351</v>
      </c>
      <c r="N26" s="6">
        <f t="shared" si="0"/>
        <v>37.946108401733149</v>
      </c>
      <c r="O26" s="6">
        <f t="shared" si="0"/>
        <v>37.88401519541101</v>
      </c>
      <c r="P26" s="6">
        <f t="shared" si="0"/>
        <v>35.719395689610508</v>
      </c>
      <c r="Q26" s="6">
        <f t="shared" si="0"/>
        <v>38.03222330444617</v>
      </c>
      <c r="R26" s="6">
        <f t="shared" si="0"/>
        <v>36.151348430569591</v>
      </c>
      <c r="S26" s="6">
        <f t="shared" si="0"/>
        <v>36.576779539461299</v>
      </c>
      <c r="T26" s="6">
        <f t="shared" si="0"/>
        <v>34.142607693619233</v>
      </c>
      <c r="U26" s="6">
        <f t="shared" si="0"/>
        <v>37.459013491850172</v>
      </c>
      <c r="V26" s="6">
        <f t="shared" si="0"/>
        <v>36.16885616111216</v>
      </c>
      <c r="W26" s="6">
        <f t="shared" si="0"/>
        <v>35.536367184789604</v>
      </c>
      <c r="X26" s="6">
        <f t="shared" si="0"/>
        <v>45.369343981773916</v>
      </c>
      <c r="Y26" s="6">
        <f t="shared" si="0"/>
        <v>42.910666692232489</v>
      </c>
      <c r="Z26" s="6">
        <f t="shared" si="0"/>
        <v>37.234992297053097</v>
      </c>
      <c r="AA26" s="6">
        <f t="shared" si="0"/>
        <v>36.786833976016922</v>
      </c>
      <c r="AB26" s="6">
        <f t="shared" si="0"/>
        <v>34.227317298969297</v>
      </c>
      <c r="AC26" s="6">
        <f t="shared" si="0"/>
        <v>39.854224823722951</v>
      </c>
      <c r="AD26" s="6">
        <f t="shared" si="0"/>
        <v>35.160445223813312</v>
      </c>
      <c r="AE26" s="6">
        <f t="shared" si="0"/>
        <v>44.682868716154289</v>
      </c>
      <c r="AF26" s="6">
        <f t="shared" si="0"/>
        <v>48.515364581957733</v>
      </c>
      <c r="AG26" s="6">
        <f t="shared" si="0"/>
        <v>38.078791532569696</v>
      </c>
      <c r="AH26" s="6">
        <f t="shared" si="0"/>
        <v>34.833645954586636</v>
      </c>
      <c r="AI26" s="6">
        <f t="shared" si="0"/>
        <v>35.395462544396388</v>
      </c>
      <c r="AJ26" s="6">
        <f t="shared" si="0"/>
        <v>35.653671957167283</v>
      </c>
      <c r="AK26" s="6">
        <f t="shared" si="0"/>
        <v>35.322961828964189</v>
      </c>
      <c r="AL26" s="6">
        <f t="shared" si="0"/>
        <v>35.452593298845123</v>
      </c>
      <c r="AM26" s="6">
        <f t="shared" si="0"/>
        <v>57.45048500391696</v>
      </c>
      <c r="AN26" s="6">
        <f>SUM(AN15,AN9,AN8,AN5,AN4,AN3)</f>
        <v>62.756010645658002</v>
      </c>
      <c r="AO26" s="3">
        <v>76.433823752280588</v>
      </c>
      <c r="AP26" s="3">
        <v>71.814153443754165</v>
      </c>
      <c r="AQ26" s="3">
        <v>75.148916994443226</v>
      </c>
      <c r="AR26" s="3">
        <v>77.923561356018368</v>
      </c>
      <c r="AS26" s="3">
        <v>72.071044427261072</v>
      </c>
      <c r="AT26" s="3">
        <v>80.126657209787751</v>
      </c>
      <c r="AU26" s="3">
        <v>75.20436725449494</v>
      </c>
      <c r="AV26" s="3">
        <v>75.291610363416652</v>
      </c>
      <c r="AW26" s="3">
        <v>80.075135841085569</v>
      </c>
      <c r="AX26" s="3">
        <v>73.961304599393316</v>
      </c>
      <c r="AY26" s="3">
        <v>78.503435352905399</v>
      </c>
      <c r="AZ26" s="3">
        <v>80.329710436881214</v>
      </c>
      <c r="BA26" s="3">
        <v>60.864102682594464</v>
      </c>
      <c r="BB26" s="3">
        <v>81.652012292442251</v>
      </c>
      <c r="BC26" s="3">
        <v>73.763285332425809</v>
      </c>
      <c r="BD26" s="3">
        <v>81.66958497876432</v>
      </c>
      <c r="BE26" s="3">
        <v>60.767743468322664</v>
      </c>
    </row>
    <row r="27" spans="1:57" x14ac:dyDescent="0.3">
      <c r="A27" s="8" t="s">
        <v>46</v>
      </c>
      <c r="B27" s="3">
        <f t="shared" ref="B27:AN27" si="1">SUM(B16,B11,B10,B7,B6)</f>
        <v>23.825479403818509</v>
      </c>
      <c r="C27" s="3">
        <f t="shared" si="1"/>
        <v>22.684681201374808</v>
      </c>
      <c r="D27" s="3">
        <f t="shared" si="1"/>
        <v>19.245657676199148</v>
      </c>
      <c r="E27" s="3">
        <f t="shared" si="1"/>
        <v>18.178616332333785</v>
      </c>
      <c r="F27" s="3">
        <f t="shared" si="1"/>
        <v>10.072899148792041</v>
      </c>
      <c r="G27" s="3">
        <f t="shared" si="1"/>
        <v>16.103582713731186</v>
      </c>
      <c r="H27" s="3">
        <f t="shared" si="1"/>
        <v>17.338096335234027</v>
      </c>
      <c r="I27" s="6">
        <f t="shared" si="1"/>
        <v>17.143752634904349</v>
      </c>
      <c r="J27" s="6">
        <f t="shared" si="1"/>
        <v>35.36570555600548</v>
      </c>
      <c r="K27" s="6">
        <f t="shared" si="1"/>
        <v>31.762684740339409</v>
      </c>
      <c r="L27" s="6">
        <f t="shared" si="1"/>
        <v>31.120075243559654</v>
      </c>
      <c r="M27" s="6">
        <f t="shared" si="1"/>
        <v>17.38875511396844</v>
      </c>
      <c r="N27" s="6">
        <f t="shared" si="1"/>
        <v>40.335671416468266</v>
      </c>
      <c r="O27" s="6">
        <f t="shared" si="1"/>
        <v>38.496164961281018</v>
      </c>
      <c r="P27" s="7">
        <f t="shared" si="1"/>
        <v>10.767333028708943</v>
      </c>
      <c r="Q27" s="7">
        <f t="shared" si="1"/>
        <v>19.156947166859865</v>
      </c>
      <c r="R27" s="7">
        <f t="shared" si="1"/>
        <v>29.628496493837424</v>
      </c>
      <c r="S27" s="6">
        <f t="shared" si="1"/>
        <v>22.663101939329824</v>
      </c>
      <c r="T27" s="6">
        <f t="shared" si="1"/>
        <v>20.278148498727145</v>
      </c>
      <c r="U27" s="6">
        <f t="shared" si="1"/>
        <v>16.514727912604656</v>
      </c>
      <c r="V27" s="6">
        <f t="shared" si="1"/>
        <v>15.625969192597948</v>
      </c>
      <c r="W27" s="7">
        <f t="shared" si="1"/>
        <v>23.697168288282271</v>
      </c>
      <c r="X27" s="7">
        <f t="shared" si="1"/>
        <v>24.860568290286182</v>
      </c>
      <c r="Y27" s="7">
        <f t="shared" si="1"/>
        <v>24.374436753398665</v>
      </c>
      <c r="Z27" s="7">
        <f t="shared" si="1"/>
        <v>14.857315529034732</v>
      </c>
      <c r="AA27" s="7">
        <f t="shared" si="1"/>
        <v>15.064633526192313</v>
      </c>
      <c r="AB27" s="7">
        <f t="shared" si="1"/>
        <v>20.303336855947805</v>
      </c>
      <c r="AC27" s="7">
        <f t="shared" si="1"/>
        <v>12.965042851750191</v>
      </c>
      <c r="AD27" s="7">
        <f t="shared" si="1"/>
        <v>17.893530446652608</v>
      </c>
      <c r="AE27" s="7">
        <f t="shared" si="1"/>
        <v>20.284879852691141</v>
      </c>
      <c r="AF27" s="7">
        <f t="shared" si="1"/>
        <v>20.330165505364565</v>
      </c>
      <c r="AG27" s="6">
        <f t="shared" si="1"/>
        <v>19.369418458208902</v>
      </c>
      <c r="AH27" s="6">
        <f t="shared" si="1"/>
        <v>20.430406217523757</v>
      </c>
      <c r="AI27" s="6">
        <f t="shared" si="1"/>
        <v>21.381330368161652</v>
      </c>
      <c r="AJ27" s="6">
        <f t="shared" si="1"/>
        <v>21.804874603877391</v>
      </c>
      <c r="AK27" s="6">
        <f t="shared" si="1"/>
        <v>19.591877380091137</v>
      </c>
      <c r="AL27" s="6">
        <f t="shared" si="1"/>
        <v>22.388888983522378</v>
      </c>
      <c r="AM27" s="6">
        <f t="shared" si="1"/>
        <v>14.050017858352669</v>
      </c>
      <c r="AN27" s="6">
        <f t="shared" si="1"/>
        <v>9.5778576062364316</v>
      </c>
      <c r="AO27" s="3">
        <v>5.2485132849582463</v>
      </c>
      <c r="AP27" s="3">
        <v>8.7667735629865042</v>
      </c>
      <c r="AQ27" s="3">
        <v>11.991250007460774</v>
      </c>
      <c r="AR27" s="3">
        <v>8.481510096771089</v>
      </c>
      <c r="AS27" s="3">
        <v>5.9256174923809128</v>
      </c>
      <c r="AT27" s="3">
        <v>11.521871740174085</v>
      </c>
      <c r="AU27" s="3">
        <v>5.128519039960822</v>
      </c>
      <c r="AV27" s="3">
        <v>16.491305254557354</v>
      </c>
      <c r="AW27" s="3">
        <v>11.407426516824874</v>
      </c>
      <c r="AX27" s="3">
        <v>9.0873793306467583</v>
      </c>
      <c r="AY27" s="3">
        <v>8.6108682073704976</v>
      </c>
      <c r="AZ27" s="3">
        <v>6.1747237798202184</v>
      </c>
      <c r="BA27" s="3">
        <v>13.084867949814029</v>
      </c>
      <c r="BB27" s="3">
        <v>9.6238824586525435</v>
      </c>
      <c r="BC27" s="3">
        <v>12.509305936655823</v>
      </c>
      <c r="BD27" s="3">
        <v>8.1467476343044165</v>
      </c>
      <c r="BE27" s="3">
        <v>18.017925757215757</v>
      </c>
    </row>
    <row r="28" spans="1:57" x14ac:dyDescent="0.3">
      <c r="A28" s="8" t="s">
        <v>47</v>
      </c>
      <c r="B28" s="3">
        <f t="shared" ref="B28:AN28" si="2">SUM(B25,B24,B23,B22,B21,B20,B19,B18,B17,B14,B13,B12)</f>
        <v>27.444896333694086</v>
      </c>
      <c r="C28" s="3">
        <f t="shared" si="2"/>
        <v>36.233997292041472</v>
      </c>
      <c r="D28" s="3">
        <f t="shared" si="2"/>
        <v>48.603116430439307</v>
      </c>
      <c r="E28" s="3">
        <f t="shared" si="2"/>
        <v>49.764458045771363</v>
      </c>
      <c r="F28" s="3">
        <f t="shared" si="2"/>
        <v>60.784800783127423</v>
      </c>
      <c r="G28" s="3">
        <f t="shared" si="2"/>
        <v>51.331482098419556</v>
      </c>
      <c r="H28" s="3">
        <f t="shared" si="2"/>
        <v>49.418856132840531</v>
      </c>
      <c r="I28" s="6">
        <f t="shared" si="2"/>
        <v>48.565837476334302</v>
      </c>
      <c r="J28" s="6">
        <f t="shared" si="2"/>
        <v>31.223221599284333</v>
      </c>
      <c r="K28" s="6">
        <f t="shared" si="2"/>
        <v>33.281346554306822</v>
      </c>
      <c r="L28" s="6">
        <f t="shared" si="2"/>
        <v>33.161321854567397</v>
      </c>
      <c r="M28" s="6">
        <f t="shared" si="2"/>
        <v>49.457206312098187</v>
      </c>
      <c r="N28" s="6">
        <f t="shared" si="2"/>
        <v>21.587593923225338</v>
      </c>
      <c r="O28" s="6">
        <f t="shared" si="2"/>
        <v>23.422482681304089</v>
      </c>
      <c r="P28" s="7">
        <f t="shared" si="2"/>
        <v>53.442566838553141</v>
      </c>
      <c r="Q28" s="7">
        <f t="shared" si="2"/>
        <v>42.579967930880692</v>
      </c>
      <c r="R28" s="7">
        <f t="shared" si="2"/>
        <v>33.927054027832732</v>
      </c>
      <c r="S28" s="6">
        <f t="shared" si="2"/>
        <v>40.503242714676439</v>
      </c>
      <c r="T28" s="6">
        <f t="shared" si="2"/>
        <v>45.467819788463707</v>
      </c>
      <c r="U28" s="6">
        <f t="shared" si="2"/>
        <v>45.769761860396869</v>
      </c>
      <c r="V28" s="6">
        <f t="shared" si="2"/>
        <v>48.027859283531896</v>
      </c>
      <c r="W28" s="7">
        <f t="shared" si="2"/>
        <v>40.554327418461362</v>
      </c>
      <c r="X28" s="7">
        <f t="shared" si="2"/>
        <v>29.25731349016797</v>
      </c>
      <c r="Y28" s="7">
        <f t="shared" si="2"/>
        <v>32.202174371560616</v>
      </c>
      <c r="Z28" s="7">
        <f t="shared" si="2"/>
        <v>47.618475381729482</v>
      </c>
      <c r="AA28" s="7">
        <f t="shared" si="2"/>
        <v>47.895906973039253</v>
      </c>
      <c r="AB28" s="7">
        <f t="shared" si="2"/>
        <v>45.261975732769272</v>
      </c>
      <c r="AC28" s="7">
        <f t="shared" si="2"/>
        <v>46.873716328271101</v>
      </c>
      <c r="AD28" s="7">
        <f t="shared" si="2"/>
        <v>46.741102202162686</v>
      </c>
      <c r="AE28" s="7">
        <f t="shared" si="2"/>
        <v>34.384121300389957</v>
      </c>
      <c r="AF28" s="7">
        <f t="shared" si="2"/>
        <v>30.220920342949572</v>
      </c>
      <c r="AG28" s="6">
        <f t="shared" si="2"/>
        <v>42.413785518826565</v>
      </c>
      <c r="AH28" s="6">
        <f t="shared" si="2"/>
        <v>44.632810871335415</v>
      </c>
      <c r="AI28" s="6">
        <f t="shared" si="2"/>
        <v>43.087501452333939</v>
      </c>
      <c r="AJ28" s="6">
        <f t="shared" si="2"/>
        <v>42.304221249483255</v>
      </c>
      <c r="AK28" s="6">
        <f t="shared" si="2"/>
        <v>44.929483656621407</v>
      </c>
      <c r="AL28" s="6">
        <f t="shared" si="2"/>
        <v>41.961976027550534</v>
      </c>
      <c r="AM28" s="6">
        <f t="shared" si="2"/>
        <v>28.156406281141102</v>
      </c>
      <c r="AN28" s="6">
        <f t="shared" si="2"/>
        <v>25.283767408064957</v>
      </c>
      <c r="AO28" s="3">
        <v>15.757057728796456</v>
      </c>
      <c r="AP28" s="3">
        <v>18.013537108790757</v>
      </c>
      <c r="AQ28" s="3">
        <v>12.073020060521776</v>
      </c>
      <c r="AR28" s="3">
        <v>11.808747755809804</v>
      </c>
      <c r="AS28" s="3">
        <v>21.202058832791799</v>
      </c>
      <c r="AT28" s="3">
        <v>6.9721022064848412</v>
      </c>
      <c r="AU28" s="3">
        <v>18.107856940139449</v>
      </c>
      <c r="AV28" s="3">
        <v>6.5299866586294684</v>
      </c>
      <c r="AW28" s="3">
        <v>6.2975443801292714</v>
      </c>
      <c r="AX28" s="3">
        <v>14.947773390314035</v>
      </c>
      <c r="AY28" s="3">
        <v>10.56152404747046</v>
      </c>
      <c r="AZ28" s="3">
        <v>9.7609646732047075</v>
      </c>
      <c r="BA28" s="3">
        <v>22.163173825642978</v>
      </c>
      <c r="BB28" s="3">
        <v>6.6385751270889406</v>
      </c>
      <c r="BC28" s="3">
        <v>11.031700451648131</v>
      </c>
      <c r="BD28" s="3">
        <v>7.0542433499738921</v>
      </c>
      <c r="BE28" s="3">
        <v>19.359899720626899</v>
      </c>
    </row>
    <row r="29" spans="1:57" x14ac:dyDescent="0.3">
      <c r="A29" s="8" t="s">
        <v>48</v>
      </c>
      <c r="B29" s="3">
        <f t="shared" ref="B29:AN29" si="3">SUM(B25,B24,B22,B21,B20,B14,B13)</f>
        <v>18.867586119553255</v>
      </c>
      <c r="C29" s="3">
        <f t="shared" si="3"/>
        <v>29.406175229741308</v>
      </c>
      <c r="D29" s="3">
        <f t="shared" si="3"/>
        <v>41.746297564267273</v>
      </c>
      <c r="E29" s="3">
        <f t="shared" si="3"/>
        <v>41.876611708451108</v>
      </c>
      <c r="F29" s="3">
        <f t="shared" si="3"/>
        <v>53.004272308456507</v>
      </c>
      <c r="G29" s="3">
        <f t="shared" si="3"/>
        <v>42.859716270171759</v>
      </c>
      <c r="H29" s="3">
        <f t="shared" si="3"/>
        <v>38.897806267964015</v>
      </c>
      <c r="I29" s="6">
        <f t="shared" si="3"/>
        <v>39.061868936953751</v>
      </c>
      <c r="J29" s="6">
        <f t="shared" si="3"/>
        <v>16.27944561532729</v>
      </c>
      <c r="K29" s="6">
        <f t="shared" si="3"/>
        <v>20.507018440122177</v>
      </c>
      <c r="L29" s="6">
        <f t="shared" si="3"/>
        <v>21.770171406403165</v>
      </c>
      <c r="M29" s="6">
        <f t="shared" si="3"/>
        <v>40.986090005844531</v>
      </c>
      <c r="N29" s="6">
        <f t="shared" si="3"/>
        <v>8.4658097369218872</v>
      </c>
      <c r="O29" s="6">
        <f t="shared" si="3"/>
        <v>8.0972966606866184</v>
      </c>
      <c r="P29" s="7">
        <f t="shared" si="3"/>
        <v>49.936227811659485</v>
      </c>
      <c r="Q29" s="7">
        <f t="shared" si="3"/>
        <v>36.927210635028899</v>
      </c>
      <c r="R29" s="7">
        <f t="shared" si="3"/>
        <v>26.441568192817957</v>
      </c>
      <c r="S29" s="6">
        <f t="shared" si="3"/>
        <v>29.542987726886569</v>
      </c>
      <c r="T29" s="6">
        <f t="shared" si="3"/>
        <v>37.153754798958197</v>
      </c>
      <c r="U29" s="6">
        <f t="shared" si="3"/>
        <v>37.708650777380541</v>
      </c>
      <c r="V29" s="6">
        <f t="shared" si="3"/>
        <v>39.483020904964349</v>
      </c>
      <c r="W29" s="7">
        <f t="shared" si="3"/>
        <v>31.75998311220463</v>
      </c>
      <c r="X29" s="7">
        <f t="shared" si="3"/>
        <v>21.616116376737565</v>
      </c>
      <c r="Y29" s="7">
        <f t="shared" si="3"/>
        <v>23.315245527582316</v>
      </c>
      <c r="Z29" s="7">
        <f t="shared" si="3"/>
        <v>39.406201584840893</v>
      </c>
      <c r="AA29" s="7">
        <f t="shared" si="3"/>
        <v>38.95361210236868</v>
      </c>
      <c r="AB29" s="7">
        <f t="shared" si="3"/>
        <v>35.198592192967453</v>
      </c>
      <c r="AC29" s="7">
        <f t="shared" si="3"/>
        <v>38.917531435601873</v>
      </c>
      <c r="AD29" s="7">
        <f t="shared" si="3"/>
        <v>37.760330705768496</v>
      </c>
      <c r="AE29" s="7">
        <f t="shared" si="3"/>
        <v>27.295561785006896</v>
      </c>
      <c r="AF29" s="7">
        <f t="shared" si="3"/>
        <v>22.541429167613181</v>
      </c>
      <c r="AG29" s="6">
        <f t="shared" si="3"/>
        <v>35.375039949983787</v>
      </c>
      <c r="AH29" s="6">
        <f t="shared" si="3"/>
        <v>35.30757692771509</v>
      </c>
      <c r="AI29" s="6">
        <f t="shared" si="3"/>
        <v>33.806481215627706</v>
      </c>
      <c r="AJ29" s="6">
        <f t="shared" si="3"/>
        <v>31.617503248428982</v>
      </c>
      <c r="AK29" s="6">
        <f t="shared" si="3"/>
        <v>35.181096842682962</v>
      </c>
      <c r="AL29" s="6">
        <f t="shared" si="3"/>
        <v>31.767064958329364</v>
      </c>
      <c r="AM29" s="6">
        <f t="shared" si="3"/>
        <v>24.201455373522396</v>
      </c>
      <c r="AN29" s="6">
        <f t="shared" si="3"/>
        <v>21.742402868553171</v>
      </c>
      <c r="AO29" s="3">
        <v>10.894696322160961</v>
      </c>
      <c r="AP29" s="3">
        <v>13.173638115378449</v>
      </c>
      <c r="AQ29" s="3">
        <v>6.6391911330225684</v>
      </c>
      <c r="AR29" s="3">
        <v>7.8322929925684139</v>
      </c>
      <c r="AS29" s="3">
        <v>17.958452446351224</v>
      </c>
      <c r="AT29" s="3">
        <v>3.2776027172284943</v>
      </c>
      <c r="AU29" s="3">
        <v>13.651009176354052</v>
      </c>
      <c r="AV29" s="3">
        <v>4.1121132216695866</v>
      </c>
      <c r="AW29" s="3">
        <v>3.8802986085357944</v>
      </c>
      <c r="AX29" s="3">
        <v>12.913777877031515</v>
      </c>
      <c r="AY29" s="3">
        <v>6.7514053716428073</v>
      </c>
      <c r="AZ29" s="3">
        <v>5.7827304915795388</v>
      </c>
      <c r="BA29" s="3">
        <v>8.2190554310404789</v>
      </c>
      <c r="BB29" s="3">
        <v>4.0861291526995522</v>
      </c>
      <c r="BC29" s="3">
        <v>7.8889527010259606</v>
      </c>
      <c r="BD29" s="3">
        <v>5.6338946427240657</v>
      </c>
      <c r="BE29" s="3">
        <v>13.013788413799874</v>
      </c>
    </row>
    <row r="30" spans="1:57" x14ac:dyDescent="0.3">
      <c r="A30" s="8" t="s">
        <v>49</v>
      </c>
      <c r="B30" s="3">
        <f t="shared" ref="B30:AN30" si="4">SUM(B23,B19,B18,B17,B12)</f>
        <v>8.5773102141408302</v>
      </c>
      <c r="C30" s="3">
        <f t="shared" si="4"/>
        <v>6.8278220623001644</v>
      </c>
      <c r="D30" s="3">
        <f t="shared" si="4"/>
        <v>6.8568188661720395</v>
      </c>
      <c r="E30" s="3">
        <f t="shared" si="4"/>
        <v>7.8878463373202559</v>
      </c>
      <c r="F30" s="3">
        <f t="shared" si="4"/>
        <v>7.7805284746709145</v>
      </c>
      <c r="G30" s="3">
        <f t="shared" si="4"/>
        <v>8.471765828247797</v>
      </c>
      <c r="H30" s="3">
        <f t="shared" si="4"/>
        <v>10.521049864876513</v>
      </c>
      <c r="I30" s="6">
        <f t="shared" si="4"/>
        <v>9.5039685393805531</v>
      </c>
      <c r="J30" s="6">
        <f t="shared" si="4"/>
        <v>14.943775983957044</v>
      </c>
      <c r="K30" s="6">
        <f t="shared" si="4"/>
        <v>12.774328114184648</v>
      </c>
      <c r="L30" s="6">
        <f t="shared" si="4"/>
        <v>11.391150448164229</v>
      </c>
      <c r="M30" s="6">
        <f t="shared" si="4"/>
        <v>8.4711163062536521</v>
      </c>
      <c r="N30" s="6">
        <f t="shared" si="4"/>
        <v>13.121784186303451</v>
      </c>
      <c r="O30" s="6">
        <f t="shared" si="4"/>
        <v>15.325186020617469</v>
      </c>
      <c r="P30" s="7">
        <f t="shared" si="4"/>
        <v>3.5063390268936536</v>
      </c>
      <c r="Q30" s="7">
        <f t="shared" si="4"/>
        <v>5.6527572958517851</v>
      </c>
      <c r="R30" s="7">
        <f t="shared" si="4"/>
        <v>7.4854858350147762</v>
      </c>
      <c r="S30" s="6">
        <f t="shared" si="4"/>
        <v>10.960254987789872</v>
      </c>
      <c r="T30" s="6">
        <f t="shared" si="4"/>
        <v>8.3140649895054963</v>
      </c>
      <c r="U30" s="6">
        <f t="shared" si="4"/>
        <v>8.0611110830163319</v>
      </c>
      <c r="V30" s="6">
        <f t="shared" si="4"/>
        <v>8.5448383785675457</v>
      </c>
      <c r="W30" s="6">
        <f t="shared" si="4"/>
        <v>8.7943443062567361</v>
      </c>
      <c r="X30" s="7">
        <f t="shared" si="4"/>
        <v>7.6411971134303984</v>
      </c>
      <c r="Y30" s="7">
        <f t="shared" si="4"/>
        <v>8.8869288439782981</v>
      </c>
      <c r="Z30" s="7">
        <f t="shared" si="4"/>
        <v>8.2122737968885851</v>
      </c>
      <c r="AA30" s="7">
        <f t="shared" si="4"/>
        <v>8.9422948706705725</v>
      </c>
      <c r="AB30" s="7">
        <f t="shared" si="4"/>
        <v>10.063383539801819</v>
      </c>
      <c r="AC30" s="7">
        <f t="shared" si="4"/>
        <v>7.9561848926692331</v>
      </c>
      <c r="AD30" s="7">
        <f t="shared" si="4"/>
        <v>8.9807714963941869</v>
      </c>
      <c r="AE30" s="7">
        <f t="shared" si="4"/>
        <v>7.0885595153830572</v>
      </c>
      <c r="AF30" s="7">
        <f t="shared" si="4"/>
        <v>7.6794911753363859</v>
      </c>
      <c r="AG30" s="6">
        <f t="shared" si="4"/>
        <v>7.0387455688427787</v>
      </c>
      <c r="AH30" s="6">
        <f t="shared" si="4"/>
        <v>9.3252339436203222</v>
      </c>
      <c r="AI30" s="6">
        <f t="shared" si="4"/>
        <v>9.2810202367062349</v>
      </c>
      <c r="AJ30" s="6">
        <f t="shared" si="4"/>
        <v>10.686718001054262</v>
      </c>
      <c r="AK30" s="6">
        <f t="shared" si="4"/>
        <v>9.7483868139384384</v>
      </c>
      <c r="AL30" s="6">
        <f t="shared" si="4"/>
        <v>10.194911069221178</v>
      </c>
      <c r="AM30" s="6">
        <f t="shared" si="4"/>
        <v>3.9549509076187066</v>
      </c>
      <c r="AN30" s="6">
        <f t="shared" si="4"/>
        <v>3.5413645395117879</v>
      </c>
      <c r="AO30" s="3">
        <v>4.8623614066354932</v>
      </c>
      <c r="AP30" s="3">
        <v>4.839898993412306</v>
      </c>
      <c r="AQ30" s="3">
        <v>5.43382892749921</v>
      </c>
      <c r="AR30" s="3">
        <v>3.97645476324139</v>
      </c>
      <c r="AS30" s="3">
        <v>3.2436063864405713</v>
      </c>
      <c r="AT30" s="3">
        <v>3.6944994892563465</v>
      </c>
      <c r="AU30" s="3">
        <v>4.4568477637853983</v>
      </c>
      <c r="AV30" s="3">
        <v>2.4178734369598822</v>
      </c>
      <c r="AW30" s="3">
        <v>2.417245771593477</v>
      </c>
      <c r="AX30" s="3">
        <v>2.03399551328252</v>
      </c>
      <c r="AY30" s="3">
        <v>3.8101186758276548</v>
      </c>
      <c r="AZ30" s="3">
        <v>3.9782341816251696</v>
      </c>
      <c r="BA30" s="3">
        <v>13.944118394602498</v>
      </c>
      <c r="BB30" s="3">
        <v>2.5524459743893879</v>
      </c>
      <c r="BC30" s="3">
        <v>3.1427477506221702</v>
      </c>
      <c r="BD30" s="3">
        <v>1.4203487072498266</v>
      </c>
      <c r="BE30" s="3">
        <v>6.3461113068270221</v>
      </c>
    </row>
    <row r="31" spans="1:57" x14ac:dyDescent="0.3">
      <c r="A31" s="8" t="s">
        <v>50</v>
      </c>
      <c r="B31" s="3">
        <f t="shared" ref="B31:AN31" si="5">B29/B30</f>
        <v>2.1997089586951799</v>
      </c>
      <c r="C31" s="3">
        <f t="shared" si="5"/>
        <v>4.3068162821798728</v>
      </c>
      <c r="D31" s="3">
        <f t="shared" si="5"/>
        <v>6.0882893917792824</v>
      </c>
      <c r="E31" s="3">
        <f t="shared" si="5"/>
        <v>5.3090045010534377</v>
      </c>
      <c r="F31" s="3">
        <f t="shared" si="5"/>
        <v>6.8124257215957789</v>
      </c>
      <c r="G31" s="3">
        <f t="shared" si="5"/>
        <v>5.0591242887359611</v>
      </c>
      <c r="H31" s="3">
        <f t="shared" si="5"/>
        <v>3.6971411377699579</v>
      </c>
      <c r="I31" s="6">
        <f t="shared" si="5"/>
        <v>4.1100587375786617</v>
      </c>
      <c r="J31" s="6">
        <f t="shared" si="5"/>
        <v>1.0893796609909143</v>
      </c>
      <c r="K31" s="6">
        <f t="shared" si="5"/>
        <v>1.6053304922824967</v>
      </c>
      <c r="L31" s="6">
        <f t="shared" si="5"/>
        <v>1.9111477374887622</v>
      </c>
      <c r="M31" s="6">
        <f t="shared" si="5"/>
        <v>4.8383339956727163</v>
      </c>
      <c r="N31" s="6">
        <f t="shared" si="5"/>
        <v>0.64517215164676456</v>
      </c>
      <c r="O31" s="6">
        <f t="shared" si="5"/>
        <v>0.52836530987572117</v>
      </c>
      <c r="P31" s="7">
        <f t="shared" si="5"/>
        <v>14.241699798179281</v>
      </c>
      <c r="Q31" s="7">
        <f t="shared" si="5"/>
        <v>6.5326014725818027</v>
      </c>
      <c r="R31" s="7">
        <f t="shared" si="5"/>
        <v>3.5323783620206077</v>
      </c>
      <c r="S31" s="6">
        <f t="shared" si="5"/>
        <v>2.6954653664352284</v>
      </c>
      <c r="T31" s="6">
        <f t="shared" si="5"/>
        <v>4.4687833022541756</v>
      </c>
      <c r="U31" s="6">
        <f t="shared" si="5"/>
        <v>4.6778478039866682</v>
      </c>
      <c r="V31" s="6">
        <f t="shared" si="5"/>
        <v>4.6206866830854292</v>
      </c>
      <c r="W31" s="7">
        <f t="shared" si="5"/>
        <v>3.6114100160496321</v>
      </c>
      <c r="X31" s="7">
        <f t="shared" si="5"/>
        <v>2.8288913446224844</v>
      </c>
      <c r="Y31" s="7">
        <f t="shared" si="5"/>
        <v>2.6235436264779497</v>
      </c>
      <c r="Z31" s="7">
        <f t="shared" si="5"/>
        <v>4.79845199508215</v>
      </c>
      <c r="AA31" s="7">
        <f t="shared" si="5"/>
        <v>4.3561091046249061</v>
      </c>
      <c r="AB31" s="7">
        <f t="shared" si="5"/>
        <v>3.4976896243448383</v>
      </c>
      <c r="AC31" s="7">
        <f t="shared" si="5"/>
        <v>4.8914815279695398</v>
      </c>
      <c r="AD31" s="7">
        <f t="shared" si="5"/>
        <v>4.2045753776197747</v>
      </c>
      <c r="AE31" s="7">
        <f t="shared" si="5"/>
        <v>3.8506500122869993</v>
      </c>
      <c r="AF31" s="7">
        <f t="shared" si="5"/>
        <v>2.9352763943537958</v>
      </c>
      <c r="AG31" s="6">
        <f t="shared" si="5"/>
        <v>5.0257591504049355</v>
      </c>
      <c r="AH31" s="6">
        <f t="shared" si="5"/>
        <v>3.7862403389750972</v>
      </c>
      <c r="AI31" s="6">
        <f t="shared" si="5"/>
        <v>3.6425393279419649</v>
      </c>
      <c r="AJ31" s="6">
        <f t="shared" si="5"/>
        <v>2.9585793547944155</v>
      </c>
      <c r="AK31" s="6">
        <f t="shared" si="5"/>
        <v>3.6089147378087549</v>
      </c>
      <c r="AL31" s="6">
        <f t="shared" si="5"/>
        <v>3.1159727380295976</v>
      </c>
      <c r="AM31" s="6">
        <f t="shared" si="5"/>
        <v>6.1192808555224767</v>
      </c>
      <c r="AN31" s="6">
        <f t="shared" si="5"/>
        <v>6.1395551420838972</v>
      </c>
      <c r="AO31" s="3">
        <v>2.240618376761002</v>
      </c>
      <c r="AP31" s="3">
        <v>2.7218828602227814</v>
      </c>
      <c r="AQ31" s="3">
        <v>1.2218255711775043</v>
      </c>
      <c r="AR31" s="3">
        <v>1.9696673189823877</v>
      </c>
      <c r="AS31" s="3">
        <v>5.5365695792880247</v>
      </c>
      <c r="AT31" s="3">
        <v>0.88715744223535731</v>
      </c>
      <c r="AU31" s="3">
        <v>3.0629292046447745</v>
      </c>
      <c r="AV31" s="3">
        <v>1.7007148342884151</v>
      </c>
      <c r="AW31" s="3">
        <v>1.6052561366061904</v>
      </c>
      <c r="AX31" s="3">
        <v>6.3489706799750465</v>
      </c>
      <c r="AY31" s="3">
        <v>1.7719672131147541</v>
      </c>
      <c r="AZ31" s="3">
        <v>1.4535922792803526</v>
      </c>
      <c r="BA31" s="3">
        <v>0.58942811574390519</v>
      </c>
      <c r="BB31" s="3">
        <v>1.6008680276482881</v>
      </c>
      <c r="BC31" s="3">
        <v>2.5102086858432031</v>
      </c>
      <c r="BD31" s="3">
        <v>3.9665573770491798</v>
      </c>
      <c r="BE31" s="3">
        <v>2.0506713142266975</v>
      </c>
    </row>
    <row r="32" spans="1:57" x14ac:dyDescent="0.3">
      <c r="A32" s="8" t="s">
        <v>51</v>
      </c>
      <c r="B32" s="3">
        <f t="shared" ref="B32:AN32" si="6">B25/B22</f>
        <v>1.2501235201040697</v>
      </c>
      <c r="C32" s="3">
        <f t="shared" si="6"/>
        <v>0.99001754859611235</v>
      </c>
      <c r="D32" s="3">
        <f t="shared" si="6"/>
        <v>0.66900752259823937</v>
      </c>
      <c r="E32" s="3">
        <f t="shared" si="6"/>
        <v>0.66334066070156972</v>
      </c>
      <c r="F32" s="3">
        <f t="shared" si="6"/>
        <v>0.99484655754670259</v>
      </c>
      <c r="G32" s="3">
        <f t="shared" si="6"/>
        <v>0.79010455060484897</v>
      </c>
      <c r="H32" s="3">
        <f t="shared" si="6"/>
        <v>0.51622615709773167</v>
      </c>
      <c r="I32" s="6">
        <f t="shared" si="6"/>
        <v>0.45206398438725193</v>
      </c>
      <c r="J32" s="6">
        <f t="shared" si="6"/>
        <v>0.68535721181919906</v>
      </c>
      <c r="K32" s="6">
        <f t="shared" si="6"/>
        <v>0.38519824723063772</v>
      </c>
      <c r="L32" s="6">
        <f t="shared" si="6"/>
        <v>0.3618984697357594</v>
      </c>
      <c r="M32" s="6">
        <f t="shared" si="6"/>
        <v>0.50171628346503749</v>
      </c>
      <c r="N32" s="6">
        <f t="shared" si="6"/>
        <v>0.18152825489945176</v>
      </c>
      <c r="O32" s="6">
        <f t="shared" si="6"/>
        <v>0.31727215784528656</v>
      </c>
      <c r="P32" s="7">
        <f t="shared" si="6"/>
        <v>1.685609232725747</v>
      </c>
      <c r="Q32" s="7">
        <f t="shared" si="6"/>
        <v>0.86017595783383549</v>
      </c>
      <c r="R32" s="7">
        <f t="shared" si="6"/>
        <v>0.22109760181253382</v>
      </c>
      <c r="S32" s="6">
        <f t="shared" si="6"/>
        <v>1.1301245334381678</v>
      </c>
      <c r="T32" s="6">
        <f t="shared" si="6"/>
        <v>0.61692083243013407</v>
      </c>
      <c r="U32" s="6">
        <f t="shared" si="6"/>
        <v>0.66062790570206831</v>
      </c>
      <c r="V32" s="6">
        <f t="shared" si="6"/>
        <v>0.83164608905240467</v>
      </c>
      <c r="W32" s="6">
        <f t="shared" si="6"/>
        <v>0.63028604319980375</v>
      </c>
      <c r="X32" s="7">
        <f t="shared" si="6"/>
        <v>0.36526046071527268</v>
      </c>
      <c r="Y32" s="7">
        <f t="shared" si="6"/>
        <v>0.43925952833886189</v>
      </c>
      <c r="Z32" s="7">
        <f t="shared" si="6"/>
        <v>0.9721501644738394</v>
      </c>
      <c r="AA32" s="7">
        <f t="shared" si="6"/>
        <v>1.0426198668564628</v>
      </c>
      <c r="AB32" s="7">
        <f t="shared" si="6"/>
        <v>1.2487930747461298</v>
      </c>
      <c r="AC32" s="7">
        <f t="shared" si="6"/>
        <v>0.96621235593350674</v>
      </c>
      <c r="AD32" s="7">
        <f t="shared" si="6"/>
        <v>1.2756466879100721</v>
      </c>
      <c r="AE32" s="7">
        <f t="shared" si="6"/>
        <v>0.55278977346092584</v>
      </c>
      <c r="AF32" s="7">
        <f t="shared" si="6"/>
        <v>0.63160922469725533</v>
      </c>
      <c r="AG32" s="6">
        <f t="shared" si="6"/>
        <v>0.21694641531260303</v>
      </c>
      <c r="AH32" s="6">
        <f t="shared" si="6"/>
        <v>0.2315289099058844</v>
      </c>
      <c r="AI32" s="6">
        <f t="shared" si="6"/>
        <v>0.28205878138195978</v>
      </c>
      <c r="AJ32" s="6">
        <f t="shared" si="6"/>
        <v>0.19404435732090056</v>
      </c>
      <c r="AK32" s="6">
        <f t="shared" si="6"/>
        <v>0.12103628578191235</v>
      </c>
      <c r="AL32" s="6">
        <f t="shared" si="6"/>
        <v>4.4754817268863059E-2</v>
      </c>
      <c r="AM32" s="6">
        <f t="shared" si="6"/>
        <v>1.2865430660947186</v>
      </c>
      <c r="AN32" s="6">
        <f t="shared" si="6"/>
        <v>2.1750029387563186</v>
      </c>
      <c r="AO32" s="3">
        <v>2.2495446265938073</v>
      </c>
      <c r="AP32" s="3">
        <v>0.38609332113449235</v>
      </c>
      <c r="AQ32" s="3">
        <v>1.0802377414561664</v>
      </c>
      <c r="AR32" s="3">
        <v>0.18697986577181208</v>
      </c>
      <c r="AS32" s="3">
        <v>0.41405429728513582</v>
      </c>
      <c r="AT32" s="3">
        <v>23.917857142857148</v>
      </c>
      <c r="AU32" s="3">
        <v>2.1980963712076149</v>
      </c>
      <c r="AV32" s="3">
        <v>0.18062884784520666</v>
      </c>
      <c r="AW32" s="3">
        <v>0.57535064159952265</v>
      </c>
      <c r="AX32" s="3">
        <v>0.17564044943820226</v>
      </c>
      <c r="AY32" s="3">
        <v>0.90970006381620927</v>
      </c>
      <c r="AZ32" s="3">
        <v>0.63990766863298287</v>
      </c>
      <c r="BA32" s="3">
        <v>1.6098496018873489</v>
      </c>
      <c r="BB32" s="3">
        <v>0.30957095709570959</v>
      </c>
      <c r="BC32" s="3">
        <v>0.9700960219478737</v>
      </c>
      <c r="BD32" s="3">
        <v>0.85610389610389614</v>
      </c>
      <c r="BE32" s="3">
        <v>1.0614721560621527</v>
      </c>
    </row>
    <row r="34" spans="1:57" x14ac:dyDescent="0.3">
      <c r="A34" s="2" t="s">
        <v>53</v>
      </c>
      <c r="B34" s="5">
        <v>200</v>
      </c>
      <c r="C34" s="5">
        <v>200</v>
      </c>
      <c r="D34" s="5">
        <v>200</v>
      </c>
      <c r="E34" s="5">
        <v>200</v>
      </c>
      <c r="F34" s="5">
        <v>200</v>
      </c>
      <c r="G34" s="5">
        <v>200</v>
      </c>
      <c r="H34" s="5">
        <v>200</v>
      </c>
      <c r="I34" s="5">
        <v>60</v>
      </c>
      <c r="J34" s="5">
        <v>60</v>
      </c>
      <c r="K34" s="5">
        <v>60</v>
      </c>
      <c r="L34" s="5">
        <v>60</v>
      </c>
      <c r="M34" s="5">
        <v>60</v>
      </c>
      <c r="N34" s="5">
        <v>60</v>
      </c>
      <c r="O34" s="5">
        <v>60</v>
      </c>
      <c r="P34" s="5">
        <v>200</v>
      </c>
      <c r="Q34" s="5">
        <v>200</v>
      </c>
      <c r="R34" s="5">
        <v>200</v>
      </c>
      <c r="S34" s="5">
        <v>60</v>
      </c>
      <c r="T34" s="5">
        <v>200</v>
      </c>
      <c r="U34" s="5">
        <v>200</v>
      </c>
      <c r="V34" s="5">
        <v>200</v>
      </c>
      <c r="W34" s="5">
        <v>200</v>
      </c>
      <c r="X34" s="5">
        <v>200</v>
      </c>
      <c r="Y34" s="5">
        <v>200</v>
      </c>
      <c r="Z34" s="5">
        <v>60</v>
      </c>
      <c r="AA34" s="5">
        <v>60</v>
      </c>
      <c r="AB34" s="5">
        <v>60</v>
      </c>
      <c r="AC34" s="5">
        <v>60</v>
      </c>
      <c r="AD34" s="5">
        <v>60</v>
      </c>
      <c r="AE34" s="5">
        <v>60</v>
      </c>
      <c r="AF34" s="5">
        <v>60</v>
      </c>
      <c r="AG34" s="5" t="s">
        <v>59</v>
      </c>
      <c r="AH34" s="5" t="s">
        <v>59</v>
      </c>
      <c r="AI34" s="5" t="s">
        <v>59</v>
      </c>
      <c r="AJ34" s="5" t="s">
        <v>59</v>
      </c>
      <c r="AK34" s="5" t="s">
        <v>59</v>
      </c>
      <c r="AL34" s="5" t="s">
        <v>59</v>
      </c>
      <c r="AM34" t="s">
        <v>58</v>
      </c>
      <c r="AN34" t="s">
        <v>58</v>
      </c>
      <c r="AO34" s="1" t="s">
        <v>60</v>
      </c>
      <c r="AP34" s="1" t="s">
        <v>60</v>
      </c>
      <c r="AQ34" s="1" t="s">
        <v>60</v>
      </c>
      <c r="AR34" s="1" t="s">
        <v>60</v>
      </c>
      <c r="AS34" s="1" t="s">
        <v>60</v>
      </c>
      <c r="AT34" s="1" t="s">
        <v>60</v>
      </c>
      <c r="AU34" s="1" t="s">
        <v>60</v>
      </c>
      <c r="AV34" s="1" t="s">
        <v>60</v>
      </c>
      <c r="AW34" s="1" t="s">
        <v>60</v>
      </c>
      <c r="AX34" s="1" t="s">
        <v>60</v>
      </c>
      <c r="AY34" s="1" t="s">
        <v>60</v>
      </c>
      <c r="AZ34" s="1" t="s">
        <v>60</v>
      </c>
      <c r="BA34" s="1" t="s">
        <v>60</v>
      </c>
      <c r="BB34" s="1" t="s">
        <v>60</v>
      </c>
      <c r="BC34" s="1" t="s">
        <v>60</v>
      </c>
      <c r="BD34" s="1" t="s">
        <v>60</v>
      </c>
      <c r="BE34" s="1" t="s">
        <v>60</v>
      </c>
    </row>
    <row r="35" spans="1:57" x14ac:dyDescent="0.3">
      <c r="A35" s="2" t="s">
        <v>54</v>
      </c>
      <c r="B35" t="s">
        <v>55</v>
      </c>
      <c r="C35" s="1" t="s">
        <v>55</v>
      </c>
      <c r="D35" s="1" t="s">
        <v>55</v>
      </c>
      <c r="E35" s="1" t="s">
        <v>55</v>
      </c>
      <c r="F35" s="1" t="s">
        <v>55</v>
      </c>
      <c r="G35" s="1" t="s">
        <v>55</v>
      </c>
      <c r="H35" s="1" t="s">
        <v>55</v>
      </c>
      <c r="I35" s="1" t="s">
        <v>55</v>
      </c>
      <c r="J35" s="1" t="s">
        <v>55</v>
      </c>
      <c r="K35" s="1" t="s">
        <v>55</v>
      </c>
      <c r="L35" s="1" t="s">
        <v>55</v>
      </c>
      <c r="M35" s="1" t="s">
        <v>55</v>
      </c>
      <c r="N35" s="1" t="s">
        <v>55</v>
      </c>
      <c r="O35" s="1" t="s">
        <v>55</v>
      </c>
      <c r="P35" s="1" t="s">
        <v>56</v>
      </c>
      <c r="Q35" s="1" t="s">
        <v>56</v>
      </c>
      <c r="R35" s="1" t="s">
        <v>56</v>
      </c>
      <c r="S35" t="s">
        <v>56</v>
      </c>
      <c r="T35" t="s">
        <v>57</v>
      </c>
      <c r="U35" t="s">
        <v>57</v>
      </c>
      <c r="V35" s="1" t="s">
        <v>57</v>
      </c>
      <c r="W35" s="1" t="s">
        <v>57</v>
      </c>
      <c r="X35" s="1" t="s">
        <v>57</v>
      </c>
      <c r="Y35" s="1" t="s">
        <v>57</v>
      </c>
      <c r="Z35" s="1" t="s">
        <v>57</v>
      </c>
      <c r="AA35" s="1" t="s">
        <v>57</v>
      </c>
      <c r="AB35" s="1" t="s">
        <v>57</v>
      </c>
      <c r="AC35" s="1" t="s">
        <v>57</v>
      </c>
      <c r="AD35" s="1" t="s">
        <v>57</v>
      </c>
      <c r="AE35" s="1" t="s">
        <v>57</v>
      </c>
      <c r="AF35" s="1" t="s">
        <v>57</v>
      </c>
      <c r="AG35" s="1" t="s">
        <v>57</v>
      </c>
      <c r="AH35" s="1" t="s">
        <v>57</v>
      </c>
      <c r="AI35" s="1" t="s">
        <v>57</v>
      </c>
      <c r="AJ35" s="1" t="s">
        <v>57</v>
      </c>
      <c r="AK35" s="1" t="s">
        <v>57</v>
      </c>
      <c r="AL35" s="1" t="s">
        <v>57</v>
      </c>
      <c r="AM35" t="s">
        <v>56</v>
      </c>
      <c r="AN35" t="s">
        <v>56</v>
      </c>
      <c r="AO35" s="1" t="s">
        <v>55</v>
      </c>
      <c r="AP35" s="1" t="s">
        <v>55</v>
      </c>
      <c r="AQ35" s="1" t="s">
        <v>55</v>
      </c>
      <c r="AR35" s="1" t="s">
        <v>55</v>
      </c>
      <c r="AS35" s="9" t="s">
        <v>55</v>
      </c>
      <c r="AT35" s="1" t="s">
        <v>55</v>
      </c>
      <c r="AU35" s="1" t="s">
        <v>55</v>
      </c>
      <c r="AV35" s="1" t="s">
        <v>56</v>
      </c>
      <c r="AW35" s="1" t="s">
        <v>56</v>
      </c>
      <c r="AX35" s="1" t="s">
        <v>56</v>
      </c>
      <c r="AY35" s="1" t="s">
        <v>57</v>
      </c>
      <c r="AZ35" s="1" t="s">
        <v>57</v>
      </c>
      <c r="BA35" s="1" t="s">
        <v>57</v>
      </c>
      <c r="BB35" s="1" t="s">
        <v>57</v>
      </c>
      <c r="BC35" s="1" t="s">
        <v>57</v>
      </c>
      <c r="BD35" s="1" t="s">
        <v>57</v>
      </c>
      <c r="BE35" s="1" t="s">
        <v>57</v>
      </c>
    </row>
    <row r="36" spans="1:57" x14ac:dyDescent="0.3">
      <c r="A36" s="8" t="s">
        <v>61</v>
      </c>
      <c r="B36" t="s">
        <v>62</v>
      </c>
      <c r="C36" s="1" t="s">
        <v>62</v>
      </c>
      <c r="D36" s="1" t="s">
        <v>62</v>
      </c>
      <c r="E36" s="1" t="s">
        <v>62</v>
      </c>
      <c r="F36" s="1" t="s">
        <v>62</v>
      </c>
      <c r="G36" s="1" t="s">
        <v>62</v>
      </c>
      <c r="H36" s="1" t="s">
        <v>62</v>
      </c>
      <c r="I36" s="1" t="s">
        <v>62</v>
      </c>
      <c r="J36" s="1" t="s">
        <v>62</v>
      </c>
      <c r="K36" s="1" t="s">
        <v>62</v>
      </c>
      <c r="L36" s="1" t="s">
        <v>62</v>
      </c>
      <c r="M36" s="1" t="s">
        <v>62</v>
      </c>
      <c r="N36" s="1" t="s">
        <v>62</v>
      </c>
      <c r="O36" s="1" t="s">
        <v>62</v>
      </c>
      <c r="P36" s="1" t="s">
        <v>62</v>
      </c>
      <c r="Q36" s="1" t="s">
        <v>62</v>
      </c>
      <c r="R36" s="1" t="s">
        <v>62</v>
      </c>
      <c r="S36" s="1" t="s">
        <v>62</v>
      </c>
      <c r="T36" s="1" t="s">
        <v>62</v>
      </c>
      <c r="U36" s="1" t="s">
        <v>62</v>
      </c>
      <c r="V36" s="1" t="s">
        <v>62</v>
      </c>
      <c r="W36" s="1" t="s">
        <v>62</v>
      </c>
      <c r="X36" s="1" t="s">
        <v>62</v>
      </c>
      <c r="Y36" s="1" t="s">
        <v>62</v>
      </c>
      <c r="Z36" s="1" t="s">
        <v>62</v>
      </c>
      <c r="AA36" s="1" t="s">
        <v>62</v>
      </c>
      <c r="AB36" s="1" t="s">
        <v>62</v>
      </c>
      <c r="AC36" s="1" t="s">
        <v>62</v>
      </c>
      <c r="AD36" s="1" t="s">
        <v>62</v>
      </c>
      <c r="AE36" s="1" t="s">
        <v>62</v>
      </c>
      <c r="AF36" s="1" t="s">
        <v>62</v>
      </c>
      <c r="AG36" t="s">
        <v>63</v>
      </c>
      <c r="AH36" s="1" t="s">
        <v>63</v>
      </c>
      <c r="AI36" s="1" t="s">
        <v>63</v>
      </c>
      <c r="AJ36" s="1" t="s">
        <v>63</v>
      </c>
      <c r="AK36" s="1" t="s">
        <v>63</v>
      </c>
      <c r="AL36" s="1" t="s">
        <v>63</v>
      </c>
      <c r="AM36" s="1" t="s">
        <v>63</v>
      </c>
      <c r="AN36" s="1" t="s">
        <v>63</v>
      </c>
      <c r="AO36" s="1" t="s">
        <v>60</v>
      </c>
      <c r="AP36" s="1" t="s">
        <v>60</v>
      </c>
      <c r="AQ36" s="1" t="s">
        <v>60</v>
      </c>
      <c r="AR36" s="1" t="s">
        <v>60</v>
      </c>
      <c r="AS36" s="1" t="s">
        <v>60</v>
      </c>
      <c r="AT36" s="1" t="s">
        <v>60</v>
      </c>
      <c r="AU36" s="1" t="s">
        <v>60</v>
      </c>
      <c r="AV36" s="1" t="s">
        <v>60</v>
      </c>
      <c r="AW36" s="1" t="s">
        <v>60</v>
      </c>
      <c r="AX36" s="1" t="s">
        <v>60</v>
      </c>
      <c r="AY36" s="1" t="s">
        <v>60</v>
      </c>
      <c r="AZ36" s="1" t="s">
        <v>60</v>
      </c>
      <c r="BA36" s="1" t="s">
        <v>60</v>
      </c>
      <c r="BB36" s="1" t="s">
        <v>60</v>
      </c>
      <c r="BC36" s="1" t="s">
        <v>60</v>
      </c>
      <c r="BD36" s="1" t="s">
        <v>60</v>
      </c>
      <c r="BE36" s="1" t="s">
        <v>60</v>
      </c>
    </row>
    <row r="37" spans="1:57" x14ac:dyDescent="0.3">
      <c r="A37" s="8" t="s">
        <v>64</v>
      </c>
      <c r="B37">
        <v>7</v>
      </c>
      <c r="C37">
        <v>6</v>
      </c>
      <c r="D37">
        <v>5</v>
      </c>
      <c r="E37">
        <v>4</v>
      </c>
      <c r="F37">
        <v>3</v>
      </c>
      <c r="G37">
        <v>2</v>
      </c>
      <c r="H37">
        <v>1</v>
      </c>
      <c r="I37">
        <v>7</v>
      </c>
      <c r="J37">
        <v>6</v>
      </c>
      <c r="K37">
        <v>5</v>
      </c>
      <c r="L37">
        <v>4</v>
      </c>
      <c r="M37">
        <v>3</v>
      </c>
      <c r="N37">
        <v>2</v>
      </c>
      <c r="O37">
        <v>1</v>
      </c>
      <c r="P37">
        <v>7</v>
      </c>
      <c r="Q37">
        <v>4</v>
      </c>
      <c r="R37">
        <v>1</v>
      </c>
      <c r="S37">
        <v>4</v>
      </c>
      <c r="T37">
        <v>6</v>
      </c>
      <c r="U37">
        <v>5</v>
      </c>
      <c r="V37">
        <v>4</v>
      </c>
      <c r="W37">
        <v>3</v>
      </c>
      <c r="X37">
        <v>2</v>
      </c>
      <c r="Y37">
        <v>1</v>
      </c>
      <c r="Z37">
        <v>7</v>
      </c>
      <c r="AA37">
        <v>6</v>
      </c>
      <c r="AB37">
        <v>5</v>
      </c>
      <c r="AC37">
        <v>4</v>
      </c>
      <c r="AD37">
        <v>3</v>
      </c>
      <c r="AE37">
        <v>2</v>
      </c>
      <c r="AF37">
        <v>1</v>
      </c>
      <c r="AG37">
        <v>7</v>
      </c>
      <c r="AH37">
        <v>6</v>
      </c>
      <c r="AI37">
        <v>5</v>
      </c>
      <c r="AJ37">
        <v>4</v>
      </c>
      <c r="AK37">
        <v>3</v>
      </c>
      <c r="AL37">
        <v>2</v>
      </c>
      <c r="AM37">
        <v>7</v>
      </c>
      <c r="AN37">
        <v>7</v>
      </c>
      <c r="AO37">
        <v>7</v>
      </c>
      <c r="AP37">
        <v>6</v>
      </c>
      <c r="AQ37">
        <v>5</v>
      </c>
      <c r="AR37">
        <v>4</v>
      </c>
      <c r="AS37">
        <v>3</v>
      </c>
      <c r="AT37">
        <v>2</v>
      </c>
      <c r="AU37">
        <v>1</v>
      </c>
      <c r="AV37">
        <v>7</v>
      </c>
      <c r="AW37">
        <v>4</v>
      </c>
      <c r="AX37">
        <v>1</v>
      </c>
      <c r="AY37">
        <v>7</v>
      </c>
      <c r="AZ37">
        <v>6</v>
      </c>
      <c r="BA37">
        <v>5</v>
      </c>
      <c r="BB37">
        <v>4</v>
      </c>
      <c r="BC37">
        <v>3</v>
      </c>
      <c r="BD37">
        <v>2</v>
      </c>
      <c r="BE37">
        <v>1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workbookViewId="0">
      <selection activeCell="C21" sqref="C21"/>
    </sheetView>
  </sheetViews>
  <sheetFormatPr defaultColWidth="11.5546875" defaultRowHeight="14.4" x14ac:dyDescent="0.3"/>
  <cols>
    <col min="1" max="16384" width="11.5546875" style="1"/>
  </cols>
  <sheetData>
    <row r="1" spans="1:43" x14ac:dyDescent="0.3">
      <c r="A1" s="1" t="s">
        <v>65</v>
      </c>
    </row>
    <row r="2" spans="1:43" x14ac:dyDescent="0.3">
      <c r="B2" s="1">
        <v>3</v>
      </c>
      <c r="C2" s="1">
        <v>4</v>
      </c>
      <c r="D2" s="1">
        <v>5</v>
      </c>
      <c r="E2" s="1">
        <v>6</v>
      </c>
      <c r="F2" s="1">
        <v>7</v>
      </c>
      <c r="G2" s="1">
        <v>8</v>
      </c>
      <c r="H2" s="1">
        <v>9</v>
      </c>
      <c r="I2" s="1">
        <v>13</v>
      </c>
      <c r="J2" s="1">
        <v>14</v>
      </c>
      <c r="K2" s="1">
        <v>15</v>
      </c>
      <c r="L2" s="1">
        <v>16</v>
      </c>
      <c r="M2" s="1">
        <v>17</v>
      </c>
      <c r="N2" s="1">
        <v>18</v>
      </c>
      <c r="O2" s="1">
        <v>19</v>
      </c>
      <c r="P2" s="1">
        <v>20</v>
      </c>
      <c r="Q2" s="1">
        <v>21</v>
      </c>
      <c r="R2" s="1">
        <v>22</v>
      </c>
      <c r="S2" s="1">
        <v>23</v>
      </c>
      <c r="T2" s="1">
        <v>24</v>
      </c>
      <c r="U2" s="1">
        <v>25</v>
      </c>
      <c r="V2" s="1">
        <v>26</v>
      </c>
      <c r="W2" s="1">
        <v>29</v>
      </c>
      <c r="X2" s="1">
        <v>30</v>
      </c>
      <c r="Y2" s="1">
        <v>31</v>
      </c>
      <c r="Z2" s="1">
        <v>32</v>
      </c>
      <c r="AA2" s="1">
        <v>33</v>
      </c>
      <c r="AB2" s="1">
        <v>34</v>
      </c>
      <c r="AC2" s="1">
        <v>35</v>
      </c>
      <c r="AD2" s="1">
        <v>39</v>
      </c>
      <c r="AE2" s="1">
        <v>40</v>
      </c>
      <c r="AF2" s="1">
        <v>41</v>
      </c>
      <c r="AG2" s="1">
        <v>42</v>
      </c>
      <c r="AH2" s="1">
        <v>43</v>
      </c>
      <c r="AI2" s="1">
        <v>44</v>
      </c>
      <c r="AJ2" s="1">
        <v>45</v>
      </c>
      <c r="AK2" s="1">
        <v>46</v>
      </c>
      <c r="AL2" s="1">
        <v>47</v>
      </c>
      <c r="AM2" s="1">
        <v>48</v>
      </c>
      <c r="AN2" s="1">
        <v>49</v>
      </c>
      <c r="AO2" s="1">
        <v>50</v>
      </c>
      <c r="AP2" s="1">
        <v>51</v>
      </c>
      <c r="AQ2" s="1">
        <v>52</v>
      </c>
    </row>
    <row r="3" spans="1:43" x14ac:dyDescent="0.3">
      <c r="A3" s="1" t="s">
        <v>66</v>
      </c>
      <c r="B3" s="6">
        <v>23.918575063613233</v>
      </c>
      <c r="C3" s="6">
        <v>25.993883792048926</v>
      </c>
      <c r="D3" s="6">
        <v>29.891304347826086</v>
      </c>
      <c r="E3" s="6">
        <v>55.42725173210161</v>
      </c>
      <c r="F3" s="6">
        <v>13.34569045412419</v>
      </c>
      <c r="G3" s="6">
        <v>28.989361702127663</v>
      </c>
      <c r="H3" s="6">
        <v>11.020408163265307</v>
      </c>
      <c r="I3" s="6">
        <v>12.909836065573769</v>
      </c>
      <c r="J3" s="6">
        <v>11.710323574730355</v>
      </c>
      <c r="K3" s="6">
        <v>24.123711340206185</v>
      </c>
      <c r="L3" s="6">
        <v>22.058823529411764</v>
      </c>
      <c r="M3" s="6">
        <v>15.517241379310345</v>
      </c>
      <c r="N3" s="6">
        <v>15.384615384615385</v>
      </c>
      <c r="O3" s="6">
        <v>19.749999999999996</v>
      </c>
      <c r="P3" s="6">
        <v>11.7</v>
      </c>
      <c r="Q3" s="6">
        <v>9.8000000000000007</v>
      </c>
      <c r="R3" s="6">
        <v>7.5630252100840343</v>
      </c>
      <c r="S3" s="6">
        <v>10.15873015873016</v>
      </c>
      <c r="T3" s="6">
        <v>46.728971962616818</v>
      </c>
      <c r="U3" s="6">
        <v>39.408866995073893</v>
      </c>
      <c r="V3" s="6">
        <v>44.588744588744589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</row>
    <row r="4" spans="1:43" x14ac:dyDescent="0.3">
      <c r="A4" s="10" t="s">
        <v>67</v>
      </c>
      <c r="B4" s="6">
        <v>0.5089058524173028</v>
      </c>
      <c r="C4" s="6">
        <v>0.6116207951070336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0.20491803278688522</v>
      </c>
      <c r="J4" s="6">
        <v>0.15408320493066255</v>
      </c>
      <c r="K4" s="6">
        <v>0.2061855670103093</v>
      </c>
      <c r="L4" s="6">
        <v>0.73529411764705876</v>
      </c>
      <c r="M4" s="6">
        <v>2.5862068965517246</v>
      </c>
      <c r="N4" s="6">
        <v>1.3986013986013983</v>
      </c>
      <c r="O4" s="6">
        <v>31.249999999999993</v>
      </c>
      <c r="P4" s="6">
        <v>10.378912685337728</v>
      </c>
      <c r="Q4" s="6">
        <v>42.791762013729979</v>
      </c>
      <c r="R4" s="6">
        <v>33.781512605042018</v>
      </c>
      <c r="S4" s="6">
        <v>33.015873015873012</v>
      </c>
      <c r="T4" s="6">
        <v>28.660436137071649</v>
      </c>
      <c r="U4" s="6">
        <v>14.285714285714288</v>
      </c>
      <c r="V4" s="6">
        <v>4.7619047619047628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0.17067759003242874</v>
      </c>
      <c r="AL4" s="6">
        <v>0.11041589988958411</v>
      </c>
      <c r="AM4" s="6">
        <v>1.0380622837370241</v>
      </c>
      <c r="AN4" s="6">
        <v>0.19607843137254902</v>
      </c>
      <c r="AO4" s="6">
        <v>0.46374367622259699</v>
      </c>
      <c r="AP4" s="6">
        <v>0.14749262536873156</v>
      </c>
      <c r="AQ4" s="6">
        <v>0</v>
      </c>
    </row>
    <row r="5" spans="1:43" x14ac:dyDescent="0.3">
      <c r="A5" s="11" t="s">
        <v>68</v>
      </c>
      <c r="B5" s="6">
        <v>8.9058524173027998</v>
      </c>
      <c r="C5" s="6">
        <v>9.7859327217125376</v>
      </c>
      <c r="D5" s="6">
        <v>25</v>
      </c>
      <c r="E5" s="6">
        <v>11.085450346420323</v>
      </c>
      <c r="F5" s="6">
        <v>3.0583873957367937</v>
      </c>
      <c r="G5" s="6">
        <v>14.361702127659576</v>
      </c>
      <c r="H5" s="6">
        <v>43.26530612244899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48.951048951048946</v>
      </c>
      <c r="O5" s="6">
        <v>29.499999999999993</v>
      </c>
      <c r="P5" s="6">
        <v>44.151565074135092</v>
      </c>
      <c r="Q5" s="6">
        <v>7.4370709382151023</v>
      </c>
      <c r="R5" s="6">
        <v>4.53781512605042</v>
      </c>
      <c r="S5" s="6">
        <v>4.7619047619047619</v>
      </c>
      <c r="T5" s="6">
        <v>1.8691588785046727</v>
      </c>
      <c r="U5" s="6">
        <v>2.9556650246305423</v>
      </c>
      <c r="V5" s="6">
        <v>15.151515151515152</v>
      </c>
      <c r="W5" s="6">
        <v>2.8216704288939055E-2</v>
      </c>
      <c r="X5" s="6">
        <v>0.1025340559542991</v>
      </c>
      <c r="Y5" s="6">
        <v>0.14367816091954022</v>
      </c>
      <c r="Z5" s="6">
        <v>3.6496350364963508E-2</v>
      </c>
      <c r="AA5" s="6">
        <v>0.39855760106282023</v>
      </c>
      <c r="AB5" s="6">
        <v>0.21459227467811159</v>
      </c>
      <c r="AC5" s="6">
        <v>0.59288537549407105</v>
      </c>
      <c r="AD5" s="6">
        <v>0.82644628099173556</v>
      </c>
      <c r="AE5" s="6">
        <v>0.30060120240480964</v>
      </c>
      <c r="AF5" s="6">
        <v>0.37174721189591076</v>
      </c>
      <c r="AG5" s="6">
        <v>0.33806626098715353</v>
      </c>
      <c r="AH5" s="6">
        <v>0.1388888888888889</v>
      </c>
      <c r="AI5" s="6">
        <v>0</v>
      </c>
      <c r="AJ5" s="6">
        <v>0.22471910112359553</v>
      </c>
      <c r="AK5" s="6">
        <v>1.0752688172043012</v>
      </c>
      <c r="AL5" s="6">
        <v>0.9937430990062569</v>
      </c>
      <c r="AM5" s="6">
        <v>4.0657439446366777</v>
      </c>
      <c r="AN5" s="6">
        <v>0.66666666666666674</v>
      </c>
      <c r="AO5" s="6">
        <v>1.3490725126475547</v>
      </c>
      <c r="AP5" s="6">
        <v>0.58997050147492625</v>
      </c>
      <c r="AQ5" s="6">
        <v>1.2944983818770228</v>
      </c>
    </row>
    <row r="6" spans="1:43" x14ac:dyDescent="0.3">
      <c r="A6" s="11" t="s">
        <v>69</v>
      </c>
      <c r="B6" s="6">
        <v>64.122137404580144</v>
      </c>
      <c r="C6" s="6">
        <v>56.574923547400616</v>
      </c>
      <c r="D6" s="6">
        <v>38.04347826086957</v>
      </c>
      <c r="E6" s="6">
        <v>20.323325635103924</v>
      </c>
      <c r="F6" s="6">
        <v>75.903614457831338</v>
      </c>
      <c r="G6" s="6">
        <v>36.436170212765958</v>
      </c>
      <c r="H6" s="6">
        <v>13.061224489795919</v>
      </c>
      <c r="I6" s="6">
        <v>0</v>
      </c>
      <c r="J6" s="6">
        <v>0.61633281972265019</v>
      </c>
      <c r="K6" s="6">
        <v>0.41237113402061859</v>
      </c>
      <c r="L6" s="6">
        <v>0.73529411764705876</v>
      </c>
      <c r="M6" s="6">
        <v>0.86206896551724155</v>
      </c>
      <c r="N6" s="6">
        <v>0</v>
      </c>
      <c r="O6" s="6">
        <v>3.4999999999999996</v>
      </c>
      <c r="P6" s="6">
        <v>3.2948929159802307</v>
      </c>
      <c r="Q6" s="6">
        <v>8.8100686498855829</v>
      </c>
      <c r="R6" s="6">
        <v>23.361344537815128</v>
      </c>
      <c r="S6" s="6">
        <v>11.428571428571429</v>
      </c>
      <c r="T6" s="6">
        <v>1.2461059190031152</v>
      </c>
      <c r="U6" s="6">
        <v>2.4630541871921188</v>
      </c>
      <c r="V6" s="6">
        <v>4.7619047619047628</v>
      </c>
      <c r="W6" s="6">
        <v>0.36681715575620771</v>
      </c>
      <c r="X6" s="6">
        <v>0.45407939065475317</v>
      </c>
      <c r="Y6" s="6">
        <v>1.0057471264367817</v>
      </c>
      <c r="Z6" s="6">
        <v>0.58394160583941612</v>
      </c>
      <c r="AA6" s="6">
        <v>3.2833554754222809</v>
      </c>
      <c r="AB6" s="6">
        <v>0.69742489270386265</v>
      </c>
      <c r="AC6" s="6">
        <v>2.9644268774703555</v>
      </c>
      <c r="AD6" s="6">
        <v>0.24793388429752067</v>
      </c>
      <c r="AE6" s="6">
        <v>0.10020040080160322</v>
      </c>
      <c r="AF6" s="6">
        <v>0</v>
      </c>
      <c r="AG6" s="6">
        <v>0</v>
      </c>
      <c r="AH6" s="6">
        <v>0.41666666666666669</v>
      </c>
      <c r="AI6" s="6">
        <v>0</v>
      </c>
      <c r="AJ6" s="6">
        <v>0.22471910112359553</v>
      </c>
      <c r="AK6" s="6">
        <v>0.61443932411674351</v>
      </c>
      <c r="AL6" s="6">
        <v>1.048951048951049</v>
      </c>
      <c r="AM6" s="6">
        <v>5.8823529411764701</v>
      </c>
      <c r="AN6" s="6">
        <v>1.4901960784313726</v>
      </c>
      <c r="AO6" s="6">
        <v>1.5598650927487352</v>
      </c>
      <c r="AP6" s="6">
        <v>1.4749262536873153</v>
      </c>
      <c r="AQ6" s="6">
        <v>2.6699029126213589</v>
      </c>
    </row>
    <row r="7" spans="1:43" x14ac:dyDescent="0.3">
      <c r="A7" s="11" t="s">
        <v>70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0.98846787479406917</v>
      </c>
      <c r="Q7" s="6">
        <v>0.2288329519450801</v>
      </c>
      <c r="R7" s="6">
        <v>0.84033613445378164</v>
      </c>
      <c r="S7" s="6">
        <v>0</v>
      </c>
      <c r="T7" s="6">
        <v>0.93457943925233633</v>
      </c>
      <c r="U7" s="6">
        <v>0.98522167487684742</v>
      </c>
      <c r="V7" s="6">
        <v>0</v>
      </c>
      <c r="W7" s="6">
        <v>4.0067720090293459</v>
      </c>
      <c r="X7" s="6">
        <v>2.665885454811777</v>
      </c>
      <c r="Y7" s="6">
        <v>16.091954022988507</v>
      </c>
      <c r="Z7" s="6">
        <v>3.4306569343065698</v>
      </c>
      <c r="AA7" s="6">
        <v>8.3507306889352826</v>
      </c>
      <c r="AB7" s="6">
        <v>3.3798283261802573</v>
      </c>
      <c r="AC7" s="6">
        <v>9.4861660079051369</v>
      </c>
      <c r="AD7" s="6">
        <v>23.140495867768596</v>
      </c>
      <c r="AE7" s="6">
        <v>20.84168336673347</v>
      </c>
      <c r="AF7" s="6">
        <v>12.205700123915738</v>
      </c>
      <c r="AG7" s="6">
        <v>10.615280594996621</v>
      </c>
      <c r="AH7" s="6">
        <v>17.777777777777779</v>
      </c>
      <c r="AI7" s="6">
        <v>8.4120982986767476</v>
      </c>
      <c r="AJ7" s="6">
        <v>7.8651685393258424</v>
      </c>
      <c r="AK7" s="6">
        <v>51.561699948796722</v>
      </c>
      <c r="AL7" s="6">
        <v>11.740890688259109</v>
      </c>
      <c r="AM7" s="6">
        <v>31.660899653979239</v>
      </c>
      <c r="AN7" s="6">
        <v>9.6862745098039209</v>
      </c>
      <c r="AO7" s="6">
        <v>13.785834738617201</v>
      </c>
      <c r="AP7" s="6">
        <v>9.1445427728613549</v>
      </c>
      <c r="AQ7" s="6">
        <v>8.7378640776699026</v>
      </c>
    </row>
    <row r="8" spans="1:43" x14ac:dyDescent="0.3">
      <c r="A8" s="12" t="s">
        <v>71</v>
      </c>
      <c r="B8" s="7">
        <v>0</v>
      </c>
      <c r="C8" s="7">
        <v>0.3058103975535168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6">
        <v>0</v>
      </c>
      <c r="J8" s="6">
        <v>0</v>
      </c>
      <c r="K8" s="6">
        <v>0</v>
      </c>
      <c r="L8" s="6">
        <v>2.9411764705882351</v>
      </c>
      <c r="M8" s="6">
        <v>0.86206896551724155</v>
      </c>
      <c r="N8" s="6">
        <v>0</v>
      </c>
      <c r="O8" s="6">
        <v>0.49999999999999983</v>
      </c>
      <c r="P8" s="6">
        <v>11.367380560131796</v>
      </c>
      <c r="Q8" s="6">
        <v>9.1533180778032026</v>
      </c>
      <c r="R8" s="6">
        <v>8.9075630252100861</v>
      </c>
      <c r="S8" s="6">
        <v>31.111111111111111</v>
      </c>
      <c r="T8" s="6">
        <v>0.62305295950155759</v>
      </c>
      <c r="U8" s="6">
        <v>27.093596059113302</v>
      </c>
      <c r="V8" s="6">
        <v>2.5974025974025974</v>
      </c>
      <c r="W8" s="7">
        <v>95.316027088036122</v>
      </c>
      <c r="X8" s="7">
        <v>96.674967042624885</v>
      </c>
      <c r="Y8" s="7">
        <v>81.465517241379317</v>
      </c>
      <c r="Z8" s="7">
        <v>95.693430656934311</v>
      </c>
      <c r="AA8" s="7">
        <v>87.454925033213144</v>
      </c>
      <c r="AB8" s="7">
        <v>95.17167381974248</v>
      </c>
      <c r="AC8" s="7">
        <v>83.596837944664031</v>
      </c>
      <c r="AD8" s="6">
        <v>67.851239669421489</v>
      </c>
      <c r="AE8" s="6">
        <v>73.847695390781567</v>
      </c>
      <c r="AF8" s="6">
        <v>86.059479553903344</v>
      </c>
      <c r="AG8" s="6">
        <v>88.776200135226517</v>
      </c>
      <c r="AH8" s="6">
        <v>81.25</v>
      </c>
      <c r="AI8" s="6">
        <v>91.587901701323247</v>
      </c>
      <c r="AJ8" s="6">
        <v>91.460674157303373</v>
      </c>
      <c r="AK8" s="6">
        <v>45.468509984639013</v>
      </c>
      <c r="AL8" s="13">
        <v>85.351490614648512</v>
      </c>
      <c r="AM8" s="6">
        <v>55.449826989619375</v>
      </c>
      <c r="AN8" s="6">
        <v>87.411764705882362</v>
      </c>
      <c r="AO8" s="6">
        <v>81.450252951096118</v>
      </c>
      <c r="AP8" s="6">
        <v>87.905604719764014</v>
      </c>
      <c r="AQ8" s="6">
        <v>84.627831715210363</v>
      </c>
    </row>
    <row r="9" spans="1:43" x14ac:dyDescent="0.3">
      <c r="A9" s="14" t="s">
        <v>72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0.61475409836065564</v>
      </c>
      <c r="J9" s="6">
        <v>0.46224961479198762</v>
      </c>
      <c r="K9" s="6">
        <v>1.8556701030927836</v>
      </c>
      <c r="L9" s="6">
        <v>5.1470588235294112</v>
      </c>
      <c r="M9" s="6">
        <v>16.379310344827587</v>
      </c>
      <c r="N9" s="6">
        <v>24.475524475524473</v>
      </c>
      <c r="O9" s="6">
        <v>8.7499999999999982</v>
      </c>
      <c r="P9" s="6">
        <v>1.8121911037891267</v>
      </c>
      <c r="Q9" s="6">
        <v>1.2585812356979404</v>
      </c>
      <c r="R9" s="6">
        <v>0.16806722689075632</v>
      </c>
      <c r="S9" s="6">
        <v>0.63492063492063489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0.10020040080160322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5.1203277009728626E-2</v>
      </c>
      <c r="AL9" s="13">
        <v>3.6805299963194697E-2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</row>
    <row r="10" spans="1:43" x14ac:dyDescent="0.3">
      <c r="A10" s="12" t="s">
        <v>73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85.450819672131146</v>
      </c>
      <c r="J10" s="6">
        <v>86.748844375963003</v>
      </c>
      <c r="K10" s="6">
        <v>72.989690721649481</v>
      </c>
      <c r="L10" s="6">
        <v>66.911764705882348</v>
      </c>
      <c r="M10" s="6">
        <v>61.206896551724142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4.8760330578512399</v>
      </c>
      <c r="AE10" s="6">
        <v>3.0060120240480965</v>
      </c>
      <c r="AF10" s="6">
        <v>0.92936802973977695</v>
      </c>
      <c r="AG10" s="6">
        <v>0.13522650439486139</v>
      </c>
      <c r="AH10" s="6">
        <v>0.1388888888888889</v>
      </c>
      <c r="AI10" s="6">
        <v>0</v>
      </c>
      <c r="AJ10" s="6">
        <v>0</v>
      </c>
      <c r="AK10" s="6">
        <v>0</v>
      </c>
      <c r="AL10" s="13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</row>
    <row r="12" spans="1:43" x14ac:dyDescent="0.3">
      <c r="A12" s="1" t="s">
        <v>54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1" t="s">
        <v>55</v>
      </c>
      <c r="H12" s="1" t="s">
        <v>55</v>
      </c>
      <c r="I12" s="1" t="s">
        <v>56</v>
      </c>
      <c r="J12" s="1" t="s">
        <v>56</v>
      </c>
      <c r="K12" s="1" t="s">
        <v>56</v>
      </c>
      <c r="L12" s="1" t="s">
        <v>56</v>
      </c>
      <c r="M12" s="1" t="s">
        <v>56</v>
      </c>
      <c r="N12" s="1" t="s">
        <v>56</v>
      </c>
      <c r="O12" s="1" t="s">
        <v>56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57</v>
      </c>
      <c r="U12" s="1" t="s">
        <v>57</v>
      </c>
      <c r="V12" s="1" t="s">
        <v>57</v>
      </c>
      <c r="W12" s="1" t="s">
        <v>55</v>
      </c>
      <c r="X12" s="1" t="s">
        <v>55</v>
      </c>
      <c r="Y12" s="1" t="s">
        <v>55</v>
      </c>
      <c r="Z12" s="1" t="s">
        <v>55</v>
      </c>
      <c r="AA12" s="1" t="s">
        <v>55</v>
      </c>
      <c r="AB12" s="1" t="s">
        <v>55</v>
      </c>
      <c r="AC12" s="1" t="s">
        <v>55</v>
      </c>
      <c r="AD12" s="1" t="s">
        <v>56</v>
      </c>
      <c r="AE12" s="1" t="s">
        <v>56</v>
      </c>
      <c r="AF12" s="1" t="s">
        <v>56</v>
      </c>
      <c r="AG12" s="1" t="s">
        <v>56</v>
      </c>
      <c r="AH12" s="1" t="s">
        <v>56</v>
      </c>
      <c r="AI12" s="1" t="s">
        <v>56</v>
      </c>
      <c r="AJ12" s="1" t="s">
        <v>56</v>
      </c>
      <c r="AK12" s="1" t="s">
        <v>57</v>
      </c>
      <c r="AL12" s="1" t="s">
        <v>57</v>
      </c>
      <c r="AM12" s="1" t="s">
        <v>57</v>
      </c>
      <c r="AN12" s="1" t="s">
        <v>57</v>
      </c>
      <c r="AO12" s="1" t="s">
        <v>57</v>
      </c>
      <c r="AP12" s="1" t="s">
        <v>57</v>
      </c>
      <c r="AQ12" s="1" t="s">
        <v>57</v>
      </c>
    </row>
    <row r="13" spans="1:43" x14ac:dyDescent="0.3">
      <c r="A13" s="1" t="s">
        <v>74</v>
      </c>
      <c r="B13" s="1" t="s">
        <v>75</v>
      </c>
      <c r="C13" s="1" t="s">
        <v>75</v>
      </c>
      <c r="D13" s="1" t="s">
        <v>76</v>
      </c>
      <c r="E13" s="1" t="s">
        <v>76</v>
      </c>
      <c r="F13" s="1" t="s">
        <v>76</v>
      </c>
      <c r="G13" s="1" t="s">
        <v>77</v>
      </c>
      <c r="H13" s="1" t="s">
        <v>77</v>
      </c>
      <c r="I13" s="1" t="s">
        <v>75</v>
      </c>
      <c r="J13" s="1" t="s">
        <v>75</v>
      </c>
      <c r="K13" s="1" t="s">
        <v>76</v>
      </c>
      <c r="L13" s="1" t="s">
        <v>76</v>
      </c>
      <c r="M13" s="1" t="s">
        <v>76</v>
      </c>
      <c r="N13" s="1" t="s">
        <v>77</v>
      </c>
      <c r="O13" s="1" t="s">
        <v>77</v>
      </c>
      <c r="P13" s="1" t="s">
        <v>75</v>
      </c>
      <c r="Q13" s="1" t="s">
        <v>75</v>
      </c>
      <c r="R13" s="1" t="s">
        <v>76</v>
      </c>
      <c r="S13" s="1" t="s">
        <v>76</v>
      </c>
      <c r="T13" s="1" t="s">
        <v>76</v>
      </c>
      <c r="U13" s="1" t="s">
        <v>77</v>
      </c>
      <c r="V13" s="1" t="s">
        <v>77</v>
      </c>
      <c r="W13" s="1" t="s">
        <v>75</v>
      </c>
      <c r="X13" s="1" t="s">
        <v>75</v>
      </c>
      <c r="Y13" s="1" t="s">
        <v>76</v>
      </c>
      <c r="Z13" s="1" t="s">
        <v>76</v>
      </c>
      <c r="AA13" s="1" t="s">
        <v>76</v>
      </c>
      <c r="AB13" s="1" t="s">
        <v>77</v>
      </c>
      <c r="AC13" s="1" t="s">
        <v>77</v>
      </c>
      <c r="AD13" s="1" t="s">
        <v>75</v>
      </c>
      <c r="AE13" s="1" t="s">
        <v>75</v>
      </c>
      <c r="AF13" s="1" t="s">
        <v>76</v>
      </c>
      <c r="AG13" s="1" t="s">
        <v>76</v>
      </c>
      <c r="AH13" s="1" t="s">
        <v>76</v>
      </c>
      <c r="AI13" s="1" t="s">
        <v>77</v>
      </c>
      <c r="AJ13" s="1" t="s">
        <v>77</v>
      </c>
      <c r="AK13" s="1" t="s">
        <v>75</v>
      </c>
      <c r="AL13" s="1" t="s">
        <v>75</v>
      </c>
      <c r="AM13" s="1" t="s">
        <v>76</v>
      </c>
      <c r="AN13" s="1" t="s">
        <v>76</v>
      </c>
      <c r="AO13" s="1" t="s">
        <v>76</v>
      </c>
      <c r="AP13" s="1" t="s">
        <v>77</v>
      </c>
      <c r="AQ13" s="1" t="s">
        <v>77</v>
      </c>
    </row>
    <row r="14" spans="1:43" x14ac:dyDescent="0.3">
      <c r="A14" s="1" t="s">
        <v>64</v>
      </c>
      <c r="B14" s="1">
        <v>7</v>
      </c>
      <c r="C14" s="1">
        <v>6</v>
      </c>
      <c r="D14" s="1">
        <v>5</v>
      </c>
      <c r="E14" s="1">
        <v>4</v>
      </c>
      <c r="F14" s="1">
        <v>3</v>
      </c>
      <c r="G14" s="1">
        <v>2</v>
      </c>
      <c r="H14" s="1">
        <v>1</v>
      </c>
      <c r="I14" s="1">
        <v>7</v>
      </c>
      <c r="J14" s="1">
        <v>6</v>
      </c>
      <c r="K14" s="1">
        <v>5</v>
      </c>
      <c r="L14" s="1">
        <v>4</v>
      </c>
      <c r="M14" s="1">
        <v>3</v>
      </c>
      <c r="N14" s="1">
        <v>2</v>
      </c>
      <c r="O14" s="1">
        <v>1</v>
      </c>
      <c r="P14" s="1">
        <v>7</v>
      </c>
      <c r="Q14" s="1">
        <v>6</v>
      </c>
      <c r="R14" s="1">
        <v>5</v>
      </c>
      <c r="S14" s="1">
        <v>4</v>
      </c>
      <c r="T14" s="1">
        <v>3</v>
      </c>
      <c r="U14" s="1">
        <v>2</v>
      </c>
      <c r="V14" s="1">
        <v>1</v>
      </c>
      <c r="W14" s="1">
        <v>7</v>
      </c>
      <c r="X14" s="1">
        <v>6</v>
      </c>
      <c r="Y14" s="1">
        <v>5</v>
      </c>
      <c r="Z14" s="1">
        <v>4</v>
      </c>
      <c r="AA14" s="1">
        <v>3</v>
      </c>
      <c r="AB14" s="1">
        <v>2</v>
      </c>
      <c r="AC14" s="1">
        <v>1</v>
      </c>
      <c r="AD14" s="1">
        <v>7</v>
      </c>
      <c r="AE14" s="1">
        <v>6</v>
      </c>
      <c r="AF14" s="1">
        <v>5</v>
      </c>
      <c r="AG14" s="1">
        <v>4</v>
      </c>
      <c r="AH14" s="1">
        <v>3</v>
      </c>
      <c r="AI14" s="1">
        <v>2</v>
      </c>
      <c r="AJ14" s="1">
        <v>1</v>
      </c>
      <c r="AK14" s="1">
        <v>7</v>
      </c>
      <c r="AL14" s="1">
        <v>6</v>
      </c>
      <c r="AM14" s="1">
        <v>5</v>
      </c>
      <c r="AN14" s="1">
        <v>4</v>
      </c>
      <c r="AO14" s="1">
        <v>3</v>
      </c>
      <c r="AP14" s="1">
        <v>2</v>
      </c>
      <c r="AQ14" s="1">
        <v>1</v>
      </c>
    </row>
    <row r="15" spans="1:43" x14ac:dyDescent="0.3">
      <c r="A15" s="1" t="s">
        <v>78</v>
      </c>
      <c r="B15" s="1">
        <v>200</v>
      </c>
      <c r="C15" s="1">
        <v>200</v>
      </c>
      <c r="D15" s="1">
        <v>200</v>
      </c>
      <c r="E15" s="1">
        <v>200</v>
      </c>
      <c r="F15" s="1">
        <v>200</v>
      </c>
      <c r="G15" s="1">
        <v>200</v>
      </c>
      <c r="H15" s="1">
        <v>200</v>
      </c>
      <c r="I15" s="1">
        <v>200</v>
      </c>
      <c r="J15" s="1">
        <v>200</v>
      </c>
      <c r="K15" s="1">
        <v>200</v>
      </c>
      <c r="L15" s="1">
        <v>200</v>
      </c>
      <c r="M15" s="1">
        <v>200</v>
      </c>
      <c r="N15" s="1">
        <v>200</v>
      </c>
      <c r="O15" s="1">
        <v>200</v>
      </c>
      <c r="P15" s="1">
        <v>200</v>
      </c>
      <c r="Q15" s="1">
        <v>200</v>
      </c>
      <c r="R15" s="1">
        <v>200</v>
      </c>
      <c r="S15" s="1">
        <v>200</v>
      </c>
      <c r="T15" s="1">
        <v>200</v>
      </c>
      <c r="U15" s="1">
        <v>200</v>
      </c>
      <c r="V15" s="1">
        <v>200</v>
      </c>
      <c r="W15" s="1">
        <v>60</v>
      </c>
      <c r="X15" s="1">
        <v>60</v>
      </c>
      <c r="Y15" s="1">
        <v>60</v>
      </c>
      <c r="Z15" s="1">
        <v>60</v>
      </c>
      <c r="AA15" s="1">
        <v>60</v>
      </c>
      <c r="AB15" s="1">
        <v>60</v>
      </c>
      <c r="AC15" s="1">
        <v>60</v>
      </c>
      <c r="AD15" s="1">
        <v>60</v>
      </c>
      <c r="AE15" s="1">
        <v>60</v>
      </c>
      <c r="AF15" s="1">
        <v>60</v>
      </c>
      <c r="AG15" s="1">
        <v>60</v>
      </c>
      <c r="AH15" s="1">
        <v>60</v>
      </c>
      <c r="AI15" s="1">
        <v>60</v>
      </c>
      <c r="AJ15" s="1">
        <v>60</v>
      </c>
      <c r="AK15" s="1">
        <v>60</v>
      </c>
      <c r="AL15" s="1">
        <v>60</v>
      </c>
      <c r="AM15" s="1">
        <v>60</v>
      </c>
      <c r="AN15" s="1">
        <v>60</v>
      </c>
      <c r="AO15" s="1">
        <v>60</v>
      </c>
      <c r="AP15" s="1">
        <v>60</v>
      </c>
      <c r="AQ15" s="1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G9" sqref="G9"/>
    </sheetView>
  </sheetViews>
  <sheetFormatPr defaultRowHeight="14.4" x14ac:dyDescent="0.3"/>
  <cols>
    <col min="1" max="2" width="8.88671875" style="1"/>
    <col min="3" max="3" width="9.5546875" style="1" bestFit="1" customWidth="1"/>
    <col min="4" max="16384" width="8.88671875" style="1"/>
  </cols>
  <sheetData>
    <row r="1" spans="1:5" x14ac:dyDescent="0.3">
      <c r="A1" s="1" t="s">
        <v>79</v>
      </c>
      <c r="B1" s="1" t="s">
        <v>54</v>
      </c>
      <c r="C1" s="1" t="s">
        <v>80</v>
      </c>
      <c r="D1" s="1" t="s">
        <v>74</v>
      </c>
      <c r="E1" s="1" t="s">
        <v>81</v>
      </c>
    </row>
    <row r="2" spans="1:5" x14ac:dyDescent="0.3">
      <c r="A2" s="1" t="s">
        <v>90</v>
      </c>
      <c r="B2" s="1" t="s">
        <v>82</v>
      </c>
      <c r="C2" s="15">
        <v>41375</v>
      </c>
      <c r="D2" s="1" t="s">
        <v>86</v>
      </c>
      <c r="E2" s="1">
        <v>0.04</v>
      </c>
    </row>
    <row r="3" spans="1:5" x14ac:dyDescent="0.3">
      <c r="A3" s="1" t="s">
        <v>91</v>
      </c>
      <c r="B3" s="1" t="s">
        <v>82</v>
      </c>
      <c r="C3" s="15">
        <v>41375</v>
      </c>
      <c r="D3" s="1" t="s">
        <v>86</v>
      </c>
      <c r="E3" s="1">
        <v>0.04</v>
      </c>
    </row>
    <row r="4" spans="1:5" x14ac:dyDescent="0.3">
      <c r="A4" s="1" t="s">
        <v>92</v>
      </c>
      <c r="B4" s="1" t="s">
        <v>82</v>
      </c>
      <c r="C4" s="15">
        <v>41375</v>
      </c>
      <c r="D4" s="1" t="s">
        <v>87</v>
      </c>
      <c r="E4" s="1">
        <v>0.04</v>
      </c>
    </row>
    <row r="5" spans="1:5" x14ac:dyDescent="0.3">
      <c r="A5" s="1" t="s">
        <v>93</v>
      </c>
      <c r="B5" s="1" t="s">
        <v>82</v>
      </c>
      <c r="C5" s="15">
        <v>41375</v>
      </c>
      <c r="D5" s="1" t="s">
        <v>87</v>
      </c>
      <c r="E5" s="1">
        <v>0.04</v>
      </c>
    </row>
    <row r="6" spans="1:5" x14ac:dyDescent="0.3">
      <c r="A6" s="1" t="s">
        <v>94</v>
      </c>
      <c r="B6" s="1" t="s">
        <v>82</v>
      </c>
      <c r="C6" s="15">
        <v>41375</v>
      </c>
      <c r="D6" s="1" t="s">
        <v>88</v>
      </c>
      <c r="E6" s="1">
        <v>0.04</v>
      </c>
    </row>
    <row r="7" spans="1:5" x14ac:dyDescent="0.3">
      <c r="A7" s="1" t="s">
        <v>95</v>
      </c>
      <c r="B7" s="1" t="s">
        <v>82</v>
      </c>
      <c r="C7" s="15">
        <v>41375</v>
      </c>
      <c r="D7" s="1" t="s">
        <v>88</v>
      </c>
      <c r="E7" s="1">
        <v>0.04</v>
      </c>
    </row>
    <row r="8" spans="1:5" x14ac:dyDescent="0.3">
      <c r="A8" s="1" t="s">
        <v>96</v>
      </c>
      <c r="B8" s="1" t="s">
        <v>82</v>
      </c>
      <c r="C8" s="15">
        <v>41375</v>
      </c>
      <c r="D8" s="1" t="s">
        <v>89</v>
      </c>
      <c r="E8" s="1" t="s">
        <v>134</v>
      </c>
    </row>
    <row r="9" spans="1:5" x14ac:dyDescent="0.3">
      <c r="A9" s="1" t="s">
        <v>97</v>
      </c>
      <c r="B9" s="1" t="s">
        <v>82</v>
      </c>
      <c r="C9" s="15">
        <v>41375</v>
      </c>
      <c r="D9" s="1" t="s">
        <v>89</v>
      </c>
      <c r="E9" s="1" t="s">
        <v>134</v>
      </c>
    </row>
    <row r="10" spans="1:5" x14ac:dyDescent="0.3">
      <c r="A10" s="1" t="s">
        <v>99</v>
      </c>
      <c r="B10" s="1" t="s">
        <v>98</v>
      </c>
      <c r="C10" s="15">
        <v>41424</v>
      </c>
      <c r="D10" s="1" t="s">
        <v>83</v>
      </c>
      <c r="E10" s="1">
        <v>1.05</v>
      </c>
    </row>
    <row r="11" spans="1:5" x14ac:dyDescent="0.3">
      <c r="A11" s="1" t="s">
        <v>100</v>
      </c>
      <c r="B11" s="1" t="s">
        <v>98</v>
      </c>
      <c r="C11" s="15">
        <v>41424</v>
      </c>
      <c r="D11" s="1" t="s">
        <v>83</v>
      </c>
      <c r="E11" s="1">
        <v>1.05</v>
      </c>
    </row>
    <row r="12" spans="1:5" x14ac:dyDescent="0.3">
      <c r="A12" s="1" t="s">
        <v>101</v>
      </c>
      <c r="B12" s="1" t="s">
        <v>98</v>
      </c>
      <c r="C12" s="15">
        <v>41424</v>
      </c>
      <c r="D12" s="1" t="s">
        <v>84</v>
      </c>
      <c r="E12" s="1">
        <v>1.66</v>
      </c>
    </row>
    <row r="13" spans="1:5" x14ac:dyDescent="0.3">
      <c r="A13" s="1" t="s">
        <v>103</v>
      </c>
      <c r="B13" s="1" t="s">
        <v>102</v>
      </c>
      <c r="C13" s="15">
        <v>41450</v>
      </c>
      <c r="D13" s="1" t="s">
        <v>83</v>
      </c>
      <c r="E13" s="1">
        <v>0.1</v>
      </c>
    </row>
    <row r="14" spans="1:5" x14ac:dyDescent="0.3">
      <c r="A14" s="1" t="s">
        <v>104</v>
      </c>
      <c r="B14" s="1" t="s">
        <v>102</v>
      </c>
      <c r="C14" s="15">
        <v>41450</v>
      </c>
      <c r="D14" s="1" t="s">
        <v>83</v>
      </c>
      <c r="E14" s="1">
        <v>0.1</v>
      </c>
    </row>
    <row r="15" spans="1:5" x14ac:dyDescent="0.3">
      <c r="A15" s="1" t="s">
        <v>105</v>
      </c>
      <c r="B15" s="1" t="s">
        <v>102</v>
      </c>
      <c r="C15" s="15">
        <v>41450</v>
      </c>
      <c r="D15" s="1" t="s">
        <v>84</v>
      </c>
      <c r="E15" s="1">
        <v>7.0000000000000007E-2</v>
      </c>
    </row>
    <row r="16" spans="1:5" x14ac:dyDescent="0.3">
      <c r="A16" s="1" t="s">
        <v>106</v>
      </c>
      <c r="B16" s="1" t="s">
        <v>102</v>
      </c>
      <c r="C16" s="15">
        <v>41450</v>
      </c>
      <c r="D16" s="1" t="s">
        <v>84</v>
      </c>
      <c r="E16" s="1">
        <v>7.0000000000000007E-2</v>
      </c>
    </row>
    <row r="17" spans="1:5" x14ac:dyDescent="0.3">
      <c r="A17" s="1" t="s">
        <v>107</v>
      </c>
      <c r="B17" s="1" t="s">
        <v>102</v>
      </c>
      <c r="C17" s="15">
        <v>41450</v>
      </c>
      <c r="D17" s="1" t="s">
        <v>85</v>
      </c>
      <c r="E17" s="1">
        <v>0.06</v>
      </c>
    </row>
    <row r="18" spans="1:5" x14ac:dyDescent="0.3">
      <c r="A18" s="1" t="s">
        <v>108</v>
      </c>
      <c r="B18" s="1" t="s">
        <v>102</v>
      </c>
      <c r="C18" s="15">
        <v>41450</v>
      </c>
      <c r="D18" s="1" t="s">
        <v>85</v>
      </c>
      <c r="E18" s="1">
        <v>0.06</v>
      </c>
    </row>
    <row r="19" spans="1:5" x14ac:dyDescent="0.3">
      <c r="A19" s="1" t="s">
        <v>109</v>
      </c>
      <c r="B19" s="1" t="s">
        <v>102</v>
      </c>
      <c r="C19" s="15">
        <v>41450</v>
      </c>
      <c r="D19" s="1" t="s">
        <v>86</v>
      </c>
      <c r="E19" s="1">
        <v>0.05</v>
      </c>
    </row>
    <row r="20" spans="1:5" x14ac:dyDescent="0.3">
      <c r="A20" s="1" t="s">
        <v>110</v>
      </c>
      <c r="B20" s="1" t="s">
        <v>102</v>
      </c>
      <c r="C20" s="15">
        <v>41450</v>
      </c>
      <c r="D20" s="1" t="s">
        <v>86</v>
      </c>
      <c r="E20" s="1">
        <v>0.05</v>
      </c>
    </row>
    <row r="21" spans="1:5" x14ac:dyDescent="0.3">
      <c r="A21" s="1" t="s">
        <v>111</v>
      </c>
      <c r="B21" s="1" t="s">
        <v>102</v>
      </c>
      <c r="C21" s="15">
        <v>41450</v>
      </c>
      <c r="D21" s="1" t="s">
        <v>87</v>
      </c>
      <c r="E21" s="1">
        <v>0.05</v>
      </c>
    </row>
    <row r="22" spans="1:5" x14ac:dyDescent="0.3">
      <c r="A22" s="1" t="s">
        <v>112</v>
      </c>
      <c r="B22" s="1" t="s">
        <v>102</v>
      </c>
      <c r="C22" s="15">
        <v>41450</v>
      </c>
      <c r="D22" s="1" t="s">
        <v>87</v>
      </c>
      <c r="E22" s="1">
        <v>0.05</v>
      </c>
    </row>
    <row r="23" spans="1:5" x14ac:dyDescent="0.3">
      <c r="A23" s="1" t="s">
        <v>113</v>
      </c>
      <c r="B23" s="1" t="s">
        <v>102</v>
      </c>
      <c r="C23" s="15">
        <v>41450</v>
      </c>
      <c r="D23" s="1" t="s">
        <v>88</v>
      </c>
      <c r="E23" s="1">
        <v>0.04</v>
      </c>
    </row>
    <row r="24" spans="1:5" x14ac:dyDescent="0.3">
      <c r="A24" s="1" t="s">
        <v>114</v>
      </c>
      <c r="B24" s="1" t="s">
        <v>82</v>
      </c>
      <c r="C24" s="15">
        <v>41374</v>
      </c>
      <c r="D24" s="1" t="s">
        <v>83</v>
      </c>
      <c r="E24" s="1" t="s">
        <v>134</v>
      </c>
    </row>
    <row r="25" spans="1:5" x14ac:dyDescent="0.3">
      <c r="A25" s="1" t="s">
        <v>115</v>
      </c>
      <c r="B25" s="1" t="s">
        <v>82</v>
      </c>
      <c r="C25" s="15">
        <v>41374</v>
      </c>
      <c r="D25" s="1" t="s">
        <v>83</v>
      </c>
      <c r="E25" s="1" t="s">
        <v>134</v>
      </c>
    </row>
    <row r="26" spans="1:5" x14ac:dyDescent="0.3">
      <c r="A26" s="1" t="s">
        <v>116</v>
      </c>
      <c r="B26" s="1" t="s">
        <v>82</v>
      </c>
      <c r="C26" s="15">
        <v>41374</v>
      </c>
      <c r="D26" s="1" t="s">
        <v>84</v>
      </c>
      <c r="E26" s="1">
        <v>0.04</v>
      </c>
    </row>
    <row r="27" spans="1:5" x14ac:dyDescent="0.3">
      <c r="A27" s="1" t="s">
        <v>117</v>
      </c>
      <c r="B27" s="1" t="s">
        <v>82</v>
      </c>
      <c r="C27" s="15">
        <v>41374</v>
      </c>
      <c r="D27" s="1" t="s">
        <v>84</v>
      </c>
      <c r="E27" s="1">
        <v>0.04</v>
      </c>
    </row>
    <row r="28" spans="1:5" x14ac:dyDescent="0.3">
      <c r="A28" s="1" t="s">
        <v>118</v>
      </c>
      <c r="B28" s="1" t="s">
        <v>82</v>
      </c>
      <c r="C28" s="15">
        <v>41375</v>
      </c>
      <c r="D28" s="1" t="s">
        <v>85</v>
      </c>
      <c r="E28" s="1">
        <v>0.04</v>
      </c>
    </row>
    <row r="29" spans="1:5" x14ac:dyDescent="0.3">
      <c r="A29" s="1" t="s">
        <v>119</v>
      </c>
      <c r="B29" s="1" t="s">
        <v>82</v>
      </c>
      <c r="C29" s="15">
        <v>41375</v>
      </c>
      <c r="D29" s="1" t="s">
        <v>85</v>
      </c>
      <c r="E29" s="1">
        <v>0.04</v>
      </c>
    </row>
    <row r="30" spans="1:5" x14ac:dyDescent="0.3">
      <c r="A30" s="1" t="s">
        <v>120</v>
      </c>
      <c r="B30" s="1" t="s">
        <v>102</v>
      </c>
      <c r="C30" s="15">
        <v>41450</v>
      </c>
      <c r="D30" s="1" t="s">
        <v>88</v>
      </c>
      <c r="E30" s="1">
        <v>0.04</v>
      </c>
    </row>
    <row r="31" spans="1:5" x14ac:dyDescent="0.3">
      <c r="A31" s="1" t="s">
        <v>121</v>
      </c>
      <c r="B31" s="1" t="s">
        <v>102</v>
      </c>
      <c r="C31" s="15">
        <v>41450</v>
      </c>
      <c r="D31" s="1" t="s">
        <v>89</v>
      </c>
      <c r="E31" s="1">
        <v>0.03</v>
      </c>
    </row>
    <row r="32" spans="1:5" x14ac:dyDescent="0.3">
      <c r="A32" s="1" t="s">
        <v>122</v>
      </c>
      <c r="B32" s="1" t="s">
        <v>102</v>
      </c>
      <c r="C32" s="15">
        <v>41450</v>
      </c>
      <c r="D32" s="1" t="s">
        <v>89</v>
      </c>
      <c r="E32" s="1">
        <v>0.03</v>
      </c>
    </row>
    <row r="33" spans="1:5" x14ac:dyDescent="0.3">
      <c r="A33" s="1" t="s">
        <v>123</v>
      </c>
      <c r="B33" s="1" t="s">
        <v>98</v>
      </c>
      <c r="C33" s="15">
        <v>41424</v>
      </c>
      <c r="D33" s="1" t="s">
        <v>84</v>
      </c>
      <c r="E33" s="1">
        <v>1.66</v>
      </c>
    </row>
    <row r="34" spans="1:5" x14ac:dyDescent="0.3">
      <c r="A34" s="1" t="s">
        <v>124</v>
      </c>
      <c r="B34" s="1" t="s">
        <v>98</v>
      </c>
      <c r="C34" s="15">
        <v>41424</v>
      </c>
      <c r="D34" s="1" t="s">
        <v>85</v>
      </c>
      <c r="E34" s="1">
        <v>0.38</v>
      </c>
    </row>
    <row r="35" spans="1:5" x14ac:dyDescent="0.3">
      <c r="A35" s="1" t="s">
        <v>125</v>
      </c>
      <c r="B35" s="1" t="s">
        <v>98</v>
      </c>
      <c r="C35" s="15">
        <v>41424</v>
      </c>
      <c r="D35" s="1" t="s">
        <v>85</v>
      </c>
      <c r="E35" s="1">
        <v>0.38</v>
      </c>
    </row>
    <row r="36" spans="1:5" x14ac:dyDescent="0.3">
      <c r="A36" s="1" t="s">
        <v>126</v>
      </c>
      <c r="B36" s="1" t="s">
        <v>98</v>
      </c>
      <c r="C36" s="15">
        <v>41424</v>
      </c>
      <c r="D36" s="1" t="s">
        <v>86</v>
      </c>
      <c r="E36" s="1">
        <v>0.31</v>
      </c>
    </row>
    <row r="37" spans="1:5" x14ac:dyDescent="0.3">
      <c r="A37" s="1" t="s">
        <v>127</v>
      </c>
      <c r="B37" s="1" t="s">
        <v>98</v>
      </c>
      <c r="C37" s="15">
        <v>41424</v>
      </c>
      <c r="D37" s="1" t="s">
        <v>86</v>
      </c>
      <c r="E37" s="1">
        <v>0.31</v>
      </c>
    </row>
    <row r="38" spans="1:5" x14ac:dyDescent="0.3">
      <c r="A38" s="1" t="s">
        <v>128</v>
      </c>
      <c r="B38" s="1" t="s">
        <v>98</v>
      </c>
      <c r="C38" s="15">
        <v>41424</v>
      </c>
      <c r="D38" s="1" t="s">
        <v>87</v>
      </c>
      <c r="E38" s="1">
        <v>0.12</v>
      </c>
    </row>
    <row r="39" spans="1:5" x14ac:dyDescent="0.3">
      <c r="A39" s="1" t="s">
        <v>129</v>
      </c>
      <c r="B39" s="1" t="s">
        <v>98</v>
      </c>
      <c r="C39" s="15">
        <v>41424</v>
      </c>
      <c r="D39" s="1" t="s">
        <v>87</v>
      </c>
      <c r="E39" s="1">
        <v>0.12</v>
      </c>
    </row>
    <row r="40" spans="1:5" x14ac:dyDescent="0.3">
      <c r="A40" s="1" t="s">
        <v>130</v>
      </c>
      <c r="B40" s="1" t="s">
        <v>98</v>
      </c>
      <c r="C40" s="15">
        <v>41424</v>
      </c>
      <c r="D40" s="1" t="s">
        <v>88</v>
      </c>
      <c r="E40" s="1">
        <v>0.09</v>
      </c>
    </row>
    <row r="41" spans="1:5" x14ac:dyDescent="0.3">
      <c r="A41" s="1" t="s">
        <v>131</v>
      </c>
      <c r="B41" s="1" t="s">
        <v>98</v>
      </c>
      <c r="C41" s="15">
        <v>41424</v>
      </c>
      <c r="D41" s="1" t="s">
        <v>88</v>
      </c>
      <c r="E41" s="1">
        <v>0.09</v>
      </c>
    </row>
    <row r="42" spans="1:5" x14ac:dyDescent="0.3">
      <c r="A42" s="1" t="s">
        <v>132</v>
      </c>
      <c r="B42" s="1" t="s">
        <v>98</v>
      </c>
      <c r="C42" s="15">
        <v>41424</v>
      </c>
      <c r="D42" s="1" t="s">
        <v>89</v>
      </c>
      <c r="E42" s="1">
        <v>0.05</v>
      </c>
    </row>
    <row r="43" spans="1:5" x14ac:dyDescent="0.3">
      <c r="A43" s="1" t="s">
        <v>133</v>
      </c>
      <c r="B43" s="1" t="s">
        <v>98</v>
      </c>
      <c r="C43" s="15">
        <v>41424</v>
      </c>
      <c r="D43" s="1" t="s">
        <v>89</v>
      </c>
      <c r="E43" s="1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</vt:lpstr>
      <vt:lpstr>Fatty Acid Data</vt:lpstr>
      <vt:lpstr>ZP Composition Data</vt:lpstr>
      <vt:lpstr>Salinity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itcs</dc:creator>
  <cp:lastModifiedBy>Deborah Lichti</cp:lastModifiedBy>
  <dcterms:created xsi:type="dcterms:W3CDTF">2013-07-24T15:55:09Z</dcterms:created>
  <dcterms:modified xsi:type="dcterms:W3CDTF">2017-03-12T19:25:17Z</dcterms:modified>
</cp:coreProperties>
</file>