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9" i="1"/>
  <c r="H9" i="1"/>
  <c r="D46" i="1" l="1"/>
  <c r="C22" i="1"/>
</calcChain>
</file>

<file path=xl/sharedStrings.xml><?xml version="1.0" encoding="utf-8"?>
<sst xmlns="http://schemas.openxmlformats.org/spreadsheetml/2006/main" count="21" uniqueCount="21">
  <si>
    <t>Ambient 2</t>
  </si>
  <si>
    <t>Ambient 4</t>
  </si>
  <si>
    <t>Ambient 6</t>
  </si>
  <si>
    <t>Ambient 8</t>
  </si>
  <si>
    <t>Ambient 10</t>
  </si>
  <si>
    <t>Ambient 12</t>
  </si>
  <si>
    <t xml:space="preserve">Area </t>
  </si>
  <si>
    <t>Mean</t>
  </si>
  <si>
    <t>InDensity</t>
  </si>
  <si>
    <t xml:space="preserve">RawInDensity </t>
  </si>
  <si>
    <t>Average</t>
  </si>
  <si>
    <t>Average Bk</t>
  </si>
  <si>
    <t>CTCF</t>
  </si>
  <si>
    <t>Temp 2</t>
  </si>
  <si>
    <t>Temp 4</t>
  </si>
  <si>
    <t>Temp 6</t>
  </si>
  <si>
    <t>Temp 8</t>
  </si>
  <si>
    <t>Temp 10</t>
  </si>
  <si>
    <t>Temp 12</t>
  </si>
  <si>
    <t>Ambient Injured</t>
  </si>
  <si>
    <t xml:space="preserve">Thermal Stress Injured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</si>
</sst>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1" fillId="2" borderId="0" xfId="0" applyFont="1" applyFill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Sheet1!$H$2</c:f>
              <c:strCache>
                <c:ptCount val="1"/>
                <c:pt idx="0">
                  <c:v>Ambient Injured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percentage"/>
            <c:noEndCap val="0"/>
            <c:val val="5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Lit>
              <c:formatCode>General</c:formatCode>
              <c:ptCount val="6"/>
              <c:pt idx="0">
                <c:v>2</c:v>
              </c:pt>
              <c:pt idx="1">
                <c:v>4</c:v>
              </c:pt>
              <c:pt idx="2">
                <c:v>6</c:v>
              </c:pt>
              <c:pt idx="3">
                <c:v>8</c:v>
              </c:pt>
              <c:pt idx="4">
                <c:v>10</c:v>
              </c:pt>
              <c:pt idx="5">
                <c:v>12</c:v>
              </c:pt>
            </c:numLit>
          </c:cat>
          <c:val>
            <c:numRef>
              <c:f>Sheet1!$H$3:$H$8</c:f>
              <c:numCache>
                <c:formatCode>General</c:formatCode>
                <c:ptCount val="6"/>
                <c:pt idx="0">
                  <c:v>301634</c:v>
                </c:pt>
                <c:pt idx="1">
                  <c:v>1118526</c:v>
                </c:pt>
                <c:pt idx="2">
                  <c:v>2275598</c:v>
                </c:pt>
                <c:pt idx="3">
                  <c:v>2445177</c:v>
                </c:pt>
                <c:pt idx="4">
                  <c:v>2376826</c:v>
                </c:pt>
                <c:pt idx="5">
                  <c:v>1357605</c:v>
                </c:pt>
              </c:numCache>
            </c:numRef>
          </c:val>
        </c:ser>
        <c:ser>
          <c:idx val="1"/>
          <c:order val="1"/>
          <c:tx>
            <c:strRef>
              <c:f>Sheet1!$I$2</c:f>
              <c:strCache>
                <c:ptCount val="1"/>
                <c:pt idx="0">
                  <c:v>Thermal Stress Injured 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Lit>
              <c:formatCode>General</c:formatCode>
              <c:ptCount val="6"/>
              <c:pt idx="0">
                <c:v>2</c:v>
              </c:pt>
              <c:pt idx="1">
                <c:v>4</c:v>
              </c:pt>
              <c:pt idx="2">
                <c:v>6</c:v>
              </c:pt>
              <c:pt idx="3">
                <c:v>8</c:v>
              </c:pt>
              <c:pt idx="4">
                <c:v>10</c:v>
              </c:pt>
              <c:pt idx="5">
                <c:v>12</c:v>
              </c:pt>
            </c:numLit>
          </c:cat>
          <c:val>
            <c:numRef>
              <c:f>Sheet1!$I$3:$I$8</c:f>
              <c:numCache>
                <c:formatCode>General</c:formatCode>
                <c:ptCount val="6"/>
                <c:pt idx="0">
                  <c:v>452502</c:v>
                </c:pt>
                <c:pt idx="1">
                  <c:v>1086128</c:v>
                </c:pt>
                <c:pt idx="2">
                  <c:v>1084681</c:v>
                </c:pt>
                <c:pt idx="3">
                  <c:v>1023133</c:v>
                </c:pt>
                <c:pt idx="4">
                  <c:v>813137</c:v>
                </c:pt>
                <c:pt idx="5">
                  <c:v>739983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4554616"/>
        <c:axId val="194504568"/>
      </c:barChart>
      <c:catAx>
        <c:axId val="234554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AU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Time</a:t>
                </a:r>
                <a:r>
                  <a:rPr lang="en-AU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(days)</a:t>
                </a:r>
                <a:endParaRPr lang="en-AU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4504568"/>
        <c:crosses val="autoZero"/>
        <c:auto val="1"/>
        <c:lblAlgn val="ctr"/>
        <c:lblOffset val="100"/>
        <c:noMultiLvlLbl val="0"/>
      </c:catAx>
      <c:valAx>
        <c:axId val="194504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AU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Corrected</a:t>
                </a:r>
                <a:r>
                  <a:rPr lang="en-AU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Total Cell Fluorescence (Arbitrary Unit)</a:t>
                </a:r>
                <a:endParaRPr lang="en-AU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4554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133350</xdr:colOff>
      <xdr:row>4</xdr:row>
      <xdr:rowOff>119061</xdr:rowOff>
    </xdr:from>
    <xdr:to>
      <xdr:col>21</xdr:col>
      <xdr:colOff>76199</xdr:colOff>
      <xdr:row>23</xdr:row>
      <xdr:rowOff>9524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workbookViewId="0">
      <selection activeCell="T24" sqref="T24"/>
    </sheetView>
  </sheetViews>
  <sheetFormatPr defaultRowHeight="15" x14ac:dyDescent="0.25"/>
  <cols>
    <col min="1" max="1" width="14.7109375" customWidth="1"/>
    <col min="2" max="2" width="12.140625" customWidth="1"/>
    <col min="5" max="5" width="13.85546875" customWidth="1"/>
    <col min="6" max="6" width="15.7109375" customWidth="1"/>
    <col min="8" max="8" width="17.85546875" customWidth="1"/>
    <col min="9" max="9" width="22.7109375" customWidth="1"/>
  </cols>
  <sheetData>
    <row r="1" spans="1:9" ht="15.75" x14ac:dyDescent="0.25">
      <c r="C1" s="1" t="s">
        <v>6</v>
      </c>
      <c r="D1" s="1" t="s">
        <v>7</v>
      </c>
      <c r="E1" s="1" t="s">
        <v>8</v>
      </c>
      <c r="F1" s="1" t="s">
        <v>9</v>
      </c>
    </row>
    <row r="2" spans="1:9" ht="15.75" x14ac:dyDescent="0.25">
      <c r="A2" s="3" t="s">
        <v>0</v>
      </c>
      <c r="B2">
        <v>1</v>
      </c>
      <c r="C2">
        <v>7078</v>
      </c>
      <c r="D2">
        <v>46.116</v>
      </c>
      <c r="E2">
        <v>326407</v>
      </c>
      <c r="F2">
        <v>326407</v>
      </c>
      <c r="H2" s="2" t="s">
        <v>19</v>
      </c>
      <c r="I2" s="2" t="s">
        <v>20</v>
      </c>
    </row>
    <row r="3" spans="1:9" ht="15.75" x14ac:dyDescent="0.25">
      <c r="A3" s="3"/>
      <c r="B3">
        <v>2</v>
      </c>
      <c r="C3">
        <v>1892</v>
      </c>
      <c r="D3">
        <v>1.8460000000000001</v>
      </c>
      <c r="E3">
        <v>3492</v>
      </c>
      <c r="F3">
        <v>3492</v>
      </c>
      <c r="H3">
        <v>301634</v>
      </c>
      <c r="I3">
        <v>452502</v>
      </c>
    </row>
    <row r="4" spans="1:9" ht="15.75" x14ac:dyDescent="0.25">
      <c r="A4" s="3" t="s">
        <v>1</v>
      </c>
      <c r="B4">
        <v>3</v>
      </c>
      <c r="C4">
        <v>15855</v>
      </c>
      <c r="D4">
        <v>74.046999999999997</v>
      </c>
      <c r="E4">
        <v>1174019</v>
      </c>
      <c r="F4">
        <v>1174019</v>
      </c>
      <c r="H4">
        <v>1118526</v>
      </c>
      <c r="I4">
        <v>1086128</v>
      </c>
    </row>
    <row r="5" spans="1:9" ht="15.75" x14ac:dyDescent="0.25">
      <c r="A5" s="3"/>
      <c r="B5">
        <v>4</v>
      </c>
      <c r="C5">
        <v>2188</v>
      </c>
      <c r="D5">
        <v>1.8460000000000001</v>
      </c>
      <c r="E5">
        <v>11522</v>
      </c>
      <c r="F5">
        <v>11522</v>
      </c>
      <c r="H5">
        <v>2275598</v>
      </c>
      <c r="I5">
        <v>1084681</v>
      </c>
    </row>
    <row r="6" spans="1:9" ht="15.75" x14ac:dyDescent="0.25">
      <c r="A6" s="3" t="s">
        <v>2</v>
      </c>
      <c r="B6">
        <v>5</v>
      </c>
      <c r="C6">
        <v>26691</v>
      </c>
      <c r="D6">
        <v>88.757000000000005</v>
      </c>
      <c r="E6">
        <v>2369017</v>
      </c>
      <c r="F6">
        <v>2369017</v>
      </c>
      <c r="H6">
        <v>2445177</v>
      </c>
      <c r="I6">
        <v>1023133</v>
      </c>
    </row>
    <row r="7" spans="1:9" ht="15.75" x14ac:dyDescent="0.25">
      <c r="A7" s="3"/>
      <c r="B7">
        <v>6</v>
      </c>
      <c r="C7">
        <v>688</v>
      </c>
      <c r="D7">
        <v>3.1850000000000001</v>
      </c>
      <c r="E7">
        <v>2191</v>
      </c>
      <c r="F7">
        <v>2191</v>
      </c>
      <c r="H7">
        <v>2376826</v>
      </c>
      <c r="I7">
        <v>813137</v>
      </c>
    </row>
    <row r="8" spans="1:9" ht="15.75" x14ac:dyDescent="0.25">
      <c r="A8" s="3" t="s">
        <v>3</v>
      </c>
      <c r="B8">
        <v>7</v>
      </c>
      <c r="C8">
        <v>30895</v>
      </c>
      <c r="D8">
        <v>82.644999999999996</v>
      </c>
      <c r="E8">
        <v>2553310</v>
      </c>
      <c r="F8">
        <v>2553310</v>
      </c>
      <c r="H8">
        <v>1357605</v>
      </c>
      <c r="I8">
        <v>739983</v>
      </c>
    </row>
    <row r="9" spans="1:9" ht="15.75" x14ac:dyDescent="0.25">
      <c r="A9" s="3"/>
      <c r="B9">
        <v>8</v>
      </c>
      <c r="C9">
        <v>1960</v>
      </c>
      <c r="D9">
        <v>4.2850000000000001</v>
      </c>
      <c r="E9">
        <v>8398</v>
      </c>
      <c r="F9">
        <v>8398</v>
      </c>
      <c r="H9">
        <f>_xlfn.STDEV.S(H3:H8)</f>
        <v>864627.61150374252</v>
      </c>
      <c r="I9">
        <f>_xlfn.STDEV.P(I3:I8)</f>
        <v>227530.86086653534</v>
      </c>
    </row>
    <row r="10" spans="1:9" ht="15.75" x14ac:dyDescent="0.25">
      <c r="A10" s="3" t="s">
        <v>4</v>
      </c>
      <c r="B10">
        <v>9</v>
      </c>
      <c r="C10">
        <v>32402</v>
      </c>
      <c r="D10">
        <v>76.853999999999999</v>
      </c>
      <c r="E10">
        <v>2490233</v>
      </c>
      <c r="F10">
        <v>2490233</v>
      </c>
      <c r="H10">
        <f>(H9/(SQRT(COUNT(H3:H8))))</f>
        <v>352982.74428425601</v>
      </c>
    </row>
    <row r="11" spans="1:9" ht="15.75" x14ac:dyDescent="0.25">
      <c r="A11" s="3"/>
      <c r="B11">
        <v>10</v>
      </c>
      <c r="C11">
        <v>1268</v>
      </c>
      <c r="D11">
        <v>4.8120000000000003</v>
      </c>
      <c r="E11">
        <v>6101</v>
      </c>
      <c r="F11">
        <v>6101</v>
      </c>
    </row>
    <row r="12" spans="1:9" ht="15.75" x14ac:dyDescent="0.25">
      <c r="A12" s="3" t="s">
        <v>5</v>
      </c>
      <c r="B12">
        <v>11</v>
      </c>
      <c r="C12">
        <v>32517</v>
      </c>
      <c r="D12">
        <v>44.045000000000002</v>
      </c>
      <c r="E12">
        <v>1432202</v>
      </c>
      <c r="F12">
        <v>1432202</v>
      </c>
    </row>
    <row r="13" spans="1:9" x14ac:dyDescent="0.25">
      <c r="B13">
        <v>12</v>
      </c>
      <c r="C13">
        <v>1414</v>
      </c>
      <c r="D13">
        <v>5</v>
      </c>
      <c r="E13">
        <v>7070</v>
      </c>
      <c r="F13">
        <v>7070</v>
      </c>
    </row>
    <row r="16" spans="1:9" x14ac:dyDescent="0.25">
      <c r="C16">
        <v>1.8460000000000001</v>
      </c>
    </row>
    <row r="17" spans="1:6" x14ac:dyDescent="0.25">
      <c r="C17">
        <v>1.8460000000000001</v>
      </c>
    </row>
    <row r="18" spans="1:6" x14ac:dyDescent="0.25">
      <c r="C18">
        <v>3.1850000000000001</v>
      </c>
    </row>
    <row r="19" spans="1:6" x14ac:dyDescent="0.25">
      <c r="C19">
        <v>4.2850000000000001</v>
      </c>
    </row>
    <row r="20" spans="1:6" x14ac:dyDescent="0.25">
      <c r="C20">
        <v>4.8120000000000003</v>
      </c>
    </row>
    <row r="21" spans="1:6" x14ac:dyDescent="0.25">
      <c r="C21">
        <v>5</v>
      </c>
    </row>
    <row r="22" spans="1:6" x14ac:dyDescent="0.25">
      <c r="B22" s="4" t="s">
        <v>11</v>
      </c>
      <c r="C22">
        <f>AVERAGE(C16:C21)</f>
        <v>3.4956666666666667</v>
      </c>
    </row>
    <row r="26" spans="1:6" ht="15.75" x14ac:dyDescent="0.25">
      <c r="A26" s="3" t="s">
        <v>13</v>
      </c>
      <c r="B26">
        <v>1</v>
      </c>
      <c r="C26">
        <v>8269</v>
      </c>
      <c r="D26">
        <v>60.104999999999997</v>
      </c>
      <c r="E26">
        <v>497006</v>
      </c>
      <c r="F26">
        <v>497006</v>
      </c>
    </row>
    <row r="27" spans="1:6" ht="15.75" x14ac:dyDescent="0.25">
      <c r="A27" s="3"/>
      <c r="B27">
        <v>2</v>
      </c>
      <c r="C27">
        <v>2102</v>
      </c>
      <c r="D27">
        <v>12.417</v>
      </c>
      <c r="E27">
        <v>26101</v>
      </c>
      <c r="F27">
        <v>26101</v>
      </c>
    </row>
    <row r="28" spans="1:6" ht="15.75" x14ac:dyDescent="0.25">
      <c r="A28" s="3" t="s">
        <v>14</v>
      </c>
      <c r="B28">
        <v>3</v>
      </c>
      <c r="C28">
        <v>31569</v>
      </c>
      <c r="D28">
        <v>34.92</v>
      </c>
      <c r="E28">
        <v>1102386</v>
      </c>
      <c r="F28">
        <v>1102386</v>
      </c>
    </row>
    <row r="29" spans="1:6" ht="15.75" x14ac:dyDescent="0.25">
      <c r="A29" s="3"/>
      <c r="B29">
        <v>4</v>
      </c>
      <c r="C29">
        <v>1718</v>
      </c>
      <c r="D29">
        <v>4.4770000000000003</v>
      </c>
      <c r="E29">
        <v>7691</v>
      </c>
      <c r="F29">
        <v>7691</v>
      </c>
    </row>
    <row r="30" spans="1:6" ht="15.75" x14ac:dyDescent="0.25">
      <c r="A30" s="3" t="s">
        <v>15</v>
      </c>
      <c r="B30">
        <v>5</v>
      </c>
      <c r="C30">
        <v>40537</v>
      </c>
      <c r="D30">
        <v>32.198</v>
      </c>
      <c r="E30">
        <v>1305203</v>
      </c>
      <c r="F30">
        <v>1305203</v>
      </c>
    </row>
    <row r="31" spans="1:6" ht="15.75" x14ac:dyDescent="0.25">
      <c r="A31" s="3"/>
      <c r="B31">
        <v>6</v>
      </c>
      <c r="C31">
        <v>1795</v>
      </c>
      <c r="D31">
        <v>2.9729999999999999</v>
      </c>
      <c r="E31">
        <v>5337</v>
      </c>
      <c r="F31">
        <v>5337</v>
      </c>
    </row>
    <row r="32" spans="1:6" ht="15.75" x14ac:dyDescent="0.25">
      <c r="A32" s="3" t="s">
        <v>16</v>
      </c>
      <c r="B32">
        <v>7</v>
      </c>
      <c r="C32">
        <v>25325</v>
      </c>
      <c r="D32">
        <v>45.84</v>
      </c>
      <c r="E32">
        <v>1160901</v>
      </c>
      <c r="F32">
        <v>1160901</v>
      </c>
    </row>
    <row r="33" spans="1:11" ht="15.75" x14ac:dyDescent="0.25">
      <c r="A33" s="3"/>
      <c r="B33">
        <v>8</v>
      </c>
      <c r="C33">
        <v>2836</v>
      </c>
      <c r="D33">
        <v>3.3290000000000002</v>
      </c>
      <c r="E33">
        <v>9442</v>
      </c>
      <c r="F33">
        <v>9442</v>
      </c>
    </row>
    <row r="34" spans="1:11" ht="15.75" x14ac:dyDescent="0.25">
      <c r="A34" s="3" t="s">
        <v>17</v>
      </c>
      <c r="B34">
        <v>9</v>
      </c>
      <c r="C34">
        <v>25792</v>
      </c>
      <c r="D34">
        <v>36.966999999999999</v>
      </c>
      <c r="E34">
        <v>953446</v>
      </c>
      <c r="F34">
        <v>953446</v>
      </c>
    </row>
    <row r="35" spans="1:11" ht="15.75" x14ac:dyDescent="0.25">
      <c r="A35" s="3"/>
      <c r="B35">
        <v>10</v>
      </c>
      <c r="C35">
        <v>1467</v>
      </c>
      <c r="D35">
        <v>3.456</v>
      </c>
      <c r="E35">
        <v>5070</v>
      </c>
      <c r="F35">
        <v>5070</v>
      </c>
      <c r="K35" s="5"/>
    </row>
    <row r="36" spans="1:11" ht="15.75" x14ac:dyDescent="0.25">
      <c r="A36" s="3" t="s">
        <v>18</v>
      </c>
      <c r="B36">
        <v>11</v>
      </c>
      <c r="C36">
        <v>22842</v>
      </c>
      <c r="D36">
        <v>37.835999999999999</v>
      </c>
      <c r="E36">
        <v>864244</v>
      </c>
      <c r="F36">
        <v>864244</v>
      </c>
    </row>
    <row r="37" spans="1:11" x14ac:dyDescent="0.25">
      <c r="B37">
        <v>12</v>
      </c>
      <c r="C37">
        <v>2025</v>
      </c>
      <c r="D37">
        <v>6.04</v>
      </c>
      <c r="E37">
        <v>12231</v>
      </c>
      <c r="F37">
        <v>12231</v>
      </c>
    </row>
    <row r="40" spans="1:11" x14ac:dyDescent="0.25">
      <c r="D40">
        <v>12.417</v>
      </c>
      <c r="H40" s="2" t="s">
        <v>12</v>
      </c>
    </row>
    <row r="41" spans="1:11" x14ac:dyDescent="0.25">
      <c r="D41">
        <v>4.4770000000000003</v>
      </c>
      <c r="H41">
        <v>1468464</v>
      </c>
    </row>
    <row r="42" spans="1:11" x14ac:dyDescent="0.25">
      <c r="D42">
        <v>2.9729999999999999</v>
      </c>
      <c r="H42">
        <v>930650</v>
      </c>
    </row>
    <row r="43" spans="1:11" x14ac:dyDescent="0.25">
      <c r="D43">
        <v>3.3290000000000002</v>
      </c>
      <c r="H43">
        <v>1084681</v>
      </c>
    </row>
    <row r="44" spans="1:11" x14ac:dyDescent="0.25">
      <c r="D44">
        <v>3.456</v>
      </c>
      <c r="H44">
        <v>1023133</v>
      </c>
    </row>
    <row r="45" spans="1:11" x14ac:dyDescent="0.25">
      <c r="D45">
        <v>6.04</v>
      </c>
      <c r="H45">
        <v>813137</v>
      </c>
    </row>
    <row r="46" spans="1:11" x14ac:dyDescent="0.25">
      <c r="C46" s="4" t="s">
        <v>10</v>
      </c>
      <c r="D46">
        <f>AVERAGE(D40:D45)</f>
        <v>5.448666666666667</v>
      </c>
      <c r="H46">
        <v>739983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Queensland University of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Bonesso</dc:creator>
  <cp:lastModifiedBy>Joshua Bonesso</cp:lastModifiedBy>
  <dcterms:created xsi:type="dcterms:W3CDTF">2016-05-23T09:49:55Z</dcterms:created>
  <dcterms:modified xsi:type="dcterms:W3CDTF">2016-05-29T09:16:06Z</dcterms:modified>
</cp:coreProperties>
</file>