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55121576\Dropbox\_InProgress\Glenmorangie-ASMR\Data\"/>
    </mc:Choice>
  </mc:AlternateContent>
  <bookViews>
    <workbookView xWindow="0" yWindow="0" windowWidth="19068" windowHeight="6084" tabRatio="676"/>
  </bookViews>
  <sheets>
    <sheet name="Determinants of the Autonomous " sheetId="1" r:id="rId1"/>
    <sheet name="Notes and codes" sheetId="2" r:id="rId2"/>
    <sheet name="Hosted ASMR" sheetId="8" r:id="rId3"/>
    <sheet name="NonHosted ASMR" sheetId="9" r:id="rId4"/>
    <sheet name="Scottish Triggers" sheetId="6" r:id="rId5"/>
    <sheet name="SoundVideo Congruency" sheetId="4" r:id="rId6"/>
    <sheet name="DistanceAndDetails" sheetId="5" r:id="rId7"/>
    <sheet name="Hardware" sheetId="3" r:id="rId8"/>
  </sheets>
  <calcPr calcId="152511"/>
</workbook>
</file>

<file path=xl/calcChain.xml><?xml version="1.0" encoding="utf-8"?>
<calcChain xmlns="http://schemas.openxmlformats.org/spreadsheetml/2006/main">
  <c r="D149" i="5" l="1"/>
  <c r="E149" i="5"/>
  <c r="F149" i="5"/>
  <c r="G149" i="5"/>
  <c r="H149" i="5"/>
  <c r="I149" i="5"/>
  <c r="J149" i="5"/>
  <c r="K149" i="5"/>
  <c r="L149" i="5"/>
  <c r="M149" i="5"/>
  <c r="N149" i="5"/>
  <c r="O149" i="5"/>
  <c r="P149" i="5"/>
  <c r="Q149" i="5"/>
  <c r="R149" i="5"/>
  <c r="S149" i="5"/>
  <c r="T149" i="5"/>
  <c r="D150" i="5"/>
  <c r="E150" i="5"/>
  <c r="F150" i="5"/>
  <c r="G150" i="5"/>
  <c r="H150" i="5"/>
  <c r="I150" i="5"/>
  <c r="J150" i="5"/>
  <c r="K150" i="5"/>
  <c r="L150" i="5"/>
  <c r="M150" i="5"/>
  <c r="N150" i="5"/>
  <c r="O150" i="5"/>
  <c r="P150" i="5"/>
  <c r="Q150" i="5"/>
  <c r="R150" i="5"/>
  <c r="S150" i="5"/>
  <c r="T150" i="5"/>
  <c r="D151" i="5"/>
  <c r="E151" i="5"/>
  <c r="F151" i="5"/>
  <c r="G151" i="5"/>
  <c r="H151" i="5"/>
  <c r="I151" i="5"/>
  <c r="J151" i="5"/>
  <c r="K151" i="5"/>
  <c r="L151" i="5"/>
  <c r="M151" i="5"/>
  <c r="N151" i="5"/>
  <c r="O151" i="5"/>
  <c r="P151" i="5"/>
  <c r="Q151" i="5"/>
  <c r="R151" i="5"/>
  <c r="S151" i="5"/>
  <c r="T151" i="5"/>
  <c r="D152" i="5"/>
  <c r="E152" i="5"/>
  <c r="F152" i="5"/>
  <c r="G152" i="5"/>
  <c r="H152" i="5"/>
  <c r="I152" i="5"/>
  <c r="J152" i="5"/>
  <c r="K152" i="5"/>
  <c r="L152" i="5"/>
  <c r="M152" i="5"/>
  <c r="N152" i="5"/>
  <c r="O152" i="5"/>
  <c r="P152" i="5"/>
  <c r="Q152" i="5"/>
  <c r="R152" i="5"/>
  <c r="S152" i="5"/>
  <c r="T152" i="5"/>
  <c r="D153" i="5"/>
  <c r="E153" i="5"/>
  <c r="F153" i="5"/>
  <c r="G153" i="5"/>
  <c r="H153" i="5"/>
  <c r="I153" i="5"/>
  <c r="J153" i="5"/>
  <c r="K153" i="5"/>
  <c r="L153" i="5"/>
  <c r="M153" i="5"/>
  <c r="N153" i="5"/>
  <c r="O153" i="5"/>
  <c r="P153" i="5"/>
  <c r="Q153" i="5"/>
  <c r="R153" i="5"/>
  <c r="S153" i="5"/>
  <c r="T153" i="5"/>
  <c r="D154" i="5"/>
  <c r="E154" i="5"/>
  <c r="F154" i="5"/>
  <c r="G154" i="5"/>
  <c r="H154" i="5"/>
  <c r="I154" i="5"/>
  <c r="D155" i="5"/>
  <c r="E155" i="5"/>
  <c r="F155" i="5"/>
  <c r="G155" i="5"/>
  <c r="H155" i="5"/>
  <c r="I155" i="5"/>
  <c r="D156" i="5"/>
  <c r="E156" i="5"/>
  <c r="F156" i="5"/>
  <c r="G156" i="5"/>
  <c r="H156" i="5"/>
  <c r="I156" i="5"/>
  <c r="D157" i="5"/>
  <c r="E157" i="5"/>
  <c r="F157" i="5"/>
  <c r="G157" i="5"/>
  <c r="H157" i="5"/>
  <c r="I157" i="5"/>
  <c r="C157" i="5"/>
  <c r="C156" i="5"/>
  <c r="C155" i="5"/>
  <c r="C154" i="5"/>
  <c r="C153" i="5"/>
  <c r="C152" i="5"/>
  <c r="C151" i="5"/>
  <c r="C150" i="5"/>
  <c r="C149" i="5"/>
  <c r="B131" i="4"/>
  <c r="C131" i="4"/>
  <c r="D131" i="4"/>
  <c r="E131" i="4"/>
  <c r="F131" i="4"/>
  <c r="G131" i="4"/>
  <c r="H131" i="4"/>
  <c r="I131" i="4"/>
  <c r="J131" i="4"/>
  <c r="K131" i="4"/>
  <c r="L131" i="4"/>
  <c r="M131" i="4"/>
  <c r="N131" i="4"/>
  <c r="O131" i="4"/>
  <c r="P131" i="4"/>
  <c r="Q131" i="4"/>
  <c r="R131" i="4"/>
  <c r="A131" i="4"/>
  <c r="F118" i="3"/>
  <c r="F114" i="3"/>
  <c r="E118" i="3"/>
  <c r="E117" i="3"/>
  <c r="F117" i="3" s="1"/>
  <c r="E116" i="3"/>
  <c r="F116" i="3" s="1"/>
  <c r="E115" i="3"/>
  <c r="F115" i="3" s="1"/>
  <c r="E114" i="3"/>
  <c r="L114" i="3"/>
  <c r="M114" i="3"/>
  <c r="N114" i="3"/>
  <c r="N125" i="3" s="1"/>
  <c r="O114" i="3"/>
  <c r="L115" i="3"/>
  <c r="M115" i="3"/>
  <c r="M126" i="3" s="1"/>
  <c r="N115" i="3"/>
  <c r="N126" i="3" s="1"/>
  <c r="O115" i="3"/>
  <c r="L116" i="3"/>
  <c r="M116" i="3"/>
  <c r="N116" i="3"/>
  <c r="N127" i="3" s="1"/>
  <c r="O116" i="3"/>
  <c r="L117" i="3"/>
  <c r="M117" i="3"/>
  <c r="N117" i="3"/>
  <c r="O117" i="3"/>
  <c r="L118" i="3"/>
  <c r="M118" i="3"/>
  <c r="N118" i="3"/>
  <c r="O118" i="3"/>
  <c r="K114" i="3"/>
  <c r="K115" i="3"/>
  <c r="K116" i="3"/>
  <c r="K117" i="3"/>
  <c r="K118" i="3"/>
  <c r="B118" i="3"/>
  <c r="C118" i="3"/>
  <c r="C119" i="3"/>
  <c r="A114" i="3"/>
  <c r="A118" i="3" s="1"/>
  <c r="B114" i="3"/>
  <c r="C114" i="3"/>
  <c r="A115" i="3"/>
  <c r="A119" i="3" s="1"/>
  <c r="B115" i="3"/>
  <c r="B119" i="3" s="1"/>
  <c r="C115" i="3"/>
  <c r="A116" i="3"/>
  <c r="A120" i="3" s="1"/>
  <c r="B116" i="3"/>
  <c r="B120" i="3" s="1"/>
  <c r="C116" i="3"/>
  <c r="C120" i="3" s="1"/>
  <c r="J114" i="3"/>
  <c r="J125" i="3" s="1"/>
  <c r="P114" i="3"/>
  <c r="P125" i="3" s="1"/>
  <c r="F127" i="3" s="1"/>
  <c r="Q114" i="3"/>
  <c r="R114" i="3"/>
  <c r="R125" i="3" s="1"/>
  <c r="S114" i="3"/>
  <c r="T114" i="3"/>
  <c r="U114" i="3"/>
  <c r="J115" i="3"/>
  <c r="J126" i="3" s="1"/>
  <c r="K126" i="3"/>
  <c r="L126" i="3"/>
  <c r="O126" i="3"/>
  <c r="P115" i="3"/>
  <c r="P126" i="3" s="1"/>
  <c r="Q115" i="3"/>
  <c r="Q126" i="3" s="1"/>
  <c r="R115" i="3"/>
  <c r="R126" i="3" s="1"/>
  <c r="S115" i="3"/>
  <c r="S126" i="3" s="1"/>
  <c r="T115" i="3"/>
  <c r="T126" i="3" s="1"/>
  <c r="U115" i="3"/>
  <c r="U126" i="3" s="1"/>
  <c r="J116" i="3"/>
  <c r="J127" i="3" s="1"/>
  <c r="L127" i="3"/>
  <c r="M127" i="3"/>
  <c r="O127" i="3"/>
  <c r="P116" i="3"/>
  <c r="P127" i="3" s="1"/>
  <c r="Q116" i="3"/>
  <c r="Q127" i="3" s="1"/>
  <c r="R116" i="3"/>
  <c r="R127" i="3" s="1"/>
  <c r="S116" i="3"/>
  <c r="S127" i="3" s="1"/>
  <c r="T116" i="3"/>
  <c r="T127" i="3" s="1"/>
  <c r="U116" i="3"/>
  <c r="U127" i="3" s="1"/>
  <c r="J117" i="3"/>
  <c r="J128" i="3" s="1"/>
  <c r="L128" i="3"/>
  <c r="M128" i="3"/>
  <c r="N128" i="3"/>
  <c r="O128" i="3"/>
  <c r="P117" i="3"/>
  <c r="P128" i="3" s="1"/>
  <c r="Q117" i="3"/>
  <c r="Q128" i="3" s="1"/>
  <c r="R117" i="3"/>
  <c r="R128" i="3" s="1"/>
  <c r="J118" i="3"/>
  <c r="J129" i="3" s="1"/>
  <c r="L129" i="3"/>
  <c r="M129" i="3"/>
  <c r="N129" i="3"/>
  <c r="O129" i="3"/>
  <c r="P118" i="3"/>
  <c r="P129" i="3" s="1"/>
  <c r="Q118" i="3"/>
  <c r="Q129" i="3" s="1"/>
  <c r="R118" i="3"/>
  <c r="R129" i="3" s="1"/>
  <c r="I120" i="3"/>
  <c r="I131" i="3" s="1"/>
  <c r="I119" i="3"/>
  <c r="I130" i="3" s="1"/>
  <c r="I118" i="3"/>
  <c r="I129" i="3" s="1"/>
  <c r="I117" i="3"/>
  <c r="I128" i="3" s="1"/>
  <c r="I116" i="3"/>
  <c r="I127" i="3" s="1"/>
  <c r="I115" i="3"/>
  <c r="I126" i="3" s="1"/>
  <c r="I114" i="3"/>
  <c r="I125" i="3" s="1"/>
  <c r="G130" i="8"/>
  <c r="H130" i="8"/>
  <c r="H137" i="8" s="1"/>
  <c r="I130" i="8"/>
  <c r="I137" i="8" s="1"/>
  <c r="J130" i="8"/>
  <c r="J137" i="8" s="1"/>
  <c r="K130" i="8"/>
  <c r="K137" i="8" s="1"/>
  <c r="L130" i="8"/>
  <c r="L137" i="8" s="1"/>
  <c r="M130" i="8"/>
  <c r="M137" i="8" s="1"/>
  <c r="G131" i="8"/>
  <c r="G137" i="8" s="1"/>
  <c r="H131" i="8"/>
  <c r="I131" i="8"/>
  <c r="J131" i="8"/>
  <c r="K131" i="8"/>
  <c r="L131" i="8"/>
  <c r="M131" i="8"/>
  <c r="G132" i="8"/>
  <c r="H132" i="8"/>
  <c r="I132" i="8"/>
  <c r="J132" i="8"/>
  <c r="K132" i="8"/>
  <c r="L132" i="8"/>
  <c r="M132" i="8"/>
  <c r="G133" i="8"/>
  <c r="H133" i="8"/>
  <c r="I133" i="8"/>
  <c r="J133" i="8"/>
  <c r="K133" i="8"/>
  <c r="L133" i="8"/>
  <c r="M133" i="8"/>
  <c r="G134" i="8"/>
  <c r="H134" i="8"/>
  <c r="I134" i="8"/>
  <c r="J134" i="8"/>
  <c r="K134" i="8"/>
  <c r="L134" i="8"/>
  <c r="M134" i="8"/>
  <c r="G135" i="8"/>
  <c r="H135" i="8"/>
  <c r="I135" i="8"/>
  <c r="J135" i="8"/>
  <c r="K135" i="8"/>
  <c r="L135" i="8"/>
  <c r="M135" i="8"/>
  <c r="G136" i="8"/>
  <c r="H136" i="8"/>
  <c r="I136" i="8"/>
  <c r="J136" i="8"/>
  <c r="K136" i="8"/>
  <c r="L136" i="8"/>
  <c r="M136" i="8"/>
  <c r="G132" i="9"/>
  <c r="G134" i="9"/>
  <c r="G136" i="9"/>
  <c r="H121" i="9"/>
  <c r="H130" i="9" s="1"/>
  <c r="I121" i="9"/>
  <c r="I130" i="9" s="1"/>
  <c r="J121" i="9"/>
  <c r="J130" i="9" s="1"/>
  <c r="K121" i="9"/>
  <c r="K130" i="9" s="1"/>
  <c r="L121" i="9"/>
  <c r="L130" i="9" s="1"/>
  <c r="M121" i="9"/>
  <c r="M130" i="9" s="1"/>
  <c r="N121" i="9"/>
  <c r="N130" i="9" s="1"/>
  <c r="H122" i="9"/>
  <c r="H131" i="9" s="1"/>
  <c r="I122" i="9"/>
  <c r="I131" i="9" s="1"/>
  <c r="J122" i="9"/>
  <c r="J131" i="9" s="1"/>
  <c r="K122" i="9"/>
  <c r="K131" i="9" s="1"/>
  <c r="L122" i="9"/>
  <c r="L131" i="9" s="1"/>
  <c r="M122" i="9"/>
  <c r="M131" i="9" s="1"/>
  <c r="N122" i="9"/>
  <c r="N131" i="9" s="1"/>
  <c r="H123" i="9"/>
  <c r="H132" i="9" s="1"/>
  <c r="I123" i="9"/>
  <c r="I132" i="9" s="1"/>
  <c r="J123" i="9"/>
  <c r="J132" i="9" s="1"/>
  <c r="K123" i="9"/>
  <c r="K132" i="9" s="1"/>
  <c r="L123" i="9"/>
  <c r="L132" i="9" s="1"/>
  <c r="M123" i="9"/>
  <c r="M132" i="9" s="1"/>
  <c r="N123" i="9"/>
  <c r="N132" i="9" s="1"/>
  <c r="H124" i="9"/>
  <c r="H133" i="9" s="1"/>
  <c r="I124" i="9"/>
  <c r="I133" i="9" s="1"/>
  <c r="J124" i="9"/>
  <c r="J133" i="9" s="1"/>
  <c r="K124" i="9"/>
  <c r="K133" i="9" s="1"/>
  <c r="L124" i="9"/>
  <c r="L133" i="9" s="1"/>
  <c r="M124" i="9"/>
  <c r="M133" i="9" s="1"/>
  <c r="N124" i="9"/>
  <c r="N133" i="9" s="1"/>
  <c r="H125" i="9"/>
  <c r="H134" i="9" s="1"/>
  <c r="I125" i="9"/>
  <c r="I134" i="9" s="1"/>
  <c r="J125" i="9"/>
  <c r="J134" i="9" s="1"/>
  <c r="K125" i="9"/>
  <c r="K134" i="9" s="1"/>
  <c r="L125" i="9"/>
  <c r="L134" i="9" s="1"/>
  <c r="M125" i="9"/>
  <c r="M134" i="9" s="1"/>
  <c r="N125" i="9"/>
  <c r="N134" i="9" s="1"/>
  <c r="H126" i="9"/>
  <c r="H135" i="9" s="1"/>
  <c r="I126" i="9"/>
  <c r="I135" i="9" s="1"/>
  <c r="J126" i="9"/>
  <c r="J135" i="9" s="1"/>
  <c r="K126" i="9"/>
  <c r="K135" i="9" s="1"/>
  <c r="L126" i="9"/>
  <c r="L135" i="9" s="1"/>
  <c r="M126" i="9"/>
  <c r="M135" i="9" s="1"/>
  <c r="N126" i="9"/>
  <c r="N135" i="9" s="1"/>
  <c r="H127" i="9"/>
  <c r="H136" i="9" s="1"/>
  <c r="I127" i="9"/>
  <c r="I136" i="9" s="1"/>
  <c r="J127" i="9"/>
  <c r="J136" i="9" s="1"/>
  <c r="K127" i="9"/>
  <c r="K136" i="9" s="1"/>
  <c r="L127" i="9"/>
  <c r="L136" i="9" s="1"/>
  <c r="M127" i="9"/>
  <c r="M136" i="9" s="1"/>
  <c r="N127" i="9"/>
  <c r="N136" i="9" s="1"/>
  <c r="G127" i="9"/>
  <c r="G126" i="9"/>
  <c r="G135" i="9" s="1"/>
  <c r="G125" i="9"/>
  <c r="G124" i="9"/>
  <c r="G133" i="9" s="1"/>
  <c r="G123" i="9"/>
  <c r="G122" i="9"/>
  <c r="G131" i="9" s="1"/>
  <c r="G121" i="9"/>
  <c r="G130" i="9" s="1"/>
  <c r="N117" i="9"/>
  <c r="M117" i="9"/>
  <c r="L117" i="9"/>
  <c r="K117" i="9"/>
  <c r="J117" i="9"/>
  <c r="I117" i="9"/>
  <c r="H117" i="9"/>
  <c r="G117" i="9"/>
  <c r="N116" i="9"/>
  <c r="M116" i="9"/>
  <c r="L116" i="9"/>
  <c r="K116" i="9"/>
  <c r="J116" i="9"/>
  <c r="I116" i="9"/>
  <c r="H116" i="9"/>
  <c r="G116" i="9"/>
  <c r="Q122" i="3" l="1"/>
  <c r="M122" i="3"/>
  <c r="T122" i="3"/>
  <c r="P122" i="3"/>
  <c r="L122" i="3"/>
  <c r="L125" i="3"/>
  <c r="U122" i="3"/>
  <c r="S122" i="3"/>
  <c r="O122" i="3"/>
  <c r="K122" i="3"/>
  <c r="R122" i="3"/>
  <c r="N122" i="3"/>
  <c r="J122" i="3"/>
  <c r="U125" i="3"/>
  <c r="Q125" i="3"/>
  <c r="F128" i="3" s="1"/>
  <c r="M125" i="3"/>
  <c r="A122" i="3"/>
  <c r="I122" i="3"/>
  <c r="T125" i="3"/>
  <c r="B122" i="3"/>
  <c r="S125" i="3"/>
  <c r="O125" i="3"/>
  <c r="K125" i="3"/>
  <c r="O141" i="8"/>
  <c r="S141" i="8"/>
  <c r="O142" i="8"/>
  <c r="S142" i="8"/>
  <c r="O143" i="8"/>
  <c r="P143" i="8"/>
  <c r="S143" i="8"/>
  <c r="T143" i="8"/>
  <c r="O144" i="8"/>
  <c r="P144" i="8"/>
  <c r="S144" i="8"/>
  <c r="T144" i="8"/>
  <c r="O145" i="8"/>
  <c r="P145" i="8"/>
  <c r="S145" i="8"/>
  <c r="T145" i="8"/>
  <c r="O146" i="8"/>
  <c r="P146" i="8"/>
  <c r="S146" i="8"/>
  <c r="T146" i="8"/>
  <c r="P140" i="8"/>
  <c r="T140" i="8"/>
  <c r="V136" i="8"/>
  <c r="V146" i="8" s="1"/>
  <c r="U136" i="8"/>
  <c r="U146" i="8" s="1"/>
  <c r="T136" i="8"/>
  <c r="S136" i="8"/>
  <c r="R136" i="8"/>
  <c r="R146" i="8" s="1"/>
  <c r="Q136" i="8"/>
  <c r="Q146" i="8" s="1"/>
  <c r="P136" i="8"/>
  <c r="O136" i="8"/>
  <c r="V135" i="8"/>
  <c r="V145" i="8" s="1"/>
  <c r="U135" i="8"/>
  <c r="U145" i="8" s="1"/>
  <c r="T135" i="8"/>
  <c r="S135" i="8"/>
  <c r="R135" i="8"/>
  <c r="R145" i="8" s="1"/>
  <c r="Q135" i="8"/>
  <c r="Q145" i="8" s="1"/>
  <c r="P135" i="8"/>
  <c r="O135" i="8"/>
  <c r="V134" i="8"/>
  <c r="V144" i="8" s="1"/>
  <c r="U134" i="8"/>
  <c r="U144" i="8" s="1"/>
  <c r="T134" i="8"/>
  <c r="S134" i="8"/>
  <c r="R134" i="8"/>
  <c r="R144" i="8" s="1"/>
  <c r="Q134" i="8"/>
  <c r="Q144" i="8" s="1"/>
  <c r="P134" i="8"/>
  <c r="O134" i="8"/>
  <c r="V133" i="8"/>
  <c r="V143" i="8" s="1"/>
  <c r="U133" i="8"/>
  <c r="U143" i="8" s="1"/>
  <c r="T133" i="8"/>
  <c r="S133" i="8"/>
  <c r="R133" i="8"/>
  <c r="R143" i="8" s="1"/>
  <c r="Q133" i="8"/>
  <c r="Q143" i="8" s="1"/>
  <c r="P133" i="8"/>
  <c r="O133" i="8"/>
  <c r="V132" i="8"/>
  <c r="V142" i="8" s="1"/>
  <c r="U132" i="8"/>
  <c r="U142" i="8" s="1"/>
  <c r="T132" i="8"/>
  <c r="T142" i="8" s="1"/>
  <c r="S132" i="8"/>
  <c r="R132" i="8"/>
  <c r="R142" i="8" s="1"/>
  <c r="Q132" i="8"/>
  <c r="Q142" i="8" s="1"/>
  <c r="P132" i="8"/>
  <c r="P142" i="8" s="1"/>
  <c r="O132" i="8"/>
  <c r="V131" i="8"/>
  <c r="V141" i="8" s="1"/>
  <c r="U131" i="8"/>
  <c r="U141" i="8" s="1"/>
  <c r="T131" i="8"/>
  <c r="T141" i="8" s="1"/>
  <c r="S131" i="8"/>
  <c r="R131" i="8"/>
  <c r="R141" i="8" s="1"/>
  <c r="Q131" i="8"/>
  <c r="Q141" i="8" s="1"/>
  <c r="P131" i="8"/>
  <c r="P141" i="8" s="1"/>
  <c r="O131" i="8"/>
  <c r="V130" i="8"/>
  <c r="U130" i="8"/>
  <c r="U140" i="8" s="1"/>
  <c r="T130" i="8"/>
  <c r="T137" i="8" s="1"/>
  <c r="S130" i="8"/>
  <c r="S137" i="8" s="1"/>
  <c r="R130" i="8"/>
  <c r="R137" i="8" s="1"/>
  <c r="Q130" i="8"/>
  <c r="Q140" i="8" s="1"/>
  <c r="P130" i="8"/>
  <c r="P137" i="8" s="1"/>
  <c r="O130" i="8"/>
  <c r="O137" i="8" s="1"/>
  <c r="V128" i="8"/>
  <c r="U128" i="8"/>
  <c r="T128" i="8"/>
  <c r="S128" i="8"/>
  <c r="R128" i="8"/>
  <c r="Q128" i="8"/>
  <c r="P128" i="8"/>
  <c r="O128" i="8"/>
  <c r="M128" i="8"/>
  <c r="L128" i="8"/>
  <c r="K128" i="8"/>
  <c r="J128" i="8"/>
  <c r="I128" i="8"/>
  <c r="H128" i="8"/>
  <c r="G128" i="8"/>
  <c r="V127" i="8"/>
  <c r="U127" i="8"/>
  <c r="T127" i="8"/>
  <c r="S127" i="8"/>
  <c r="R127" i="8"/>
  <c r="Q127" i="8"/>
  <c r="P127" i="8"/>
  <c r="O127" i="8"/>
  <c r="M127" i="8"/>
  <c r="L127" i="8"/>
  <c r="K127" i="8"/>
  <c r="J127" i="8"/>
  <c r="I127" i="8"/>
  <c r="H127" i="8"/>
  <c r="G127" i="8"/>
  <c r="AA138" i="1"/>
  <c r="AB138" i="1"/>
  <c r="AC138" i="1"/>
  <c r="AD138" i="1"/>
  <c r="AE138" i="1"/>
  <c r="AF138" i="1"/>
  <c r="AG138" i="1"/>
  <c r="AA139" i="1"/>
  <c r="AB139" i="1"/>
  <c r="AC139" i="1"/>
  <c r="AD139" i="1"/>
  <c r="AE139" i="1"/>
  <c r="AF139" i="1"/>
  <c r="AG139" i="1"/>
  <c r="AA140" i="1"/>
  <c r="AB140" i="1"/>
  <c r="AC140" i="1"/>
  <c r="AD140" i="1"/>
  <c r="AE140" i="1"/>
  <c r="AF140" i="1"/>
  <c r="AG140" i="1"/>
  <c r="AA141" i="1"/>
  <c r="AB141" i="1"/>
  <c r="AC141" i="1"/>
  <c r="AD141" i="1"/>
  <c r="AE141" i="1"/>
  <c r="AF141" i="1"/>
  <c r="AG141" i="1"/>
  <c r="AA142" i="1"/>
  <c r="AB142" i="1"/>
  <c r="AC142" i="1"/>
  <c r="AD142" i="1"/>
  <c r="AE142" i="1"/>
  <c r="AF142" i="1"/>
  <c r="AG142" i="1"/>
  <c r="AA143" i="1"/>
  <c r="AB143" i="1"/>
  <c r="AC143" i="1"/>
  <c r="AD143" i="1"/>
  <c r="AE143" i="1"/>
  <c r="AF143" i="1"/>
  <c r="AG143" i="1"/>
  <c r="AA144" i="1"/>
  <c r="AB144" i="1"/>
  <c r="AC144" i="1"/>
  <c r="AD144" i="1"/>
  <c r="AE144" i="1"/>
  <c r="AF144" i="1"/>
  <c r="AG144" i="1"/>
  <c r="Z144" i="1"/>
  <c r="Z143" i="1"/>
  <c r="Z142" i="1"/>
  <c r="Z141" i="1"/>
  <c r="Z140" i="1"/>
  <c r="Z139" i="1"/>
  <c r="Z138" i="1"/>
  <c r="U67" i="6"/>
  <c r="T69" i="6"/>
  <c r="U69" i="6" s="1"/>
  <c r="T68" i="6"/>
  <c r="U68" i="6" s="1"/>
  <c r="T67" i="6"/>
  <c r="T66" i="6"/>
  <c r="U66" i="6" s="1"/>
  <c r="T65" i="6"/>
  <c r="U65" i="6" s="1"/>
  <c r="L3" i="2"/>
  <c r="L4" i="2"/>
  <c r="L2" i="2"/>
  <c r="K137" i="1"/>
  <c r="K136" i="1"/>
  <c r="K135" i="1"/>
  <c r="A23" i="2"/>
  <c r="C13" i="2"/>
  <c r="C14" i="2"/>
  <c r="C15" i="2"/>
  <c r="C16" i="2"/>
  <c r="C17" i="2"/>
  <c r="C18" i="2"/>
  <c r="C19" i="2"/>
  <c r="C20" i="2"/>
  <c r="C12" i="2"/>
  <c r="B22" i="2"/>
  <c r="AG145" i="1" l="1"/>
  <c r="AC145" i="1"/>
  <c r="K138" i="1"/>
  <c r="AF145" i="1"/>
  <c r="AB145" i="1"/>
  <c r="AE145" i="1"/>
  <c r="AA145" i="1"/>
  <c r="Z145" i="1"/>
  <c r="AD145" i="1"/>
  <c r="V137" i="8"/>
  <c r="O140" i="8"/>
  <c r="S140" i="8"/>
  <c r="V140" i="8"/>
  <c r="R140" i="8"/>
  <c r="Q137" i="8"/>
  <c r="U137" i="8"/>
  <c r="CG143" i="1"/>
  <c r="CG142" i="1"/>
  <c r="CG141" i="1"/>
  <c r="CG140" i="1"/>
  <c r="CG139" i="1"/>
  <c r="CG138" i="1"/>
  <c r="CG137" i="1"/>
  <c r="CG136" i="1"/>
  <c r="CG135" i="1"/>
  <c r="A133" i="4"/>
  <c r="B133" i="4"/>
  <c r="C133" i="4"/>
  <c r="A134" i="4"/>
  <c r="B134" i="4"/>
  <c r="C134" i="4"/>
  <c r="A135" i="4"/>
  <c r="B135" i="4"/>
  <c r="C135" i="4"/>
  <c r="A136" i="4"/>
  <c r="B136" i="4"/>
  <c r="C136" i="4"/>
  <c r="A137" i="4"/>
  <c r="B137" i="4"/>
  <c r="C137" i="4"/>
  <c r="A138" i="4"/>
  <c r="B138" i="4"/>
  <c r="C138" i="4"/>
  <c r="A139" i="4"/>
  <c r="B139" i="4"/>
  <c r="C139" i="4"/>
  <c r="K133" i="4"/>
  <c r="L133" i="4"/>
  <c r="M133" i="4"/>
  <c r="N133" i="4"/>
  <c r="O133" i="4"/>
  <c r="P133" i="4"/>
  <c r="Q133" i="4"/>
  <c r="R133" i="4"/>
  <c r="K134" i="4"/>
  <c r="L134" i="4"/>
  <c r="M134" i="4"/>
  <c r="N134" i="4"/>
  <c r="O134" i="4"/>
  <c r="P134" i="4"/>
  <c r="Q134" i="4"/>
  <c r="R134" i="4"/>
  <c r="K135" i="4"/>
  <c r="L135" i="4"/>
  <c r="M135" i="4"/>
  <c r="N135" i="4"/>
  <c r="O135" i="4"/>
  <c r="P135" i="4"/>
  <c r="Q135" i="4"/>
  <c r="R135" i="4"/>
  <c r="K136" i="4"/>
  <c r="L136" i="4"/>
  <c r="M136" i="4"/>
  <c r="N136" i="4"/>
  <c r="O136" i="4"/>
  <c r="P136" i="4"/>
  <c r="Q136" i="4"/>
  <c r="R136" i="4"/>
  <c r="L137" i="4"/>
  <c r="M137" i="4"/>
  <c r="N137" i="4"/>
  <c r="P137" i="4"/>
  <c r="Q137" i="4"/>
  <c r="R137" i="4"/>
  <c r="L138" i="4"/>
  <c r="M138" i="4"/>
  <c r="N138" i="4"/>
  <c r="P138" i="4"/>
  <c r="Q138" i="4"/>
  <c r="R138" i="4"/>
  <c r="L139" i="4"/>
  <c r="M139" i="4"/>
  <c r="N139" i="4"/>
  <c r="P139" i="4"/>
  <c r="Q139" i="4"/>
  <c r="R139" i="4"/>
  <c r="J133" i="4"/>
  <c r="J134" i="4"/>
  <c r="J135" i="4"/>
  <c r="J136" i="4"/>
  <c r="J137" i="4"/>
  <c r="J138" i="4"/>
  <c r="J139" i="4"/>
  <c r="F133" i="4"/>
  <c r="G133" i="4"/>
  <c r="H133" i="4"/>
  <c r="F134" i="4"/>
  <c r="G134" i="4"/>
  <c r="H134" i="4"/>
  <c r="F135" i="4"/>
  <c r="G135" i="4"/>
  <c r="H135" i="4"/>
  <c r="F136" i="4"/>
  <c r="G136" i="4"/>
  <c r="H136" i="4"/>
  <c r="F137" i="4"/>
  <c r="G137" i="4"/>
  <c r="H137" i="4"/>
  <c r="F138" i="4"/>
  <c r="G138" i="4"/>
  <c r="H138" i="4"/>
  <c r="F139" i="4"/>
  <c r="G139" i="4"/>
  <c r="H139" i="4"/>
  <c r="I133" i="4"/>
  <c r="I134" i="4"/>
  <c r="I135" i="4"/>
  <c r="I136" i="4"/>
  <c r="I137" i="4"/>
  <c r="I138" i="4"/>
  <c r="I139" i="4"/>
  <c r="E133" i="4"/>
  <c r="E134" i="4"/>
  <c r="E135" i="4"/>
  <c r="E136" i="4"/>
  <c r="E137" i="4"/>
  <c r="E138" i="4"/>
  <c r="E139" i="4"/>
  <c r="D139" i="4"/>
  <c r="D138" i="4"/>
  <c r="D137" i="4"/>
  <c r="D136" i="4"/>
  <c r="D135" i="4"/>
  <c r="D134" i="4"/>
  <c r="D133" i="4"/>
  <c r="G66" i="6"/>
  <c r="G77" i="6" s="1"/>
  <c r="H66" i="6"/>
  <c r="H77" i="6" s="1"/>
  <c r="I66" i="6"/>
  <c r="I77" i="6" s="1"/>
  <c r="J66" i="6"/>
  <c r="K66" i="6"/>
  <c r="K77" i="6" s="1"/>
  <c r="L66" i="6"/>
  <c r="L77" i="6" s="1"/>
  <c r="G67" i="6"/>
  <c r="G78" i="6" s="1"/>
  <c r="H67" i="6"/>
  <c r="H78" i="6" s="1"/>
  <c r="I67" i="6"/>
  <c r="I78" i="6" s="1"/>
  <c r="J67" i="6"/>
  <c r="J78" i="6" s="1"/>
  <c r="K67" i="6"/>
  <c r="K78" i="6" s="1"/>
  <c r="L67" i="6"/>
  <c r="L78" i="6" s="1"/>
  <c r="G68" i="6"/>
  <c r="G79" i="6" s="1"/>
  <c r="H68" i="6"/>
  <c r="H79" i="6" s="1"/>
  <c r="I68" i="6"/>
  <c r="I79" i="6" s="1"/>
  <c r="J68" i="6"/>
  <c r="J79" i="6" s="1"/>
  <c r="K68" i="6"/>
  <c r="K79" i="6" s="1"/>
  <c r="L68" i="6"/>
  <c r="L79" i="6" s="1"/>
  <c r="G69" i="6"/>
  <c r="G80" i="6" s="1"/>
  <c r="H69" i="6"/>
  <c r="H80" i="6" s="1"/>
  <c r="I69" i="6"/>
  <c r="I80" i="6" s="1"/>
  <c r="J69" i="6"/>
  <c r="J80" i="6" s="1"/>
  <c r="K69" i="6"/>
  <c r="K80" i="6" s="1"/>
  <c r="L69" i="6"/>
  <c r="L80" i="6" s="1"/>
  <c r="G70" i="6"/>
  <c r="G81" i="6" s="1"/>
  <c r="H70" i="6"/>
  <c r="H81" i="6" s="1"/>
  <c r="I70" i="6"/>
  <c r="I81" i="6" s="1"/>
  <c r="J70" i="6"/>
  <c r="J81" i="6" s="1"/>
  <c r="K70" i="6"/>
  <c r="K81" i="6" s="1"/>
  <c r="L70" i="6"/>
  <c r="L81" i="6" s="1"/>
  <c r="G71" i="6"/>
  <c r="G82" i="6" s="1"/>
  <c r="H71" i="6"/>
  <c r="H82" i="6" s="1"/>
  <c r="I71" i="6"/>
  <c r="I82" i="6" s="1"/>
  <c r="J71" i="6"/>
  <c r="J82" i="6" s="1"/>
  <c r="K71" i="6"/>
  <c r="K82" i="6" s="1"/>
  <c r="L71" i="6"/>
  <c r="L82" i="6" s="1"/>
  <c r="G72" i="6"/>
  <c r="G83" i="6" s="1"/>
  <c r="H72" i="6"/>
  <c r="H83" i="6" s="1"/>
  <c r="I72" i="6"/>
  <c r="I83" i="6" s="1"/>
  <c r="J72" i="6"/>
  <c r="J83" i="6" s="1"/>
  <c r="K72" i="6"/>
  <c r="K83" i="6" s="1"/>
  <c r="L72" i="6"/>
  <c r="L83" i="6" s="1"/>
  <c r="F66" i="6"/>
  <c r="F77" i="6" s="1"/>
  <c r="F72" i="6"/>
  <c r="F83" i="6" s="1"/>
  <c r="F71" i="6"/>
  <c r="F82" i="6" s="1"/>
  <c r="F70" i="6"/>
  <c r="F81" i="6" s="1"/>
  <c r="F69" i="6"/>
  <c r="F80" i="6" s="1"/>
  <c r="F68" i="6"/>
  <c r="F79" i="6" s="1"/>
  <c r="F67" i="6"/>
  <c r="F78" i="6" s="1"/>
  <c r="O76" i="6"/>
  <c r="P74" i="6"/>
  <c r="Q74" i="6" s="1"/>
  <c r="P73" i="6"/>
  <c r="Q73" i="6" s="1"/>
  <c r="P72" i="6"/>
  <c r="P71" i="6"/>
  <c r="Q71" i="6" s="1"/>
  <c r="P70" i="6"/>
  <c r="Q70" i="6" s="1"/>
  <c r="P69" i="6"/>
  <c r="Q69" i="6" s="1"/>
  <c r="P68" i="6"/>
  <c r="P67" i="6"/>
  <c r="Q67" i="6" s="1"/>
  <c r="P66" i="6"/>
  <c r="Q66" i="6" s="1"/>
  <c r="I162" i="5"/>
  <c r="J162" i="5"/>
  <c r="K162" i="5"/>
  <c r="L162" i="5"/>
  <c r="M162" i="5"/>
  <c r="N162" i="5"/>
  <c r="O162" i="5"/>
  <c r="P162" i="5"/>
  <c r="Q162" i="5"/>
  <c r="R162" i="5"/>
  <c r="S162" i="5"/>
  <c r="T162" i="5"/>
  <c r="J163" i="5"/>
  <c r="K163" i="5"/>
  <c r="L163" i="5"/>
  <c r="M163" i="5"/>
  <c r="N163" i="5"/>
  <c r="O163" i="5"/>
  <c r="P163" i="5"/>
  <c r="Q163" i="5"/>
  <c r="R163" i="5"/>
  <c r="S163" i="5"/>
  <c r="T163" i="5"/>
  <c r="I164" i="5"/>
  <c r="J164" i="5"/>
  <c r="K164" i="5"/>
  <c r="L164" i="5"/>
  <c r="M164" i="5"/>
  <c r="N164" i="5"/>
  <c r="O164" i="5"/>
  <c r="P164" i="5"/>
  <c r="Q164" i="5"/>
  <c r="R164" i="5"/>
  <c r="S164" i="5"/>
  <c r="T164" i="5"/>
  <c r="I165" i="5"/>
  <c r="J165" i="5"/>
  <c r="K165" i="5"/>
  <c r="L165" i="5"/>
  <c r="M165" i="5"/>
  <c r="N165" i="5"/>
  <c r="O165" i="5"/>
  <c r="P165" i="5"/>
  <c r="Q165" i="5"/>
  <c r="R165" i="5"/>
  <c r="S165" i="5"/>
  <c r="T165" i="5"/>
  <c r="J166" i="5"/>
  <c r="K166" i="5"/>
  <c r="L166" i="5"/>
  <c r="M166" i="5"/>
  <c r="N166" i="5"/>
  <c r="O166" i="5"/>
  <c r="P166" i="5"/>
  <c r="Q166" i="5"/>
  <c r="R166" i="5"/>
  <c r="S166" i="5"/>
  <c r="T166" i="5"/>
  <c r="E162" i="5"/>
  <c r="D163" i="5"/>
  <c r="E163" i="5"/>
  <c r="H163" i="5"/>
  <c r="D164" i="5"/>
  <c r="E164" i="5"/>
  <c r="F164" i="5"/>
  <c r="G164" i="5"/>
  <c r="H164" i="5"/>
  <c r="E165" i="5"/>
  <c r="F165" i="5"/>
  <c r="G165" i="5"/>
  <c r="D166" i="5"/>
  <c r="E166" i="5"/>
  <c r="F166" i="5"/>
  <c r="D167" i="5"/>
  <c r="E167" i="5"/>
  <c r="F167" i="5"/>
  <c r="G167" i="5"/>
  <c r="H167" i="5"/>
  <c r="E168" i="5"/>
  <c r="F168" i="5"/>
  <c r="G168" i="5"/>
  <c r="H168" i="5"/>
  <c r="D169" i="5"/>
  <c r="E169" i="5"/>
  <c r="F169" i="5"/>
  <c r="G169" i="5"/>
  <c r="H169" i="5"/>
  <c r="I169" i="5"/>
  <c r="D170" i="5"/>
  <c r="E170" i="5"/>
  <c r="F170" i="5"/>
  <c r="G170" i="5"/>
  <c r="H170" i="5"/>
  <c r="I170" i="5"/>
  <c r="C170" i="5"/>
  <c r="C169" i="5"/>
  <c r="C168" i="5"/>
  <c r="C167" i="5"/>
  <c r="C166" i="5"/>
  <c r="C165" i="5"/>
  <c r="C164" i="5"/>
  <c r="C163" i="5"/>
  <c r="F163" i="5"/>
  <c r="G163" i="5"/>
  <c r="I163" i="5"/>
  <c r="D165" i="5"/>
  <c r="H165" i="5"/>
  <c r="G166" i="5"/>
  <c r="H166" i="5"/>
  <c r="I166" i="5"/>
  <c r="I167" i="5"/>
  <c r="D168" i="5"/>
  <c r="I168" i="5"/>
  <c r="EF141" i="1"/>
  <c r="EE135" i="1"/>
  <c r="EE136" i="1"/>
  <c r="EE137" i="1"/>
  <c r="EE138" i="1"/>
  <c r="EE139" i="1"/>
  <c r="EE140" i="1"/>
  <c r="EE141" i="1"/>
  <c r="EF135" i="1"/>
  <c r="EF136" i="1"/>
  <c r="EF137" i="1"/>
  <c r="EF138" i="1"/>
  <c r="EF139" i="1"/>
  <c r="EF140" i="1"/>
  <c r="FY142" i="1"/>
  <c r="FY141" i="1"/>
  <c r="FY140" i="1"/>
  <c r="FY139" i="1"/>
  <c r="FY138" i="1"/>
  <c r="FY137" i="1"/>
  <c r="FY136" i="1"/>
  <c r="FS143" i="1"/>
  <c r="FT141" i="1"/>
  <c r="FT140" i="1"/>
  <c r="FT139" i="1"/>
  <c r="FT138" i="1"/>
  <c r="FU138" i="1" s="1"/>
  <c r="FT137" i="1"/>
  <c r="DM147" i="1"/>
  <c r="DN145" i="1"/>
  <c r="DN144" i="1"/>
  <c r="DN143" i="1"/>
  <c r="DN142" i="1"/>
  <c r="DO142" i="1" s="1"/>
  <c r="DN141" i="1"/>
  <c r="DN140" i="1"/>
  <c r="DN139" i="1"/>
  <c r="DN138" i="1"/>
  <c r="DO138" i="1" s="1"/>
  <c r="DN137" i="1"/>
  <c r="DF145" i="1"/>
  <c r="DG143" i="1"/>
  <c r="DG142" i="1"/>
  <c r="DG141" i="1"/>
  <c r="DG140" i="1"/>
  <c r="DH140" i="1" s="1"/>
  <c r="DG139" i="1"/>
  <c r="DG138" i="1"/>
  <c r="DG137" i="1"/>
  <c r="DO139" i="1" l="1"/>
  <c r="DO143" i="1"/>
  <c r="DO140" i="1"/>
  <c r="DO144" i="1"/>
  <c r="DO137" i="1"/>
  <c r="DO141" i="1"/>
  <c r="DO145" i="1"/>
  <c r="Q68" i="6"/>
  <c r="Q72" i="6"/>
  <c r="Q159" i="5"/>
  <c r="M159" i="5"/>
  <c r="T159" i="5"/>
  <c r="P159" i="5"/>
  <c r="L159" i="5"/>
  <c r="S159" i="5"/>
  <c r="O159" i="5"/>
  <c r="K159" i="5"/>
  <c r="R159" i="5"/>
  <c r="N159" i="5"/>
  <c r="J73" i="6"/>
  <c r="F73" i="6"/>
  <c r="I73" i="6"/>
  <c r="J77" i="6"/>
  <c r="L73" i="6"/>
  <c r="H73" i="6"/>
  <c r="K73" i="6"/>
  <c r="G73" i="6"/>
  <c r="DH137" i="1"/>
  <c r="FU139" i="1"/>
  <c r="DH138" i="1"/>
  <c r="DH142" i="1"/>
  <c r="FU140" i="1"/>
  <c r="DH141" i="1"/>
  <c r="DH139" i="1"/>
  <c r="DH143" i="1"/>
  <c r="FU137" i="1"/>
  <c r="FU141" i="1"/>
  <c r="FY144" i="1"/>
  <c r="FZ138" i="1" s="1"/>
  <c r="G159" i="5"/>
  <c r="J159" i="5"/>
  <c r="F159" i="5"/>
  <c r="C159" i="5"/>
  <c r="H159" i="5"/>
  <c r="D159" i="5"/>
  <c r="I159" i="5"/>
  <c r="E159" i="5"/>
  <c r="H162" i="5"/>
  <c r="D162" i="5"/>
  <c r="G162" i="5"/>
  <c r="C162" i="5"/>
  <c r="F162" i="5"/>
  <c r="EP138" i="1"/>
  <c r="EP137" i="1"/>
  <c r="EP136" i="1"/>
  <c r="EP135" i="1"/>
  <c r="GK137" i="1"/>
  <c r="GL137" i="1"/>
  <c r="GK136" i="1"/>
  <c r="GL136" i="1"/>
  <c r="GJ137" i="1"/>
  <c r="GJ136" i="1"/>
  <c r="GK135" i="1"/>
  <c r="GL135" i="1"/>
  <c r="GJ135" i="1"/>
  <c r="FJ136" i="1"/>
  <c r="FK136" i="1"/>
  <c r="FL136" i="1"/>
  <c r="FM136" i="1"/>
  <c r="FN136" i="1"/>
  <c r="FO136" i="1"/>
  <c r="FP136" i="1"/>
  <c r="FQ136" i="1"/>
  <c r="FR136" i="1"/>
  <c r="FJ135" i="1"/>
  <c r="FK135" i="1"/>
  <c r="FL135" i="1"/>
  <c r="FM135" i="1"/>
  <c r="FN135" i="1"/>
  <c r="FO135" i="1"/>
  <c r="FP135" i="1"/>
  <c r="FQ135" i="1"/>
  <c r="FR135" i="1"/>
  <c r="EL138" i="1"/>
  <c r="EL137" i="1"/>
  <c r="EL136" i="1"/>
  <c r="EL135" i="1"/>
  <c r="FE136" i="1"/>
  <c r="FF136" i="1"/>
  <c r="FG136" i="1"/>
  <c r="FH136" i="1"/>
  <c r="FI136" i="1"/>
  <c r="FE135" i="1"/>
  <c r="FF135" i="1"/>
  <c r="FG135" i="1"/>
  <c r="FH135" i="1"/>
  <c r="FI135" i="1"/>
  <c r="EY136" i="1"/>
  <c r="EZ136" i="1"/>
  <c r="FA136" i="1"/>
  <c r="FB136" i="1"/>
  <c r="FC136" i="1"/>
  <c r="FD136" i="1"/>
  <c r="EX136" i="1"/>
  <c r="EY135" i="1"/>
  <c r="EZ135" i="1"/>
  <c r="FA135" i="1"/>
  <c r="FB135" i="1"/>
  <c r="FC135" i="1"/>
  <c r="FD135" i="1"/>
  <c r="EX135" i="1"/>
  <c r="CQ136" i="1"/>
  <c r="CR136" i="1"/>
  <c r="CS136" i="1"/>
  <c r="CT136" i="1"/>
  <c r="CU136" i="1"/>
  <c r="CV136" i="1"/>
  <c r="CW136" i="1"/>
  <c r="CX136" i="1"/>
  <c r="CY136" i="1"/>
  <c r="CZ136" i="1"/>
  <c r="DA136" i="1"/>
  <c r="DB136" i="1"/>
  <c r="DC136" i="1"/>
  <c r="DD136" i="1"/>
  <c r="DE136" i="1"/>
  <c r="CR135" i="1"/>
  <c r="CS135" i="1"/>
  <c r="CT135" i="1"/>
  <c r="CU135" i="1"/>
  <c r="CV135" i="1"/>
  <c r="CW135" i="1"/>
  <c r="CX135" i="1"/>
  <c r="CY135" i="1"/>
  <c r="CZ135" i="1"/>
  <c r="DA135" i="1"/>
  <c r="DB135" i="1"/>
  <c r="DC135" i="1"/>
  <c r="DD135" i="1"/>
  <c r="DE135" i="1"/>
  <c r="CQ135" i="1"/>
  <c r="BX136" i="1"/>
  <c r="BY136" i="1"/>
  <c r="BZ136" i="1"/>
  <c r="CA136" i="1"/>
  <c r="CB136" i="1"/>
  <c r="CC136" i="1"/>
  <c r="CD136" i="1"/>
  <c r="CE136" i="1"/>
  <c r="BX135" i="1"/>
  <c r="BY135" i="1"/>
  <c r="BZ135" i="1"/>
  <c r="CA135" i="1"/>
  <c r="CB135" i="1"/>
  <c r="CC135" i="1"/>
  <c r="CD135" i="1"/>
  <c r="CE135" i="1"/>
  <c r="BO136" i="1"/>
  <c r="BO135" i="1"/>
  <c r="BP136" i="1"/>
  <c r="BQ136" i="1"/>
  <c r="BR136" i="1"/>
  <c r="BS136" i="1"/>
  <c r="BT136" i="1"/>
  <c r="BU136" i="1"/>
  <c r="BP135" i="1"/>
  <c r="BQ135" i="1"/>
  <c r="BR135" i="1"/>
  <c r="BS135" i="1"/>
  <c r="BT135" i="1"/>
  <c r="BU135" i="1"/>
  <c r="AW136" i="1"/>
  <c r="AX136" i="1"/>
  <c r="AY136" i="1"/>
  <c r="AZ136" i="1"/>
  <c r="BA136" i="1"/>
  <c r="BB136" i="1"/>
  <c r="BC136" i="1"/>
  <c r="AV136" i="1"/>
  <c r="BC135" i="1"/>
  <c r="AW135" i="1"/>
  <c r="AX135" i="1"/>
  <c r="AY135" i="1"/>
  <c r="AZ135" i="1"/>
  <c r="BA135" i="1"/>
  <c r="BB135" i="1"/>
  <c r="AV135" i="1"/>
  <c r="AM141" i="1"/>
  <c r="AM136" i="1"/>
  <c r="AN136" i="1" s="1"/>
  <c r="AM135" i="1"/>
  <c r="AM137" i="1" s="1"/>
  <c r="Z136" i="1"/>
  <c r="AA136" i="1"/>
  <c r="AB136" i="1"/>
  <c r="AC136" i="1"/>
  <c r="AD136" i="1"/>
  <c r="AE136" i="1"/>
  <c r="AF136" i="1"/>
  <c r="AG136" i="1"/>
  <c r="Z135" i="1"/>
  <c r="AA135" i="1"/>
  <c r="AB135" i="1"/>
  <c r="AC135" i="1"/>
  <c r="AD135" i="1"/>
  <c r="AE135" i="1"/>
  <c r="AF135" i="1"/>
  <c r="AG135" i="1"/>
  <c r="S136" i="1"/>
  <c r="T136" i="1"/>
  <c r="U136" i="1"/>
  <c r="V136" i="1"/>
  <c r="W136" i="1"/>
  <c r="X136" i="1"/>
  <c r="R136" i="1"/>
  <c r="S135" i="1"/>
  <c r="T135" i="1"/>
  <c r="U135" i="1"/>
  <c r="V135" i="1"/>
  <c r="W135" i="1"/>
  <c r="X135" i="1"/>
  <c r="R135" i="1"/>
  <c r="AN137" i="1" l="1"/>
  <c r="FZ141" i="1"/>
  <c r="FZ137" i="1"/>
  <c r="FZ139" i="1"/>
  <c r="FZ140" i="1"/>
  <c r="FZ142" i="1"/>
  <c r="FZ136" i="1"/>
  <c r="AM139" i="1"/>
  <c r="AN139" i="1" s="1"/>
  <c r="AN135" i="1"/>
  <c r="AM138" i="1"/>
  <c r="AN138" i="1" s="1"/>
  <c r="EL140" i="1"/>
  <c r="EM138" i="1" s="1"/>
  <c r="EP140" i="1"/>
  <c r="EQ135" i="1" s="1"/>
  <c r="EM137" i="1" l="1"/>
  <c r="EM135" i="1"/>
  <c r="EQ138" i="1"/>
  <c r="EQ136" i="1"/>
  <c r="EQ137" i="1"/>
  <c r="EM136" i="1"/>
  <c r="ER136" i="1" l="1"/>
</calcChain>
</file>

<file path=xl/sharedStrings.xml><?xml version="1.0" encoding="utf-8"?>
<sst xmlns="http://schemas.openxmlformats.org/spreadsheetml/2006/main" count="3527" uniqueCount="2566">
  <si>
    <t>Progress</t>
  </si>
  <si>
    <t>Duration (in seconds)</t>
  </si>
  <si>
    <t>Finished</t>
  </si>
  <si>
    <t>Q11</t>
  </si>
  <si>
    <t>Q6</t>
  </si>
  <si>
    <t>Q7</t>
  </si>
  <si>
    <t>Q7_6_TEXT</t>
  </si>
  <si>
    <t>Q8</t>
  </si>
  <si>
    <t>Q12</t>
  </si>
  <si>
    <t>Q13</t>
  </si>
  <si>
    <t>Q16</t>
  </si>
  <si>
    <t>Q17</t>
  </si>
  <si>
    <t>Q18</t>
  </si>
  <si>
    <t>Q19</t>
  </si>
  <si>
    <t>Q20</t>
  </si>
  <si>
    <t>Q21</t>
  </si>
  <si>
    <t>Q22_1</t>
  </si>
  <si>
    <t>Q22_2</t>
  </si>
  <si>
    <t>Q22_3</t>
  </si>
  <si>
    <t>Q22_4</t>
  </si>
  <si>
    <t>Q22_5</t>
  </si>
  <si>
    <t>Q22_6</t>
  </si>
  <si>
    <t>Q22_7</t>
  </si>
  <si>
    <t>Q23</t>
  </si>
  <si>
    <t>Q25_1</t>
  </si>
  <si>
    <t>Q25_2</t>
  </si>
  <si>
    <t>Q25_3</t>
  </si>
  <si>
    <t>Q25_4</t>
  </si>
  <si>
    <t>Q25_5</t>
  </si>
  <si>
    <t>Q25_6</t>
  </si>
  <si>
    <t>Q25_7</t>
  </si>
  <si>
    <t>Q25_8</t>
  </si>
  <si>
    <t>Q42</t>
  </si>
  <si>
    <t>Q26</t>
  </si>
  <si>
    <t>Q27</t>
  </si>
  <si>
    <t>Q28</t>
  </si>
  <si>
    <t>Q29</t>
  </si>
  <si>
    <t>Q30</t>
  </si>
  <si>
    <t>Q33</t>
  </si>
  <si>
    <t>Q34</t>
  </si>
  <si>
    <t>Q35</t>
  </si>
  <si>
    <t>Q36</t>
  </si>
  <si>
    <t>Q37</t>
  </si>
  <si>
    <t>Q39</t>
  </si>
  <si>
    <t>Q46</t>
  </si>
  <si>
    <t>Q47_1</t>
  </si>
  <si>
    <t>Q47_2</t>
  </si>
  <si>
    <t>Q47_3</t>
  </si>
  <si>
    <t>Q47_4</t>
  </si>
  <si>
    <t>Q47_5</t>
  </si>
  <si>
    <t>Q47_6</t>
  </si>
  <si>
    <t>Q47_7</t>
  </si>
  <si>
    <t>Q47_8</t>
  </si>
  <si>
    <t>Q48</t>
  </si>
  <si>
    <t>Q49</t>
  </si>
  <si>
    <t>Q50</t>
  </si>
  <si>
    <t>Q51</t>
  </si>
  <si>
    <t>Q52</t>
  </si>
  <si>
    <t>Q53</t>
  </si>
  <si>
    <t>Q54</t>
  </si>
  <si>
    <t>Q55</t>
  </si>
  <si>
    <t>Q56</t>
  </si>
  <si>
    <t>Q57</t>
  </si>
  <si>
    <t>Q58</t>
  </si>
  <si>
    <t>Q61_1</t>
  </si>
  <si>
    <t>Q61_2</t>
  </si>
  <si>
    <t>Q61_3</t>
  </si>
  <si>
    <t>Q61_4</t>
  </si>
  <si>
    <t>Q61_5</t>
  </si>
  <si>
    <t>Q61_6</t>
  </si>
  <si>
    <t>Q61_7</t>
  </si>
  <si>
    <t>Q62</t>
  </si>
  <si>
    <t>Q63</t>
  </si>
  <si>
    <t>Q64_1</t>
  </si>
  <si>
    <t>Q64_2</t>
  </si>
  <si>
    <t>Q64_3</t>
  </si>
  <si>
    <t>Q64_4</t>
  </si>
  <si>
    <t>Q64_5</t>
  </si>
  <si>
    <t>Q64_6</t>
  </si>
  <si>
    <t>Q64_7</t>
  </si>
  <si>
    <t>Q64_8</t>
  </si>
  <si>
    <t>Q66</t>
  </si>
  <si>
    <t>Q67</t>
  </si>
  <si>
    <t>Q68</t>
  </si>
  <si>
    <t>Q69</t>
  </si>
  <si>
    <t>Q71</t>
  </si>
  <si>
    <t>Q72</t>
  </si>
  <si>
    <t>Q73</t>
  </si>
  <si>
    <t>Q74</t>
  </si>
  <si>
    <t>Q75</t>
  </si>
  <si>
    <t>Q77</t>
  </si>
  <si>
    <t>Q82_1</t>
  </si>
  <si>
    <t>Q82_2</t>
  </si>
  <si>
    <t>Q82_3</t>
  </si>
  <si>
    <t>Q82_4</t>
  </si>
  <si>
    <t>Q82_5</t>
  </si>
  <si>
    <t>Q82_6</t>
  </si>
  <si>
    <t>Q82_7</t>
  </si>
  <si>
    <t>Q79_1</t>
  </si>
  <si>
    <t>Q79_2</t>
  </si>
  <si>
    <t>Q79_3</t>
  </si>
  <si>
    <t>Q79_4</t>
  </si>
  <si>
    <t>Q79_5</t>
  </si>
  <si>
    <t>Q79_6</t>
  </si>
  <si>
    <t>Q79_7</t>
  </si>
  <si>
    <t>Q79_8</t>
  </si>
  <si>
    <t>Q83</t>
  </si>
  <si>
    <t>Q84</t>
  </si>
  <si>
    <t>Q85</t>
  </si>
  <si>
    <t>Q87</t>
  </si>
  <si>
    <t>Q88</t>
  </si>
  <si>
    <t>Q90</t>
  </si>
  <si>
    <t>Q91</t>
  </si>
  <si>
    <t>Q78_1</t>
  </si>
  <si>
    <t>Q78_2</t>
  </si>
  <si>
    <t>Q78_3</t>
  </si>
  <si>
    <t>Q78_4</t>
  </si>
  <si>
    <t>Q78_5</t>
  </si>
  <si>
    <t>Q78_6</t>
  </si>
  <si>
    <t>Q78_7</t>
  </si>
  <si>
    <t>Q93_1</t>
  </si>
  <si>
    <t>Q93_2</t>
  </si>
  <si>
    <t>Q93_3</t>
  </si>
  <si>
    <t>Q93_4</t>
  </si>
  <si>
    <t>Q93_5</t>
  </si>
  <si>
    <t>Q94_1</t>
  </si>
  <si>
    <t>Q94_2</t>
  </si>
  <si>
    <t>Q94_3</t>
  </si>
  <si>
    <t>Q94_4</t>
  </si>
  <si>
    <t>Q94_5</t>
  </si>
  <si>
    <t>Q92_1</t>
  </si>
  <si>
    <t>Q92_2</t>
  </si>
  <si>
    <t>Q92_3</t>
  </si>
  <si>
    <t>Q94</t>
  </si>
  <si>
    <t>Q96_1</t>
  </si>
  <si>
    <t>Q96_2</t>
  </si>
  <si>
    <t>Q96_3</t>
  </si>
  <si>
    <t>Q99</t>
  </si>
  <si>
    <t>Q100</t>
  </si>
  <si>
    <t>Q101</t>
  </si>
  <si>
    <t>Q102</t>
  </si>
  <si>
    <t>Q103_1</t>
  </si>
  <si>
    <t>Q103_2</t>
  </si>
  <si>
    <t>Q103_3</t>
  </si>
  <si>
    <t>Q103_4</t>
  </si>
  <si>
    <t>Q103_5</t>
  </si>
  <si>
    <t>Q103_6</t>
  </si>
  <si>
    <t>Q103_7</t>
  </si>
  <si>
    <t>Q104_1</t>
  </si>
  <si>
    <t>Q104_2</t>
  </si>
  <si>
    <t>Q104_3</t>
  </si>
  <si>
    <t>Q104_4</t>
  </si>
  <si>
    <t>Q104_5</t>
  </si>
  <si>
    <t>Q105_1</t>
  </si>
  <si>
    <t>Q105_2</t>
  </si>
  <si>
    <t>Q85_1</t>
  </si>
  <si>
    <t>Q85_2</t>
  </si>
  <si>
    <t>Q86_1</t>
  </si>
  <si>
    <t>Q86_2</t>
  </si>
  <si>
    <t>Q87_1</t>
  </si>
  <si>
    <t>Q87_2</t>
  </si>
  <si>
    <t>Q87_3</t>
  </si>
  <si>
    <t>Q88_6_TEXT</t>
  </si>
  <si>
    <t>Q89</t>
  </si>
  <si>
    <t>Q89_6_TEXT</t>
  </si>
  <si>
    <t>Q92_4</t>
  </si>
  <si>
    <t>Q92_5</t>
  </si>
  <si>
    <t>Q92_6</t>
  </si>
  <si>
    <t>Q92_7</t>
  </si>
  <si>
    <t>Q30 - Topics</t>
  </si>
  <si>
    <t>Country of residence</t>
  </si>
  <si>
    <t>Do you specifically search for and watch ASMR videos online?</t>
  </si>
  <si>
    <t>Do you specifically search for and listen to ASMR audios?</t>
  </si>
  <si>
    <t>Where is the video set?</t>
  </si>
  <si>
    <t>Is the setting private or public?</t>
  </si>
  <si>
    <t>Does the video contain roleplay, or a simulated situation (e.g. a haircut)?</t>
  </si>
  <si>
    <t>Is the video focused on an object?</t>
  </si>
  <si>
    <t>Briefly describe the contents of the video (e.g. "The host gives the viewer a haircut")</t>
  </si>
  <si>
    <t>Please rate the appearance of the physical environment - Clean</t>
  </si>
  <si>
    <t>Please rate the appearance of the physical environment - Intricate</t>
  </si>
  <si>
    <t>Please rate the appearance of the physical environment - Welcoming</t>
  </si>
  <si>
    <t>Please rate the appearance of the physical environment - Untidy</t>
  </si>
  <si>
    <t>Please rate the appearance of the physical environment - Bright colours</t>
  </si>
  <si>
    <t>Please rate the appearance of the physical environment - Warm-looking</t>
  </si>
  <si>
    <t>Please rate the appearance of the physical environment - Modern</t>
  </si>
  <si>
    <t>Please briefly describe the physical setting of the video</t>
  </si>
  <si>
    <t>How would you rate the atmosphere of the video? - Happy</t>
  </si>
  <si>
    <t>How would you rate the atmosphere of the video? - Inviting</t>
  </si>
  <si>
    <t>How would you rate the atmosphere of the video? - Clinical</t>
  </si>
  <si>
    <t>How would you rate the atmosphere of the video? - Organised</t>
  </si>
  <si>
    <t>How would you rate the atmosphere of the video? - Relaxed</t>
  </si>
  <si>
    <t>How would you rate the atmosphere of the video? - Predicatable</t>
  </si>
  <si>
    <t>How would you rate the atmosphere of the video? - Scripted</t>
  </si>
  <si>
    <t>How would you rate the atmosphere of the video? - Dangerous</t>
  </si>
  <si>
    <t>Does the video have a solid colour background?</t>
  </si>
  <si>
    <t>When watching ASMR videos, how many triggers do you feel comfortable focusing on at one time?</t>
  </si>
  <si>
    <t>Approximately how long, in minutes, is the whole video?</t>
  </si>
  <si>
    <t>Approximately how long, in minutes, does the video spend focusing on each trigger?</t>
  </si>
  <si>
    <t>Is there anything else about this video that you would like us to know?</t>
  </si>
  <si>
    <t>Please briefly describe the contents of this video (e.g. "Waves crashing on the shore")</t>
  </si>
  <si>
    <t>Is the video narrated?</t>
  </si>
  <si>
    <t>What do you think makes this video ineffective at triggering ASMR? What was disappointing about the video?</t>
  </si>
  <si>
    <t>Have you experienced ASMR in an open, natural space? (briefly describe)</t>
  </si>
  <si>
    <t>Have you experienced ASMR in an enclosed, natural space? (briefly describe)</t>
  </si>
  <si>
    <t>Have you experienced ASMR in larger, open man-made space? (briefly describe)</t>
  </si>
  <si>
    <t>Have you experienced ASMR in a smaller, enclosed man-made space? (briefly describe)</t>
  </si>
  <si>
    <t>If yes, please rate the appearance of the physical environment in the bar - Clean</t>
  </si>
  <si>
    <t>If yes, please rate the appearance of the physical environment in the bar - Intricate</t>
  </si>
  <si>
    <t>If yes, please rate the appearance of the physical environment in the bar - Welcoming</t>
  </si>
  <si>
    <t>If yes, please rate the appearance of the physical environment in the bar - Untidy</t>
  </si>
  <si>
    <t>If yes, please rate the appearance of the physical environment in the bar - Bright colours</t>
  </si>
  <si>
    <t>If yes, please rate the appearance of the physical environment in the bar - Warm-looking</t>
  </si>
  <si>
    <t>If yes, please rate the appearance of the physical environment in the bar - Modern</t>
  </si>
  <si>
    <t>If yes, how would you rate the atmosphere of the bar? - Happy</t>
  </si>
  <si>
    <t>If yes, how would you rate the atmosphere of the bar? - Inviting</t>
  </si>
  <si>
    <t>If yes, how would you rate the atmosphere of the bar? - Clinical</t>
  </si>
  <si>
    <t>If yes, how would you rate the atmosphere of the bar? - Organised</t>
  </si>
  <si>
    <t>If yes, how would you rate the atmosphere of the bar? - Relaxed</t>
  </si>
  <si>
    <t>If yes, how would you rate the atmosphere of the bar? - Predicatable</t>
  </si>
  <si>
    <t>If yes, how would you rate the atmosphere of the bar? - Scripted</t>
  </si>
  <si>
    <t>If yes, how would you rate the atmosphere of the bar? - Dangerous</t>
  </si>
  <si>
    <t>Are there any other triggers that would be found in a bar scene that you would include in your video?</t>
  </si>
  <si>
    <t>How familiar are you with the Scottish countryside?</t>
  </si>
  <si>
    <t>Imagine for a moment you were creating an ASMR video in the Scottish countryside. Briefly describe the kind of countryside where you could make this video.</t>
  </si>
  <si>
    <t>You are looking for triggers that you think your viewers would enjoy. Which of the following would make the best triggers? Please select your top four.</t>
  </si>
  <si>
    <t>Please rate the appearance of the environment in the video about the Scottish countryside - Clean</t>
  </si>
  <si>
    <t>Please rate the appearance of the environment in the video about the Scottish countryside - Intricate</t>
  </si>
  <si>
    <t>Please rate the appearance of the environment in the video about the Scottish countryside - Welcoming</t>
  </si>
  <si>
    <t>Please rate the appearance of the environment in the video about the Scottish countryside - Untidy</t>
  </si>
  <si>
    <t>Please rate the appearance of the environment in the video about the Scottish countryside - Bright colours</t>
  </si>
  <si>
    <t>Please rate the appearance of the environment in the video about the Scottish countryside - Warm-looking</t>
  </si>
  <si>
    <t>Please rate the appearance of the environment in the video about the Scottish countryside - Modern</t>
  </si>
  <si>
    <t>What would you enjoy most about your chosen action?</t>
  </si>
  <si>
    <t>Imagine
you are invisible in this situation. How close would you like to be seated to
the host?</t>
  </si>
  <si>
    <t>About your hardware (Page 12 of 12)
These questions ask you about the hardware you use to consume ASMR media - Do you regularly consume ASMR media recorded binaurally?</t>
  </si>
  <si>
    <t>About your hardware (Page 12 of 12)
These questions ask you about the hardware you use to consume ASMR media - If yes, do you feel that binaural audio is more effective than regular audio?</t>
  </si>
  <si>
    <t>About your hardware (Page 12 of 12)
These questions ask you about the hardware you use to consume ASMR media - Do you think binaural audio makes the tingles more intense?</t>
  </si>
  <si>
    <t>Please rate the following statements - The brightness of the screen can be distracting when viewing ASMR videos</t>
  </si>
  <si>
    <t>Please rate the following statements - I like the brightness of the screen to be high when watching ASMR videos</t>
  </si>
  <si>
    <t>Please rate the following statements - I like the brightness of the screen to be low when watching ASMR videos</t>
  </si>
  <si>
    <t>Please rate the following statements - The brightness of the screen does not affect my enjoyment of ASMR videos</t>
  </si>
  <si>
    <t>Please rate the following statements - I like the contrast of the screen to be high when watching ASMR videos</t>
  </si>
  <si>
    <t>Please rate the following statements - I like the contrast of the screen to be low when watching ASMR videos</t>
  </si>
  <si>
    <t>Please rate the following statements - The contrast of the screen does not affect my enjoyment of ASMR videos</t>
  </si>
  <si>
    <t>How would you imagine that haptic feedback would best be included in an ASMR experience?</t>
  </si>
  <si>
    <t>No</t>
  </si>
  <si>
    <t xml:space="preserve">England </t>
  </si>
  <si>
    <t>The host makes candles and narrates it</t>
  </si>
  <si>
    <t>A softly lit room with fairy light (bokeh) in the background</t>
  </si>
  <si>
    <t>The soft methodical narrating of the process, the soft light and gentle noises (I.e wax dripping, stirring)</t>
  </si>
  <si>
    <t>30 minutes</t>
  </si>
  <si>
    <t>Hairbrushing without narration</t>
  </si>
  <si>
    <t>Very light sounds, repetition</t>
  </si>
  <si>
    <t>20 minutes</t>
  </si>
  <si>
    <t>Host gives viewer a makeover</t>
  </si>
  <si>
    <t>Softly lit room - likely the host's bedroom. The walls had posters and pictures which were in soft focus but still visible</t>
  </si>
  <si>
    <t xml:space="preserve">The narration was not smooth and had points that were louder than others or too soft. The hosts voice was not particularly relaxing </t>
  </si>
  <si>
    <t>25 minutes</t>
  </si>
  <si>
    <t>10 minutes</t>
  </si>
  <si>
    <t>The host had a more course accent than other videos I've watched which may have been why triggers were less effective</t>
  </si>
  <si>
    <t>Yes. Sat on a grass dune in a breeze listening to the grass move</t>
  </si>
  <si>
    <t>Not that I can recall</t>
  </si>
  <si>
    <t>Not that I remember</t>
  </si>
  <si>
    <t>During lectures at university or seminars in which the person was softly spoken and explaining something</t>
  </si>
  <si>
    <t>On the edge of a Loch on a still day with Hills and forest behind - with trees near to the waters edge</t>
  </si>
  <si>
    <t xml:space="preserve">Sounds of the wind in the trees, rustling grass and the movement of water, the sounds of pebbles being dropped into water </t>
  </si>
  <si>
    <t>Intricate and methodical</t>
  </si>
  <si>
    <t>Close in front watching the hands</t>
  </si>
  <si>
    <t>USA</t>
  </si>
  <si>
    <t>Not sure</t>
  </si>
  <si>
    <t>Unsure</t>
  </si>
  <si>
    <t>Varies</t>
  </si>
  <si>
    <t xml:space="preserve">United States of America </t>
  </si>
  <si>
    <t>The host plays a good witch that performs healing on you to return your energy to you.</t>
  </si>
  <si>
    <t>It's in a hut in the woods</t>
  </si>
  <si>
    <t>Her soft talking and hand movements. I also love the personal attention</t>
  </si>
  <si>
    <t>She is playing with puzzle pieces</t>
  </si>
  <si>
    <t>Her bedroom</t>
  </si>
  <si>
    <t>Her voice was not soothing</t>
  </si>
  <si>
    <t>Yes, cars driving a gravel path</t>
  </si>
  <si>
    <t>Yes libraries</t>
  </si>
  <si>
    <t>The sound of mugs on a wooden bar service. Real wood not like a lamenated table.</t>
  </si>
  <si>
    <t>Tapping on wood and stone.</t>
  </si>
  <si>
    <t>Scottish accent soft talking</t>
  </si>
  <si>
    <t>Paper sounds</t>
  </si>
  <si>
    <t>Right in front of</t>
  </si>
  <si>
    <t>I like the vibrating phone. I get small tingles when I pick up.my phone and it tingles because I have a message</t>
  </si>
  <si>
    <t xml:space="preserve">Skin analysis/spa treatment </t>
  </si>
  <si>
    <t>Soft lighting in a staged spa setting using real props rather than a video backdrop/green screen</t>
  </si>
  <si>
    <t>Soft spoken, careful personal attention and consistent volume</t>
  </si>
  <si>
    <t>Nature walk with bird sounds</t>
  </si>
  <si>
    <t>I enjoy the outdoors and sounds of nature</t>
  </si>
  <si>
    <t xml:space="preserve">No </t>
  </si>
  <si>
    <t>The host is eating pizza and snacks</t>
  </si>
  <si>
    <t>Indoors at a kitchen table</t>
  </si>
  <si>
    <t xml:space="preserve">The sounds were too forced and deliberate </t>
  </si>
  <si>
    <t>Nature and wind/breeze</t>
  </si>
  <si>
    <t xml:space="preserve">Spas and doctors offices/hospitals </t>
  </si>
  <si>
    <t>Birds chirping</t>
  </si>
  <si>
    <t xml:space="preserve">Accent </t>
  </si>
  <si>
    <t xml:space="preserve">Sound of paper folding and voice of instructor </t>
  </si>
  <si>
    <t>Bisexual</t>
  </si>
  <si>
    <t xml:space="preserve">United States </t>
  </si>
  <si>
    <t>Young woman with gentle Korean accent applies makeup to the "viewer"
The ASMRtist makes soft mouth sounds and nods her head</t>
  </si>
  <si>
    <t>Very bland space, could be interpretted as any relevant room for the purpose of the video</t>
  </si>
  <si>
    <t>Combination of many personal triggers - mouth soundd, hand and head gestures, tapping, personal attention</t>
  </si>
  <si>
    <t>None are focused - they are continual throughout</t>
  </si>
  <si>
    <t>Towel folding</t>
  </si>
  <si>
    <t>Focussed on precise movements and instruction</t>
  </si>
  <si>
    <t>Gentle, accented female narration</t>
  </si>
  <si>
    <t xml:space="preserve">Male ASMRtist applies glow in the dark makeup to his own face and upper body </t>
  </si>
  <si>
    <t>Darkened living room in apartment</t>
  </si>
  <si>
    <t xml:space="preserve">The ASMRtist is a personable young man whose videos are generally relaxing and interesting, but don't always trigger my ASMR. I thought makeup application would trigger,  but I think the darkened room reduced the entire effect </t>
  </si>
  <si>
    <t>continual</t>
  </si>
  <si>
    <t>no</t>
  </si>
  <si>
    <t>Offices, shops, libraries, homes - anywhere that is relatively quiet</t>
  </si>
  <si>
    <t>Member of bar staff explaining the content of cocktails (a la Hayley Whispering Rose ASMRtist on youtube)</t>
  </si>
  <si>
    <t>By the side of a quiet Loch, with no people around</t>
  </si>
  <si>
    <t>Beside a loch where focus could be on the sound of water on the shore. Looking closely at plants, etc with informative narration</t>
  </si>
  <si>
    <t>Definitely soft scottish accent narration</t>
  </si>
  <si>
    <t>The sound of hands smoothing and handling the towels</t>
  </si>
  <si>
    <t>opposite side of table go ASMRtist</t>
  </si>
  <si>
    <t>Difficult to imagine, but perhaps if focusing on ASMRtist's hand movements or finger tapping the vibrations could align with movement and sound</t>
  </si>
  <si>
    <t>I cannot watch one particular video multiple times in a row and still produce the same effect.  Although I can return to specific content again for response at later date. Favorites include "Realistic Barber Role......Cosmic Tingles ASMR.</t>
  </si>
  <si>
    <t>Made to look similar to barbershop with mirror, chairs, and towels/small items on some shelves</t>
  </si>
  <si>
    <t>Although I do like personal attention videos I feel sound is the most important aspect. The crinkly sound of razor vs hair or medical gloves is one of my favorite.</t>
  </si>
  <si>
    <t>The same artist does another barber video I do not like. I also don't enjoy some of the most produced asmrtists as well, my largest enjoyed video selection is from ASMR Glow.</t>
  </si>
  <si>
    <t>Playing with kinetic sand</t>
  </si>
  <si>
    <t>Sound. Although the slightly random/natural movement of the sand help induce response</t>
  </si>
  <si>
    <t>Basically whole time</t>
  </si>
  <si>
    <t>Although the whole video revolves around the sand(and box) multiple trigger type sounds are often achieved at any one moment</t>
  </si>
  <si>
    <t>Hand movements and mouth sound/inaudible whispers</t>
  </si>
  <si>
    <t>Non-particular room, most of view is artist</t>
  </si>
  <si>
    <t xml:space="preserve">Forced triggers and to much repetition, also sometimes overly wet mouth sounds can bug me
</t>
  </si>
  <si>
    <t>Basically whole video</t>
  </si>
  <si>
    <t>Briefly from rain/wind etc...</t>
  </si>
  <si>
    <t>I don't think so</t>
  </si>
  <si>
    <t>During work, not sure trigger</t>
  </si>
  <si>
    <t>In car, automatic car wash</t>
  </si>
  <si>
    <t>Not sure I don't frequent bars</t>
  </si>
  <si>
    <t>Green hillside with loose grasses and flowers to sway in wind, and maybe a bubbly stream</t>
  </si>
  <si>
    <t>Flowing sound like wind and crisp/rough sounds like touching wood/stone</t>
  </si>
  <si>
    <t>Gentle/quiet talking in maybe heavy accent</t>
  </si>
  <si>
    <t>Scuffling paper sounds</t>
  </si>
  <si>
    <t>Probably just on opposite side of table maybe 2-3ft</t>
  </si>
  <si>
    <t>Headphone type, stereo, and TV all have different sound quality</t>
  </si>
  <si>
    <t>Multiple intensities and possibly instructions for where and when to place phone or feedback device</t>
  </si>
  <si>
    <t xml:space="preserve">Not sure </t>
  </si>
  <si>
    <t>U.S.A.</t>
  </si>
  <si>
    <t>Done by Gentle Whispering called Simple Pleasures. I rarely watch the video, just audio. This is mainly due to the fact that I want to sleep and do not want the light from the screen to keep me awake. Marina's soft spoken voice triggers me. Videos where she is wearing a crinkly shirt trigger me best. Also when she brushes hair (sound).</t>
  </si>
  <si>
    <t>Simple backdrop. Can't remember color. Focus is more on Maria than enviorment.</t>
  </si>
  <si>
    <t>Maria is in it. The artist is the biggest factor. Her voice triggers me better than any other artist. And again, a video with Maria in a crinkly shirt giving personal attention close to her microphones will always trigger me best.</t>
  </si>
  <si>
    <t>40 min</t>
  </si>
  <si>
    <t>5-15 min</t>
  </si>
  <si>
    <t xml:space="preserve"> I need to watch other video's as well because overtime the stimulation of any one video decreases. After a break I can go back to it. The same can be said for ASMR video's in general. Overexposure decreases the sensation.</t>
  </si>
  <si>
    <t>By WhispersCrystal, who no longer is an ASMR Artist and only had a backdrop up while she spoke. It is a role play set on a beach spa. You are the guest. She goes over a list of drinks and prepares it and then you get a massage.</t>
  </si>
  <si>
    <t>The ASMR artist's soft spoken voice</t>
  </si>
  <si>
    <t>10-40 min</t>
  </si>
  <si>
    <t>Make-up roleplay</t>
  </si>
  <si>
    <t>In someone's room.</t>
  </si>
  <si>
    <t>The ASMR Artist's voice just didn't work for me.</t>
  </si>
  <si>
    <t>30 min</t>
  </si>
  <si>
    <t>5 min</t>
  </si>
  <si>
    <t>forest</t>
  </si>
  <si>
    <t>Yes, classroom</t>
  </si>
  <si>
    <t>A green one?</t>
  </si>
  <si>
    <t>Sounds of hand brushing over paper while folding</t>
  </si>
  <si>
    <t>Across from</t>
  </si>
  <si>
    <t>Canada</t>
  </si>
  <si>
    <t>YouTuber Karina Satori's hair cut video. I especially like the part where there is a comb or fingers very close moving near my face</t>
  </si>
  <si>
    <t>It is hard to see a lot of background she is so close. But she is on a couch with pillows. Her sweater is more focused on. Mostly muted colors except her comb is bright purple</t>
  </si>
  <si>
    <t xml:space="preserve">I enjoy personal attention and realistic situations.  </t>
  </si>
  <si>
    <t>Sometimes a video won't always give me ASMR. Like it will become too familiar and wont work any more.  So I will have to look for different triggers</t>
  </si>
  <si>
    <t xml:space="preserve">Fairy char tingly balls of makeup Pearl face brushing salon.  
It is misty the sound of mage up brush in Pearl make up </t>
  </si>
  <si>
    <t>It is one of the only videos I can listen to and sunny have to watch. A lot of my triggers are a combination of visual and auditory triggers.  This is just auditory</t>
  </si>
  <si>
    <t>I have tried other artists videos with same trigger.  Fairy char is the best one</t>
  </si>
  <si>
    <t>Eowyn cosplay by ASMR blue</t>
  </si>
  <si>
    <t>Black background. Asmrtist in eowyn costume</t>
  </si>
  <si>
    <t>I am a Lord of the rings fan so I was excited but I just got bored.  This particular artist spends to o much time in her videos doing nothing.</t>
  </si>
  <si>
    <t>Her costume was very authentic.</t>
  </si>
  <si>
    <t>I don't remember</t>
  </si>
  <si>
    <t>I don't recall</t>
  </si>
  <si>
    <t>I use to in lectures all the time</t>
  </si>
  <si>
    <t>Hair dresser, salons</t>
  </si>
  <si>
    <t>The sound and procedure of making mixed drinks</t>
  </si>
  <si>
    <t>I do not often get ASMR from nature scenes like that</t>
  </si>
  <si>
    <t xml:space="preserve">This doesn't trigger my ASMR. It's mostly activities and personal attention that I look for.  </t>
  </si>
  <si>
    <t>The sound of paper.  Also I can learn origami</t>
  </si>
  <si>
    <t>2 feet away</t>
  </si>
  <si>
    <t>Scotland</t>
  </si>
  <si>
    <t>A few feet</t>
  </si>
  <si>
    <t>UK</t>
  </si>
  <si>
    <t>Host demonstrates books to viewer.</t>
  </si>
  <si>
    <t xml:space="preserve">Indoors, table with host sitting opposite viewer. No props other than books and a small handwritten sign on wall. </t>
  </si>
  <si>
    <t>Books - sounds and touching.</t>
  </si>
  <si>
    <t xml:space="preserve">Contains close up whispering towards the end which increases tingles for me. </t>
  </si>
  <si>
    <t xml:space="preserve">Camp fire </t>
  </si>
  <si>
    <t>The sound of the fire along with the hypnotic flickering of the flames.</t>
  </si>
  <si>
    <t>Host gives personal attention to viewer.</t>
  </si>
  <si>
    <t>Set in bedroom of host.</t>
  </si>
  <si>
    <t>Felt a bit rushed compared to similar videos by same host.</t>
  </si>
  <si>
    <t>Yes, several places: shops, hospital, banks.</t>
  </si>
  <si>
    <t xml:space="preserve">Yes, several times in various homes. </t>
  </si>
  <si>
    <t xml:space="preserve">Tapping/examining of bottles, glasses. </t>
  </si>
  <si>
    <t>Typicall Highland loch setting.</t>
  </si>
  <si>
    <t>Running hands over the folds to crease.</t>
  </si>
  <si>
    <t>Across a table.</t>
  </si>
  <si>
    <t>To coincide with triggers to give a more 3d experience.</t>
  </si>
  <si>
    <t xml:space="preserve">USA </t>
  </si>
  <si>
    <t>ASMRtist showing cards and journals while tapping on them and crinkling the packaging.  Whispering and soft spoken and slow hand movementa</t>
  </si>
  <si>
    <t>Library backdrop and a artist sitting at a table</t>
  </si>
  <si>
    <t>The pace of speaking and movements is perfect for me.  She very gentle crinkles and taps as opposed to fast movements or harsher whispers/speakinf</t>
  </si>
  <si>
    <t>30?</t>
  </si>
  <si>
    <t>Outdoor and indoor house tour with whispered narration and soft music</t>
  </si>
  <si>
    <t>The whisper</t>
  </si>
  <si>
    <t>Tapping on a table while whispering</t>
  </si>
  <si>
    <t>In a kitchen with the focus on the table and artists hands</t>
  </si>
  <si>
    <t>Heavy/fast tapping and harsh whispering</t>
  </si>
  <si>
    <t>Yes - library speaking to librarian, classroom</t>
  </si>
  <si>
    <t>Soft whispering or training new staff, writing down orders or inventory</t>
  </si>
  <si>
    <t>Somewhere quiet with lots of beautiful green scenery, perhaps on a cloudy day.  Too much brightness can take away from the experience</t>
  </si>
  <si>
    <t>Soft flowing motions</t>
  </si>
  <si>
    <t>It could be soothing or it could be irritating.  I'm honestly not sure unless I tried it</t>
  </si>
  <si>
    <t xml:space="preserve"> Bisexual Woman </t>
  </si>
  <si>
    <t xml:space="preserve">Host gives viewer a medical exam </t>
  </si>
  <si>
    <t xml:space="preserve">It's a close up on host with only viewable background being a poster/wallpaper in black &amp; white with a line of phone booths falling like dominoes. They're each a different color of the rainbow. </t>
  </si>
  <si>
    <t xml:space="preserve">Soft spoken, writing noises, personal attention </t>
  </si>
  <si>
    <t>There's also follow the light &amp; finger triggers &amp; positive affirmations</t>
  </si>
  <si>
    <t xml:space="preserve">Pop up book being read </t>
  </si>
  <si>
    <t>Soft spoken,  tapping, interesting book,  book sounds</t>
  </si>
  <si>
    <t>4 introduction 11 reading</t>
  </si>
  <si>
    <t xml:space="preserve">The intro focuses on the host, but the main part doesn't </t>
  </si>
  <si>
    <t xml:space="preserve">Host cuts kinetic and </t>
  </si>
  <si>
    <t xml:space="preserve">Sand is cut on wooden cutting board on wooden table </t>
  </si>
  <si>
    <t xml:space="preserve">The knife is too rough against the cutting board. Also sounds like person lives in apartments &amp; other people's noises are picked up </t>
  </si>
  <si>
    <t>22 cutting 4 forming</t>
  </si>
  <si>
    <t xml:space="preserve">There is no talking in the video, at least by the person who made it </t>
  </si>
  <si>
    <t>Outdoors in Park soft words</t>
  </si>
  <si>
    <t>Outdoors in neighborhood whisper</t>
  </si>
  <si>
    <t>Inside office building soft words</t>
  </si>
  <si>
    <t>Inside room light touching &amp; tapping</t>
  </si>
  <si>
    <t xml:space="preserve">Mixing of drinks. Reading of menu. Handling of cash. </t>
  </si>
  <si>
    <t xml:space="preserve">Quiet. Pretty. Not a lot of birds or other people </t>
  </si>
  <si>
    <t>Touching of plants. Stone rubbing. Babbling brook. Tapping on stone or wood</t>
  </si>
  <si>
    <t xml:space="preserve">Soft spoken narrator </t>
  </si>
  <si>
    <t>Paper noises</t>
  </si>
  <si>
    <t>Across table</t>
  </si>
  <si>
    <t>I dislike haptic feedback noises</t>
  </si>
  <si>
    <t>The host gives the viewer a spa treatment including a face mask, a head and neck massage and hairbrushing accompanied by softly spoken narration and positive affirmations. Part of the video is performed in the dark with a bright light used to perform some skin extractions.</t>
  </si>
  <si>
    <t>Looking at a wall with a sheer material cover with a few wooden style decorations. Part of the video is spent looking at the ceiling, which is plain and light coloured. The whole video has a neutral colour overall.</t>
  </si>
  <si>
    <t>The personal attention and soft voice. Immersion and plausability are also very important.</t>
  </si>
  <si>
    <t>The ASMRtist plays with various materials, tapping them and touching them to create soothing sounds.</t>
  </si>
  <si>
    <t>The particular sounds, such as soft wood tapping are gentle stroking.</t>
  </si>
  <si>
    <t>The ASMRtist threaded my eyebrows.</t>
  </si>
  <si>
    <t>ASMRtist was dressed up to perform the threading. No background or objects other than the ASMRtist and the threads.</t>
  </si>
  <si>
    <t>The sound from the threading was quite unpleasant and made me feel very uncomfortable.</t>
  </si>
  <si>
    <t>Unsure as didn't watch entire video</t>
  </si>
  <si>
    <t>I have not</t>
  </si>
  <si>
    <t>Yes, a small, quiet room such as the opticians, doctors and hairdressers.</t>
  </si>
  <si>
    <t xml:space="preserve">Tapping of drinking glasses, the bar itself and other relevant objects.
A friendly and caring bartender.
</t>
  </si>
  <si>
    <t>A woodland in autumn</t>
  </si>
  <si>
    <t>Textures would include leaf sounds, such as crinkling if they were dry in autumn, gentle walking/brushing sounds from plants, a gently flowing river. A flat, wide shot of the woodland. It would be relatively well light.</t>
  </si>
  <si>
    <t xml:space="preserve">A scottish accent if possible. </t>
  </si>
  <si>
    <t>The gentle paper sounds and the host concentrating on what they were doing.</t>
  </si>
  <si>
    <t>A metre or two. No more.</t>
  </si>
  <si>
    <t>To enhance roleplay videos such as massage videos</t>
  </si>
  <si>
    <t>United states</t>
  </si>
  <si>
    <t>Not sure.</t>
  </si>
  <si>
    <t>No.</t>
  </si>
  <si>
    <t>2 feet</t>
  </si>
  <si>
    <t>United States</t>
  </si>
  <si>
    <t>England</t>
  </si>
  <si>
    <t>Inaudible close up whispering</t>
  </si>
  <si>
    <t xml:space="preserve">Bedroom
</t>
  </si>
  <si>
    <t>The friendly soft spoken none sexualised women</t>
  </si>
  <si>
    <t>Glittery makeup application on hand</t>
  </si>
  <si>
    <t>Application to the skin</t>
  </si>
  <si>
    <t>Not specifically for asmr</t>
  </si>
  <si>
    <t>Cleaning table</t>
  </si>
  <si>
    <t>Dining room</t>
  </si>
  <si>
    <t>On a train, bus</t>
  </si>
  <si>
    <t>I wouldn't</t>
  </si>
  <si>
    <t>Paper folding sounds</t>
  </si>
  <si>
    <t>Very</t>
  </si>
  <si>
    <t>Feels more interactive</t>
  </si>
  <si>
    <t>Finland</t>
  </si>
  <si>
    <t>Doctor's office</t>
  </si>
  <si>
    <t>United Kingdom</t>
  </si>
  <si>
    <t>30-40</t>
  </si>
  <si>
    <t xml:space="preserve">Unsure </t>
  </si>
  <si>
    <t xml:space="preserve">Woman having her hair played with and brushed, with a head massage </t>
  </si>
  <si>
    <t xml:space="preserve">Someone's living room </t>
  </si>
  <si>
    <t xml:space="preserve">Concentration on touching the nape of the neck </t>
  </si>
  <si>
    <t xml:space="preserve">Floor being mopped </t>
  </si>
  <si>
    <t xml:space="preserve">Haircut roleplay </t>
  </si>
  <si>
    <t xml:space="preserve">Woman with plain background talking to
Camera </t>
  </si>
  <si>
    <t xml:space="preserve">Scripted. Just didn't work </t>
  </si>
  <si>
    <t>Watching people wash windows, vacuum, paint, brush</t>
  </si>
  <si>
    <t>Wiping down the bar</t>
  </si>
  <si>
    <t xml:space="preserve">Smoothing actions </t>
  </si>
  <si>
    <t xml:space="preserve">2m away </t>
  </si>
  <si>
    <t>Showing and describing rings (jewelry)</t>
  </si>
  <si>
    <t>Hard to tell-close-up of hands</t>
  </si>
  <si>
    <t>Soothing tone, fluid hand motions, tapping</t>
  </si>
  <si>
    <t>Being outside while it's snowing</t>
  </si>
  <si>
    <t>The crunching sounds of snow when she walks and the sound of snow falling</t>
  </si>
  <si>
    <t>40 minutes</t>
  </si>
  <si>
    <t xml:space="preserve">The host plays with the "ears" of the binaural microphone </t>
  </si>
  <si>
    <t>Black background (or just unlit)</t>
  </si>
  <si>
    <t>A man was doing it. I can't stand men doing ASMR videos, which is weird, because I prefer them everywhere else in life.</t>
  </si>
  <si>
    <t>5 minutes</t>
  </si>
  <si>
    <t>I just dislike any ASMR video done by men. I am a heterosexual female, but the videos have to show pretty women.</t>
  </si>
  <si>
    <t>Wind sighing through trees, rain</t>
  </si>
  <si>
    <t>What is an enclosed natural space?</t>
  </si>
  <si>
    <t>Yes-auditorium with speakers lecturing</t>
  </si>
  <si>
    <t>Being a passenger in a car while le it's moving can be soothing</t>
  </si>
  <si>
    <t>Idk
I don't frequent bars</t>
  </si>
  <si>
    <t>The moors, with the wind whistling through</t>
  </si>
  <si>
    <t>All Nature can provoke ASMR</t>
  </si>
  <si>
    <t>It sounds as if you are asking us to furnish you with the information you need to make a video. Figure it out yourself.</t>
  </si>
  <si>
    <t>I love origami</t>
  </si>
  <si>
    <t>Far enough away to have personal space</t>
  </si>
  <si>
    <t xml:space="preserve">Used where appropriate </t>
  </si>
  <si>
    <t>The host gives the viewer personal attention during a Cranial Nerve Exam</t>
  </si>
  <si>
    <t>Room with blank walls with medical posters, a desk used for reception, a pointer used for exams</t>
  </si>
  <si>
    <t>Organized, comforting, personal, interested in viewer's well being, materials ready and varied</t>
  </si>
  <si>
    <t>woman conducting the video</t>
  </si>
  <si>
    <t>music playing</t>
  </si>
  <si>
    <t>calming, simple</t>
  </si>
  <si>
    <t>host gives a spa facial</t>
  </si>
  <si>
    <t>bedroom of host</t>
  </si>
  <si>
    <t>to many mistakes or lags in time, repeating self/unsure of script, sounds too loud/striking, too short</t>
  </si>
  <si>
    <t>outside, hearing bird chirps/wind breeze</t>
  </si>
  <si>
    <t>at home</t>
  </si>
  <si>
    <t>polishing glass, chopping garnishes</t>
  </si>
  <si>
    <t>rolling hills, green grass</t>
  </si>
  <si>
    <t>order, routine, repetition, hand movements</t>
  </si>
  <si>
    <t>across the table</t>
  </si>
  <si>
    <t>with hair brushing, rubbing</t>
  </si>
  <si>
    <t>Demi grey-asexual woman</t>
  </si>
  <si>
    <t>The host examines and cleans the viewer's ears.</t>
  </si>
  <si>
    <t>Appears like a welcoming, but professional medical office setting.</t>
  </si>
  <si>
    <t>The clarity and quality of the binaural microphone, the research and acting ability of the host.</t>
  </si>
  <si>
    <t>Grinding herbs with a mortar and pestle.</t>
  </si>
  <si>
    <t>The sound of crinkling baga and grinding of herbs.</t>
  </si>
  <si>
    <t>Various</t>
  </si>
  <si>
    <t>The host gives the viewer a medical exam.</t>
  </si>
  <si>
    <t>Dark colors, with some bright accents.</t>
  </si>
  <si>
    <t>Perhaps the specific host. I find the particular host is not effective in triggering my ASMR.</t>
  </si>
  <si>
    <t>Hair salon, scissors and electric clippers.</t>
  </si>
  <si>
    <t>The paper noises</t>
  </si>
  <si>
    <t>At least an arm's length away</t>
  </si>
  <si>
    <t>Not at all</t>
  </si>
  <si>
    <t>Demisexual Biromantic trans woman and these categories are very poorly designed.</t>
  </si>
  <si>
    <t>Can't remember the specific one</t>
  </si>
  <si>
    <t>At a table in a living room or kitchen</t>
  </si>
  <si>
    <t>Empathic response to experiences of people in video.</t>
  </si>
  <si>
    <t>Walking through the woods on crunchy leaves</t>
  </si>
  <si>
    <t>Memory association and nostalgia</t>
  </si>
  <si>
    <t>Ear cleaning</t>
  </si>
  <si>
    <t>At a table in a plain room</t>
  </si>
  <si>
    <t>The person was very aggressive with the cuetips and it was alarming</t>
  </si>
  <si>
    <t>Don't watch it it's awful</t>
  </si>
  <si>
    <t>Woods, crunchy leaves</t>
  </si>
  <si>
    <t>In a butterfly garden</t>
  </si>
  <si>
    <t>Yes in my room</t>
  </si>
  <si>
    <t>Farmhouse in highlands</t>
  </si>
  <si>
    <t>Rivers with stones in them or waterfalls, wind causing an old farmhouse to shudder, rustling the grass in a field, walking along a rocky hill</t>
  </si>
  <si>
    <t>The sound of the paper</t>
  </si>
  <si>
    <t>6 in</t>
  </si>
  <si>
    <t>Rumbling after major motion in video like thunder</t>
  </si>
  <si>
    <t>slo moving tapping on book, wooden surface or box.  Very slow movements</t>
  </si>
  <si>
    <t>a worn out desk and a blue book with a zoom recorder</t>
  </si>
  <si>
    <t xml:space="preserve">the tapping... only one that consistently delivered.  sadly, user has deleted her account
</t>
  </si>
  <si>
    <t>slow movement of game peices</t>
  </si>
  <si>
    <t>again, slow movement-</t>
  </si>
  <si>
    <t>one trigger only - whole video</t>
  </si>
  <si>
    <t>different tea samples</t>
  </si>
  <si>
    <t>emma goes through different tea samples</t>
  </si>
  <si>
    <t xml:space="preserve">it just didnt work for me.  </t>
  </si>
  <si>
    <t>yes - subway - someone highlighting items in book, another slow popcorn eater.  At home, slow keyboard typing by roommate.</t>
  </si>
  <si>
    <t>keyboard typing.  mixing drinks</t>
  </si>
  <si>
    <t>again, slow movement and making sure I can hear the paper folding</t>
  </si>
  <si>
    <t>does not matter as long as there is video and audio</t>
  </si>
  <si>
    <t>Greece</t>
  </si>
  <si>
    <t>Physical examination</t>
  </si>
  <si>
    <t>Physiotherapist's clinic (roleplay).</t>
  </si>
  <si>
    <t>I prefer hearing a soft voice, not whispering, so this video is the right one for me.</t>
  </si>
  <si>
    <t>Fire crackling sound</t>
  </si>
  <si>
    <t>Soft sound, soothing visual effects</t>
  </si>
  <si>
    <t>The host gives the viewer a haircut.</t>
  </si>
  <si>
    <t>Hairdresser's room (roleplay).</t>
  </si>
  <si>
    <t xml:space="preserve">Whispering doesn't make me relax. Also, it's not very realistic, as in real life a hairderesser would just speak softly, not whispering in my ear. I think it's a little bit creepy.
</t>
  </si>
  <si>
    <t>Forest</t>
  </si>
  <si>
    <t>Garden</t>
  </si>
  <si>
    <t>A meadow.</t>
  </si>
  <si>
    <t>Soft, soothing, relaxing activity</t>
  </si>
  <si>
    <t>Quite close, but not too much</t>
  </si>
  <si>
    <t>Perhaps in known roleplay environements such as a doctor's office or a hairdresser's room.</t>
  </si>
  <si>
    <t>Host is training to give head massage</t>
  </si>
  <si>
    <t>Warm painted walls and massage bed. Head and shoulders of subject getting massage. Arms and hands of person giving massage. Lots of grey soft looking towels.</t>
  </si>
  <si>
    <t>Calming voice of narrator. I love head massages. I was able to put myself in the place of the subject.</t>
  </si>
  <si>
    <t>28 minutes</t>
  </si>
  <si>
    <t>I don't know. Triggers overlap</t>
  </si>
  <si>
    <t>The narrator had a slight European accent. That was very inviting.</t>
  </si>
  <si>
    <t>Sounds of brushes again skin and nails</t>
  </si>
  <si>
    <t>Soft sounds</t>
  </si>
  <si>
    <t xml:space="preserve">15 minutes </t>
  </si>
  <si>
    <t xml:space="preserve">2 minutes </t>
  </si>
  <si>
    <t>Open squishiest from crinkly plastic</t>
  </si>
  <si>
    <t>Kitchen table</t>
  </si>
  <si>
    <t>Crinkly plastic too harsh of a sound</t>
  </si>
  <si>
    <t xml:space="preserve">20 minutes </t>
  </si>
  <si>
    <t xml:space="preserve">3-5 minutes </t>
  </si>
  <si>
    <t>Yes--breeze through trees</t>
  </si>
  <si>
    <t xml:space="preserve">Yes--mall food court </t>
  </si>
  <si>
    <t>Green grass on hills with sheep</t>
  </si>
  <si>
    <t>The quiet russling sound</t>
  </si>
  <si>
    <t>Right over the towels</t>
  </si>
  <si>
    <t>Bixexual woman</t>
  </si>
  <si>
    <t>Netherlands</t>
  </si>
  <si>
    <t>Host does make up</t>
  </si>
  <si>
    <t>In a bedroom i believe</t>
  </si>
  <si>
    <t>Sounds and the way it is done</t>
  </si>
  <si>
    <t>Someone brushing model cars</t>
  </si>
  <si>
    <t>It's peaceful</t>
  </si>
  <si>
    <t>Hist gives scalp massage</t>
  </si>
  <si>
    <t>Someone in front of the camera, nothing else</t>
  </si>
  <si>
    <t>The sounds were weird</t>
  </si>
  <si>
    <t>Yes someone reading next to me</t>
  </si>
  <si>
    <t>Yes, while having a facial</t>
  </si>
  <si>
    <t>Next to him</t>
  </si>
  <si>
    <t>Denmark</t>
  </si>
  <si>
    <t>The host is tapping, scratching microphone and whispering</t>
  </si>
  <si>
    <t>Very little detail in the room, white wall</t>
  </si>
  <si>
    <t>Specific sounds, speed and volume of host speech</t>
  </si>
  <si>
    <t>Very relaxed, slow paced video</t>
  </si>
  <si>
    <t>Sound of snow crunching</t>
  </si>
  <si>
    <t>Relaxing and slow paced with very clear crispy sounds</t>
  </si>
  <si>
    <t>The host is whisper reading a book</t>
  </si>
  <si>
    <t>No special decorations</t>
  </si>
  <si>
    <t>Wribg speed and voice</t>
  </si>
  <si>
    <t>Walking on the crunchy snow</t>
  </si>
  <si>
    <t>Crincle or sounds made by others</t>
  </si>
  <si>
    <t>Sound</t>
  </si>
  <si>
    <t>1 meter</t>
  </si>
  <si>
    <t>The host explains Chinese paintbrushes, various tea flavors, gives life advice, and tells stories about her childhood.</t>
  </si>
  <si>
    <t>Usually footage of her desk with a teapot and teacup or art supplies. She might be drawing or painting.</t>
  </si>
  <si>
    <t>There's no background noise so you can hear her voice more clearly, it's usually night time so she is talking softly so she doesn't wake anyone up, and the video is over 45 minutes long and I haven't heard it awhile.</t>
  </si>
  <si>
    <t>55 minutes</t>
  </si>
  <si>
    <t>N/A - this video is intermixed with triggers at random</t>
  </si>
  <si>
    <t>Giving a tour of a museum.</t>
  </si>
  <si>
    <t>Museums are quiet so you can hear the voice more clearly and it's over 45 minutes long.</t>
  </si>
  <si>
    <t>1.2 hours</t>
  </si>
  <si>
    <t>There is only one trigger in this one - the voice</t>
  </si>
  <si>
    <t>Person taps pencils against marbles, stacks wooden blocks, etc to create tapping sounds.</t>
  </si>
  <si>
    <t>It's footage of a towel with pencils, marbles, blocks and other clicky objects</t>
  </si>
  <si>
    <t>I'm not triggered by tapping noises. Also there was no narration.</t>
  </si>
  <si>
    <t>Only when someone is speaking outside in a soft voice.</t>
  </si>
  <si>
    <t>Only when someone is speaking in a soft voice.</t>
  </si>
  <si>
    <t>Yes - in a museum or any guided tour in which the guide has a soft voice</t>
  </si>
  <si>
    <t>Yes - a doctors office. The stethoscope always gives me an ASMR trigger, and if the doctor has a specific soft vocal inflection, it can also be a trigger. Footage of doctor visits don't do It for me.</t>
  </si>
  <si>
    <t>No but this setting sounds unsettling because bars are usually loud and require social interaction, both of which immediately remove asmr triggers for me. I have to be 100% comfortable</t>
  </si>
  <si>
    <t>Zero manmade noises except narration. A bright sunny day in the shade with a cup of tea and a spoon so there are a few clinking sounds.</t>
  </si>
  <si>
    <t>The sound of paper is nice, and if it comes with narration, I'm sold. Also origami usually takes longer than folding towels and the longer the video the better.</t>
  </si>
  <si>
    <t>Less than 5 feet</t>
  </si>
  <si>
    <t>I don't care for the idea. It kind of breaks the 4th wall, which would be jarring if I'm trying to relax.</t>
  </si>
  <si>
    <t>Uk</t>
  </si>
  <si>
    <t xml:space="preserve">It's of a girl giving a man a face massage with very detailed and repetitive movements </t>
  </si>
  <si>
    <t xml:space="preserve">It's quite close up so no real background I think the wall behind is painted white </t>
  </si>
  <si>
    <t xml:space="preserve">It's the girls hand movements on his face </t>
  </si>
  <si>
    <t xml:space="preserve">I can't complete this as I haven't found asmr in any natural form only videos I've specifically searched for and people in real life </t>
  </si>
  <si>
    <t xml:space="preserve">A Thai style massage over clothing - I think I had exhausted all otger asmr massage videos! </t>
  </si>
  <si>
    <t xml:space="preserve">It was on a patterned floor mat and filmed quite far away and I think there was some kind of plant in the background </t>
  </si>
  <si>
    <t xml:space="preserve">I think it was too far away and it was over clothing which I didn't like </t>
  </si>
  <si>
    <t xml:space="preserve">20 but I probably switched off after 5 </t>
  </si>
  <si>
    <t xml:space="preserve">Yes. The playground when I was at school we used to brush each others hair </t>
  </si>
  <si>
    <t xml:space="preserve">Yes many times. At work I've watched people who have slow hand movements do mundane tasks such as page turning </t>
  </si>
  <si>
    <t xml:space="preserve">Sounds of nature don't give me asmr so this is hard for me to imagine sorry </t>
  </si>
  <si>
    <t xml:space="preserve">The sound of the paper being folded </t>
  </si>
  <si>
    <t xml:space="preserve">Right opposite them </t>
  </si>
  <si>
    <t>Spa treatments</t>
  </si>
  <si>
    <t xml:space="preserve">Soft lights in the background </t>
  </si>
  <si>
    <t>The woman's accent</t>
  </si>
  <si>
    <t>Forest sounds</t>
  </si>
  <si>
    <t>The sounds of a babbling brook</t>
  </si>
  <si>
    <t>Yes the beach</t>
  </si>
  <si>
    <t>Yes...at a checkout</t>
  </si>
  <si>
    <t>Beside a loch in the highlands</t>
  </si>
  <si>
    <t xml:space="preserve">The sounds </t>
  </si>
  <si>
    <t>Doesn't matter</t>
  </si>
  <si>
    <t xml:space="preserve">It shouldn't </t>
  </si>
  <si>
    <t>Demisexual/Pan-Demisexual</t>
  </si>
  <si>
    <t>Host (sitting at a desk) registers the viewer into a database by asking them questions and entering the data into a computer.</t>
  </si>
  <si>
    <t>â€¢ Small, artificially lit patient exam room (office/hospital ceiling tube lights).
â€¢Sterile/medical setting.
â€¢Some non-threatening medical equipment and medical hand tools).
â€¢No loud extraneous noises (some nearly inaudible, unintentionally ambient, electrical/mechanical humming/buzzing/clicking/whirring that does not detract or distract from situation).
â€¢ "Emotionally Neutral" (ie: gives viewer an empty canvas for their own emotions/expectations to fill - kind of like the atmospheric equivalent of a "Mary Sue" character who is so vague and basic that they serve as a placeholder for the viewer to fill/replace).</t>
  </si>
  <si>
    <t>Two things which require a fair amount of explanation (sorry!):
What it does: Recreates a data-gathering appointment realistically. There are awkward gaps in conversation, quiet key clacking(patterned clacking like words being entered and not key mashing), the clerk talking to themselves/making noises people make with entering data real-time, and there are changes in their speech(not monotone whispering) that heightens my awareness of ASMR triggers, giving me a stronger reaction.
What I appreciate it not doing:
The ASMR-tist doesn't seem disingenuous. Too many ASMRtists' are clearly making a career by using this niche for profit. They overly-telegraph their triggers with the insulting, cheap smarminess of a grifter. It's "camwhoring" camouflaged as likeminded content.</t>
  </si>
  <si>
    <t>One main focus with several small ones organically occurring.</t>
  </si>
  <si>
    <t>It's one of a few in my "C-PTSD Playlist" that I've never gotten to the end of. The ASMR response from it is so intense that I "pass out" (fall asleep so fast -within 10-20 seconds of starting the video - that I don't remember closing my eyes). It's part of my emotional recovery aftercare when re-experiencing traumatic memories and PTSD-related anxiety attacks, and is also a preventative tool for anxiety.</t>
  </si>
  <si>
    <t>Unpacking Japanese "squishy" toys. Some are wrapped in cellophane.</t>
  </si>
  <si>
    <t>For whatever reason, Japanese foam/sponge "squishy" fake bread/pastry replicas/toys have this really triggering sound for me when they're squeezed. It's really fascinating, I have no idea why it works.</t>
  </si>
  <si>
    <t>15 minutes</t>
  </si>
  <si>
    <t>10-30 seconds</t>
  </si>
  <si>
    <t>It's convinced me to look around online to buy a stupid squishy bread thing for myself.</t>
  </si>
  <si>
    <t>A futuristic storyline about the viewer. It goes from one ASMRtist to a "surprise/guest" ASMRtist and at the change-over it becomes dramatic and in unexpectedly sinister/threatening.</t>
  </si>
  <si>
    <t>A cryobed on a spaceship, then a virtual-reality dream with the viewer approaching an artificial forest that is obstructed by a holographic projection of the second ASMRtist.</t>
  </si>
  <si>
    <t>It polarized itself, abruptly so, and became dangerous to the character(of the viewer), presumably resulting in their death via explosion. As something that helps me handle my C-PTSD, that's /extremely/ unhelpful and somewhat damaging. I didn't watch ASMR content for about a month from the sense of betrayal I felt to my mental health. Also, the secondary ASMRrtist had qualities that were more likely to get a misophonia reaction than an ASMR one out of me.</t>
  </si>
  <si>
    <t>90 minutes, I think?</t>
  </si>
  <si>
    <t>split into uneven segments, between one minute and twenty minutes apiece.</t>
  </si>
  <si>
    <t>I have no idea why HeatherFeather has so many followers, it was that disturbing. Then again there are so many people with so many reactions, but it's hard to understand, personally.</t>
  </si>
  <si>
    <t>Grocery store, places with outdated loudspeakers. Lecture halls when professors have deep, accented or monotone voices.</t>
  </si>
  <si>
    <t>Eye appointments. Every time.</t>
  </si>
  <si>
    <t>The mechanical dance of a record player switching over records, and the empty buzz before a song plays. That silence in-between songs when people all get quiet simultaneously by accident. Coins in machines and rustled in cash register.</t>
  </si>
  <si>
    <t>open meadow with somewhat long green grass and slight breeze.</t>
  </si>
  <si>
    <t>Slow, delicate or placid nature sounds without force or show.</t>
  </si>
  <si>
    <t>cresting water?</t>
  </si>
  <si>
    <t>the deliberate, quiet hand movements against the pressing sound of folded paper</t>
  </si>
  <si>
    <t>I'd prefer to not see them, so closer is probably better</t>
  </si>
  <si>
    <t>Not at all, I'm jumpy</t>
  </si>
  <si>
    <t>South Africa</t>
  </si>
  <si>
    <t>Discussing everyday objects</t>
  </si>
  <si>
    <t>Warm, safe, welcoming, familiar</t>
  </si>
  <si>
    <t>The way the artist carries herself. Her demeanor creates the perfect atmosphere.</t>
  </si>
  <si>
    <t>40-50</t>
  </si>
  <si>
    <t>More often the most basic videos have the strongest impact.</t>
  </si>
  <si>
    <t>Massage turorials, instructional.</t>
  </si>
  <si>
    <t>The atmosphere and setting</t>
  </si>
  <si>
    <t>Haircut roleplay</t>
  </si>
  <si>
    <t xml:space="preserve">It doesn't feel natural, too rehearsed and scripted. </t>
  </si>
  <si>
    <t>Yes, at the mall</t>
  </si>
  <si>
    <t>Yes, at home, in church, at grandparents house</t>
  </si>
  <si>
    <t>The relaxing manner in which the towels are folded</t>
  </si>
  <si>
    <t>Next to them</t>
  </si>
  <si>
    <t xml:space="preserve">The host is whispering to and "touching" viewers face, hair, playing with different objects and their sounds- variety of noises </t>
  </si>
  <si>
    <t xml:space="preserve">Very plain - host, table, ear shaped microphone, and nothing on walls or anything. </t>
  </si>
  <si>
    <t xml:space="preserve">The variety of noises made and the special ear shaped microphone intensifies the sounds makes them seem more real. I enjoy variety in a video though not exclusively. </t>
  </si>
  <si>
    <t xml:space="preserve">Tapping/scratching sounds on wood </t>
  </si>
  <si>
    <t xml:space="preserve">I love this one because it's very dark, warm lighting, almost like candlelight, feels cozy and comfortable to view since I like the feeling that alone gives, then it happens to be really nice tapping and scratching on wood which I like. </t>
  </si>
  <si>
    <t>Goes back and forth 20-30 seconds for each sound</t>
  </si>
  <si>
    <t>Quiet restaurants- extremely soft talking but unable to hear what they're saying plus tinkling of cutlery</t>
  </si>
  <si>
    <t xml:space="preserve">When I imagine a bar I think of it as being much too loud and too crowded for anything to be effective. </t>
  </si>
  <si>
    <t xml:space="preserve">Sounds of walking on gravel, wind through bushes and trees, a wide variety of images and mixes of close up bs wide angle </t>
  </si>
  <si>
    <t xml:space="preserve">The paper sounds and slow methodical thinking movements of the paper being folded </t>
  </si>
  <si>
    <t xml:space="preserve">Inches! I only want to see the hands and the paper and to be able to hear the paper sliding on the table </t>
  </si>
  <si>
    <t xml:space="preserve">Maria from Gentlewhispering on youtube recently released a video where she provides intructions on the proper way to iron clothes. She uses a soft spoken narative and its very quiet and soothing and the noises are a bit repetitive which is heaven. Takes me back to being a kid watching my mom iron. </t>
  </si>
  <si>
    <t>A close up of her ironing board in her bedroom. You only see her hands through 90% of the video</t>
  </si>
  <si>
    <t>Nostalgia, repetition, and simplicity</t>
  </si>
  <si>
    <t>I think like 30-40 min</t>
  </si>
  <si>
    <t xml:space="preserve">Maria is an expert. Her triggers are similar to mine so I go to her often. Her russian accent also helps. For me asmr videos with accents are especially effective. I dont know why. </t>
  </si>
  <si>
    <t>Sounds of a park with children playing in background</t>
  </si>
  <si>
    <t>Its a sound youd hear at any park at any time. Totally organic and unscripted</t>
  </si>
  <si>
    <t>20mins</t>
  </si>
  <si>
    <t>The host played with kinetic sand. I wasnt impressed...the sand bubble noises were too harsh I think</t>
  </si>
  <si>
    <t>Just an up close shot of the tub of sand</t>
  </si>
  <si>
    <t xml:space="preserve">I understand cracking and popping noises sometimes work but this video seemed a little rushed and the sound was too harsh too constant. </t>
  </si>
  <si>
    <t>25mins</t>
  </si>
  <si>
    <t>Yes the sound of kids outside playing</t>
  </si>
  <si>
    <t>Yes at work during a presentation or while babysitting kids playing quietly</t>
  </si>
  <si>
    <t>Green, flowers tress blowing in wind</t>
  </si>
  <si>
    <t>Wood and water sounds are best</t>
  </si>
  <si>
    <t>A narrator with a scottish accent</t>
  </si>
  <si>
    <t>Paper sounds and unpredictability</t>
  </si>
  <si>
    <t>When an object meant to vibrate is being displayed</t>
  </si>
  <si>
    <t>US</t>
  </si>
  <si>
    <t>The host is scrubbing a board in her kitchen using a scrub brush.</t>
  </si>
  <si>
    <t>Kitchen</t>
  </si>
  <si>
    <t>I just love the sound of scrubbing and the video is very relaxing.  I especially enjoy that there is no talking/whispering.  It's 15+ minutes long so I can enjoy it for a longer amount of time.</t>
  </si>
  <si>
    <t>Someone sweeping.</t>
  </si>
  <si>
    <t>It's the only one I listen to that has other sounds occurring at the same time but it's still a trigger for me.</t>
  </si>
  <si>
    <t>It seems to be shot from a security camera and not purposefully an ASMR video.</t>
  </si>
  <si>
    <t>The host is sanding wood.</t>
  </si>
  <si>
    <t>It's mostly just the hands of the host and a table top.</t>
  </si>
  <si>
    <t>For this video the sound is too rough and sounds the same throughout.</t>
  </si>
  <si>
    <t>Watching someone wash my car windows at the gas station</t>
  </si>
  <si>
    <t>Watching someone make a sandwich at the deli.</t>
  </si>
  <si>
    <t>Getting my hair combed during a hair cut.</t>
  </si>
  <si>
    <t>Sweeping or brushing</t>
  </si>
  <si>
    <t>There aren't any "natural" triggers for me.</t>
  </si>
  <si>
    <t>I imagine it would be quite relaxing to watch and listen to.</t>
  </si>
  <si>
    <t>3-4 feet away</t>
  </si>
  <si>
    <t>If the feedback matched the trigger sounds.</t>
  </si>
  <si>
    <t>?</t>
  </si>
  <si>
    <t>Whispered facts about outer space.</t>
  </si>
  <si>
    <t>In a room with leather chairs and mic showing at the bottom of the screen.</t>
  </si>
  <si>
    <t>The whisper to a soft voice to a whisper again and the closeness to the mic.</t>
  </si>
  <si>
    <t>About 30 min</t>
  </si>
  <si>
    <t>The intro to the video is very relaxing which is why I watched it to begin with.</t>
  </si>
  <si>
    <t>Tuning fork sounds.</t>
  </si>
  <si>
    <t>Never heard the sound of a soft tuning fork.</t>
  </si>
  <si>
    <t>The artist does a lot of ramble videos.</t>
  </si>
  <si>
    <t>Ambient noises mixed with roleplay.</t>
  </si>
  <si>
    <t>By a door and maybe a closet.</t>
  </si>
  <si>
    <t>I didn't like the loudness of it.</t>
  </si>
  <si>
    <t>Love the artist just didn't like the video.</t>
  </si>
  <si>
    <t>At school when people have to whisper during group activity.</t>
  </si>
  <si>
    <t>Same as top</t>
  </si>
  <si>
    <t>Dart bored and popping beer tops.</t>
  </si>
  <si>
    <t>Have no idea.</t>
  </si>
  <si>
    <t>I think a lot of people like to connect with the texture of sounds and sights.</t>
  </si>
  <si>
    <t>I sent know.</t>
  </si>
  <si>
    <t>The sudds.</t>
  </si>
  <si>
    <t>Very close</t>
  </si>
  <si>
    <t>In a sounds assortment video it would be interesting to see how it would pan out.</t>
  </si>
  <si>
    <t>Role play of being taken care of, head massage, host is very attentive and soft spoken.</t>
  </si>
  <si>
    <t>cant see much of the background as the host is up close to camera</t>
  </si>
  <si>
    <t>I think it's a mix of everything, soft spoken words, the rustling noises, what is being said and the language used, the hosts voice too.</t>
  </si>
  <si>
    <t>Tapping on various different objects</t>
  </si>
  <si>
    <t>The host and how she talks, her voice, and how slow and deliberate she is making the noises and handling the various objects.</t>
  </si>
  <si>
    <t>Hosts room, back ground has various pictures/prints</t>
  </si>
  <si>
    <t xml:space="preserve">Host drops items and they make really loud noises that breaks the relaxation, dame with voice and what she says, stumbles words or speaks loudly and it's distracting </t>
  </si>
  <si>
    <t>Waterfall</t>
  </si>
  <si>
    <t xml:space="preserve">Library </t>
  </si>
  <si>
    <t>Sound of a can being opened?</t>
  </si>
  <si>
    <t xml:space="preserve">Swishing grass, trickling water </t>
  </si>
  <si>
    <t xml:space="preserve">Deliberate movements and smoothing the towels </t>
  </si>
  <si>
    <t>Fairly closr</t>
  </si>
  <si>
    <t xml:space="preserve">United Kingdom </t>
  </si>
  <si>
    <t xml:space="preserve">Facial massage tutorial </t>
  </si>
  <si>
    <t xml:space="preserve">Make up studio </t>
  </si>
  <si>
    <t xml:space="preserve">Calm voice. </t>
  </si>
  <si>
    <t>Murmuration</t>
  </si>
  <si>
    <t xml:space="preserve">Folding towels </t>
  </si>
  <si>
    <t xml:space="preserve">Not sure. Feels too staged </t>
  </si>
  <si>
    <t>Sound of the ocean</t>
  </si>
  <si>
    <t>Noise of water in a sea cave</t>
  </si>
  <si>
    <t xml:space="preserve">Music at a festival </t>
  </si>
  <si>
    <t xml:space="preserve">Inside with the crackles of vinyl </t>
  </si>
  <si>
    <t xml:space="preserve">Music </t>
  </si>
  <si>
    <t xml:space="preserve">Sound of the ocean. Sound of running water. Clouds. Sound of the wind </t>
  </si>
  <si>
    <t xml:space="preserve">Clouds, </t>
  </si>
  <si>
    <t>Noise</t>
  </si>
  <si>
    <t>Same distance as sitting at a table</t>
  </si>
  <si>
    <t>Ireland</t>
  </si>
  <si>
    <t>Pansexual</t>
  </si>
  <si>
    <t>Usa</t>
  </si>
  <si>
    <t>A salesperson shows different candies and describes them, then packs them in to bag for a party.</t>
  </si>
  <si>
    <t>All black. Black walls, black table. The background is meant to be completely non-distracting from the objects being shown.</t>
  </si>
  <si>
    <t>I'm honestly unsure. It may be the slow and even tone of the ASMRtist. But I due usually get triggered more easily by videos that present a lot of information in an organized manner, particularly when they describe colors/flavors/scents etc. Describing a food or drink list or menu is a very easy trigger for me.</t>
  </si>
  <si>
    <t>30-45?</t>
  </si>
  <si>
    <t>The microphone quality is excellent and there is no unintended background noise. The ASMRtist also focuses on hands and hand movements a lot in this video and her physical care in manipulating objects is a major trigger as well.</t>
  </si>
  <si>
    <t>Oragami folding</t>
  </si>
  <si>
    <t>The audio quality and the exact and precise folding. Also the actual paper sounds.</t>
  </si>
  <si>
    <t>30, or 1-3 minutes per fold/fold type</t>
  </si>
  <si>
    <t>The audio is quite loud and I do have to turn it down to a very low volume to enjoy the sounds. They are quite grating at the full mic volume at which they were recorded.</t>
  </si>
  <si>
    <t xml:space="preserve">A salesperson offers products for sale and demonstrates their use. </t>
  </si>
  <si>
    <t>White walls, wood flooring.</t>
  </si>
  <si>
    <t>The audio was eq'ed poorly, but the main problem is that right off the bat she was using a loud, rough, scratchy brush on or near the microphone and it triggered misophonia for me. I skipped through the video to see if it improved, but as the whole video was solely focused on that sound it was unwatchable for me.</t>
  </si>
  <si>
    <t>1 hour</t>
  </si>
  <si>
    <t>It was not in English (Korean, which I do not speak or understand), which usually is a trigger for me as I can focus on the sounds of the voice and not get distracted by the content, helping me to relax instead of becoming engaged. I was unable to enjoy her speaking due to the strong aversion to her main trigger sound. I also wonder if there is a difference culturally or regionally in what constitutes a n enjoyable trigger, ir if it just happened to be a miss for me personally. Usually I enjoy this ASMRtist's videos.</t>
  </si>
  <si>
    <t>At the beach, wind brushing my hair against my neck and the sand feel/visual/sounds, ocean water feel/visual/sounds</t>
  </si>
  <si>
    <t>In a cave, dripping water, echoing footsteps, scrabbling animals</t>
  </si>
  <si>
    <t>Empty warehouse, very similar to the cave for triggers.</t>
  </si>
  <si>
    <t>Getting haircut, people speaking, students studying, etc. Many times in various locations</t>
  </si>
  <si>
    <t>Describing of specials, menu items, drinks, etc.</t>
  </si>
  <si>
    <t>Maybe a grassy hill or meadow?</t>
  </si>
  <si>
    <t>Wood, stone, and water sounds and textures are a great trigger. I had a hard time choosing a 4th from those options though.</t>
  </si>
  <si>
    <t>Speaking/accent/vocals</t>
  </si>
  <si>
    <t>Where I can see and hear the folds well</t>
  </si>
  <si>
    <t>Headphones are most important</t>
  </si>
  <si>
    <t>Argentina</t>
  </si>
  <si>
    <t>The host whispers, not inaudible whispers but not soft</t>
  </si>
  <si>
    <t>Small room with good illumination maybe because of bright coloured walls</t>
  </si>
  <si>
    <t>The voice and accent of the host</t>
  </si>
  <si>
    <t>Making a homemade telescope</t>
  </si>
  <si>
    <t>Voice of narrator</t>
  </si>
  <si>
    <t>The host is disguised as a superhero</t>
  </si>
  <si>
    <t>Good design of the stage acording with the superhero, good illumination</t>
  </si>
  <si>
    <t xml:space="preserve">The host has a little bit acute voice </t>
  </si>
  <si>
    <t>No, never</t>
  </si>
  <si>
    <t>Yes, barbershop</t>
  </si>
  <si>
    <t>Silent maybe with the sound of wind</t>
  </si>
  <si>
    <t>Green grass with some flowers</t>
  </si>
  <si>
    <t>Sound of paper</t>
  </si>
  <si>
    <t>25 cm</t>
  </si>
  <si>
    <t>As massage</t>
  </si>
  <si>
    <t xml:space="preserve">Person is eating with a natural form of lip smacking, not exaggerated. They are gently handling the food using chopsticks and gently unwrapping food in package. </t>
  </si>
  <si>
    <t xml:space="preserve">Simple. Wood table and place setting up close to the camera. Van Gogh painting in the background. </t>
  </si>
  <si>
    <t>The gentle mannerism of the person making the video.</t>
  </si>
  <si>
    <t xml:space="preserve">The host simulated applying makeup to the viewer. </t>
  </si>
  <si>
    <t xml:space="preserve">Appeared to be someone bedroom. </t>
  </si>
  <si>
    <t xml:space="preserve">ASMR is individual, so for me, the rehearsed activity of the video was annoying. My triggers are stimulated by organic-like behaviors. </t>
  </si>
  <si>
    <t xml:space="preserve">I find that many role play video hosts try to present a sexiness to their performance. Where as, sex has nothing to do with my ASMR experience. </t>
  </si>
  <si>
    <t>Yes, watching people touch flowers or look at nature intently in parks and such.</t>
  </si>
  <si>
    <t xml:space="preserve">Yes, for instance outside on a college campus listening to someone eat. </t>
  </si>
  <si>
    <t>Yes, watching people handle items gently or look for things in a quiet atmosphere such as in a library.</t>
  </si>
  <si>
    <t xml:space="preserve">Green, lush grassy hillside. </t>
  </si>
  <si>
    <t>I did not select any because these are not my triggers.</t>
  </si>
  <si>
    <t>Hand movements and paper folding sounds</t>
  </si>
  <si>
    <t>A few feet away</t>
  </si>
  <si>
    <t xml:space="preserve">I don't think haptic would work well for my ASMR experience. There is something about the trigger in an abstract type of mode that I believe makes the experience. </t>
  </si>
  <si>
    <t>uk</t>
  </si>
  <si>
    <t>Room with a table and towels</t>
  </si>
  <si>
    <t>Soft voice and gentle movement of hands</t>
  </si>
  <si>
    <t>Very simple. Not as keen on complicated role play.</t>
  </si>
  <si>
    <t>Gift wrapping</t>
  </si>
  <si>
    <t>Gentle hand movements and gentle crinkling/paper sounds</t>
  </si>
  <si>
    <t>Applying make up</t>
  </si>
  <si>
    <t>Bedroom I think</t>
  </si>
  <si>
    <t>Voice didn't trigger, and too much tapping - I loath tapping</t>
  </si>
  <si>
    <t>I wouldnt</t>
  </si>
  <si>
    <t>Gentle hand movements</t>
  </si>
  <si>
    <t>don't know</t>
  </si>
  <si>
    <t>The host just rambles on in a soft spoken voice about the items she handles during the video.Boxes, lipstick, bowls, fabric, candles etc..</t>
  </si>
  <si>
    <t>Shot up close, in a bedroom type setting. Sofa behind her I think. I believe she's sitting on the floor.</t>
  </si>
  <si>
    <t xml:space="preserve">No audio bumps. Steady sound. The noises she makes are at a comfortable level. Handling items that do not have a high pitched "ting" is a bonus. </t>
  </si>
  <si>
    <t>She has an accent as I am Canadian. Not sure if that makes a difference to the experience or not.</t>
  </si>
  <si>
    <t xml:space="preserve">Person receiving a massage. </t>
  </si>
  <si>
    <t xml:space="preserve">The video is comforting and and up close so you are able to feel the asmr sensations as if you were there. </t>
  </si>
  <si>
    <t xml:space="preserve">No audio bumps. Soft spoken. Quiet atmosphere. No outside sounds. </t>
  </si>
  <si>
    <t>Assortment of triggers presented to the viewer up close. Mouth sounds, brush on mic etc..</t>
  </si>
  <si>
    <t>You could only see the person and the mic.</t>
  </si>
  <si>
    <t>Mouth sounds. Lips smacking, wet mouth sounds. Very irritating.</t>
  </si>
  <si>
    <t>Not sure could not finish it.</t>
  </si>
  <si>
    <t>probably about 5 or six from what I saw</t>
  </si>
  <si>
    <t xml:space="preserve">Sterile. The mic was too good. Even when other triggers were presented you could not hear well over wet mouth, lip smacking sounds. </t>
  </si>
  <si>
    <t>Yes. Office filled with cubicles</t>
  </si>
  <si>
    <t>grassy field. Maybe rocky in some places.</t>
  </si>
  <si>
    <t>Tapping on trees and twigs. Rustling of leaves</t>
  </si>
  <si>
    <t>Not that I can think of.</t>
  </si>
  <si>
    <t xml:space="preserve">Sound of the paper. </t>
  </si>
  <si>
    <t>Four or five feet roughly</t>
  </si>
  <si>
    <t xml:space="preserve">Can be haircut or makeup, or "drawing your face". Also calligraphy, drawing in general. </t>
  </si>
  <si>
    <t xml:space="preserve">Usually indoors, soft and quiet atmosphere. </t>
  </si>
  <si>
    <t xml:space="preserve">Either the personal attention aspect or the ASMRtist's voice. </t>
  </si>
  <si>
    <t>30 mins</t>
  </si>
  <si>
    <t>N/a - especially for unintentional ASMR</t>
  </si>
  <si>
    <t>Drawing/painting masterclass</t>
  </si>
  <si>
    <t>The noises, pen to paper etc</t>
  </si>
  <si>
    <t>N/a</t>
  </si>
  <si>
    <t xml:space="preserve">Any role play. Watching another person get a massage. </t>
  </si>
  <si>
    <t xml:space="preserve">Indoors usually, </t>
  </si>
  <si>
    <t xml:space="preserve">Bad sound. Host whispering exaggeratedly. </t>
  </si>
  <si>
    <t>20 mins</t>
  </si>
  <si>
    <t xml:space="preserve">Unknown </t>
  </si>
  <si>
    <t xml:space="preserve">Yes. Watching someone draw beside me. Also, receiving a haircut. </t>
  </si>
  <si>
    <t xml:space="preserve">The sound of the paper </t>
  </si>
  <si>
    <t>Opposite, overlooking the activity</t>
  </si>
  <si>
    <t>United States of America</t>
  </si>
  <si>
    <t>The host gives the viewer a facial</t>
  </si>
  <si>
    <t xml:space="preserve">What one would expect. Soft lighting, neutral colors, accessory items one would expect to find. Staged appropriately </t>
  </si>
  <si>
    <t xml:space="preserve">Everything is set to feel safe, welcoming, and comfortable. It follows a predictable script of a familiar experience. </t>
  </si>
  <si>
    <t>All movement is deliberate, purposeful, and precise. Done with intention. But also gentle, soft, and soothing. Well orchestrated.
The host is warm and kind. Looks like they are focused on the viewer and what they are doing</t>
  </si>
  <si>
    <t>Cooking breakfast. The focus is on the food and the hands of the host.</t>
  </si>
  <si>
    <t>It reminds me of watching my mother fix breakfast. Familiar comforting sounds</t>
  </si>
  <si>
    <t xml:space="preserve">I don't know </t>
  </si>
  <si>
    <t>Hotel check in</t>
  </si>
  <si>
    <t>Hotel front desk</t>
  </si>
  <si>
    <t>Poor editing.
It was jarring when the images jumped</t>
  </si>
  <si>
    <t xml:space="preserve">It would have good with better editing </t>
  </si>
  <si>
    <t>Yes. Listening to the leaves being raked, watching a fire while camping, etc</t>
  </si>
  <si>
    <t>Listening to a gentle fountain in a garden</t>
  </si>
  <si>
    <t xml:space="preserve">In class when I was little when my teacher wrote on the chalkboard or when she read to us in the afternoon. When someone brushes or washes my hair. Observing someone deep in thought reading or working out a problem. Watching someone focused on a detailed task. During some movies </t>
  </si>
  <si>
    <t xml:space="preserve">Slicing the lemons, limes, etc. 
Setting up the bar.
</t>
  </si>
  <si>
    <t xml:space="preserve">Near the water or focused on the sound of the wind on the grasses and flowers. The sound of children playing </t>
  </si>
  <si>
    <t>The sound of their hands on the towels. The neat stack of towels</t>
  </si>
  <si>
    <t>I'd like to feel I'm right across the table</t>
  </si>
  <si>
    <t xml:space="preserve">quiet talking with tapping and scratching, using phrases like 'you are safe', you are important, 'this is just for you', crinkle sounds, binural, particularly with gaps - pauses, and sometimes in one ear and sometimes in the other. </t>
  </si>
  <si>
    <t xml:space="preserve">set in a room - but I havent really paid any attention to the setting. </t>
  </si>
  <si>
    <t xml:space="preserve">the sounds and the words used. </t>
  </si>
  <si>
    <t>about 25</t>
  </si>
  <si>
    <t xml:space="preserve">its not so much the video - i usually 'watch' with my eyes closed. </t>
  </si>
  <si>
    <t xml:space="preserve">i'm not sure i have non hosted asmr... so difficult to answer these questions. </t>
  </si>
  <si>
    <t xml:space="preserve">difficult to answer </t>
  </si>
  <si>
    <t>difficult to answer</t>
  </si>
  <si>
    <t xml:space="preserve">difficult to answer - i havent explored this type of video as yet. </t>
  </si>
  <si>
    <t>a head massage</t>
  </si>
  <si>
    <t xml:space="preserve">in a room - didnt pay any attention to the setting - sorry! </t>
  </si>
  <si>
    <t xml:space="preserve">i expected it to trigger as my hair is a trigger but it didnt work watching someone else on video even though it does if i watch in real life. </t>
  </si>
  <si>
    <t xml:space="preserve">30 but only watched 5. </t>
  </si>
  <si>
    <t xml:space="preserve">not known - didnt watch it all. </t>
  </si>
  <si>
    <t xml:space="preserve">in a hall, at the post office. </t>
  </si>
  <si>
    <t xml:space="preserve">in my home, in other peoples homes, in an office, in a classroom. </t>
  </si>
  <si>
    <t xml:space="preserve">slow and deliberateness of drink mixing and pouring. </t>
  </si>
  <si>
    <t xml:space="preserve">i cant! sorry! </t>
  </si>
  <si>
    <t>slow precision</t>
  </si>
  <si>
    <t>opposite</t>
  </si>
  <si>
    <t xml:space="preserve">i'm not sure it would help my type of asmr - it might be too distracting. </t>
  </si>
  <si>
    <t>Wales</t>
  </si>
  <si>
    <t>The host eats crunchy food and whispers</t>
  </si>
  <si>
    <t>In a room with bare furnishings</t>
  </si>
  <si>
    <t>The hosts tone of voice and the crunching noises</t>
  </si>
  <si>
    <t>Dog chewing rawhide</t>
  </si>
  <si>
    <t xml:space="preserve">The chewing noises made </t>
  </si>
  <si>
    <t>Tapping noises</t>
  </si>
  <si>
    <t>Different indoor settings throughout</t>
  </si>
  <si>
    <t>The noise did not give me the asmr feeling. There was no consistency so I didn't find it relaxing</t>
  </si>
  <si>
    <t>By a stream</t>
  </si>
  <si>
    <t>In a cave</t>
  </si>
  <si>
    <t>Library</t>
  </si>
  <si>
    <t>Eating of snacks</t>
  </si>
  <si>
    <t>The noise of the paper,the movements</t>
  </si>
  <si>
    <t>Near-like across from the same table</t>
  </si>
  <si>
    <t>asexual woman</t>
  </si>
  <si>
    <t>The host gives the viewer an argan oil hair treatment, scalp massage, and hair brushing while they and the viewer sit in a darkened room lit by a fire and candles.</t>
  </si>
  <si>
    <t>The video is a close up of the host's face with a wall and candles visible in the background. She is lit from the side by the fire.</t>
  </si>
  <si>
    <t>The colors are warm and the overall environment is darkened and intimate. This particular host is very triggering for me because she does not go out of her way to try to create a triggering sound, for example some ASMRtists will focus on brushing the microphone, which triggers misophonia for me. She brushes the microphone incidentally, without focusing on it, which is a trigger for me.</t>
  </si>
  <si>
    <t>The host also engages in slow, deliberate hand motions and soft speaking. She also has an English accent, and non-American accents can be very triggering. The video is so effective at causing ASMR for me that just thinking about the video is triggering a response.</t>
  </si>
  <si>
    <t>It's a very short video of a woman with nicely manicured hands stroking and petting a pet rat.</t>
  </si>
  <si>
    <t>This video is not an ASMR video per se, but the woman moves her hand very deliberately, gracefully, and with consideration for the happiness of the rat. (I have pet rats myself.)</t>
  </si>
  <si>
    <t>While this video isn't intended as ASMR, I qualify it as one because it triggers the sensation for me.</t>
  </si>
  <si>
    <t>It is a head massage video similar to the one I described in my previous answers.</t>
  </si>
  <si>
    <t>The host is in front of a basic black background pantomiming washing and massaging the viewer's scalp.</t>
  </si>
  <si>
    <t>The host would roughly massage the baffles on the microphone, which I found unpleasant. I am more triggered by what I think of as incidental ASMR - sounds that the host makes without necessarily intending to. I seem to be in the minority on this, as the video has tens of thousands of views and hundreds of likes.</t>
  </si>
  <si>
    <t>There are other videos by this same host that I do find triggering, they have a video in which they play with wooden blocks which I enjoy a lot.</t>
  </si>
  <si>
    <t>The breeze on my skin while relaxing on the beach.</t>
  </si>
  <si>
    <t>Sometimes being brushed by a leaf or twig while walking through the woods will trigger it, especially if near my shoulders.</t>
  </si>
  <si>
    <t>No. Too distracting and loud.</t>
  </si>
  <si>
    <t>While in Yoga class, it can happen at any time but especially during slower warm up and cool down periods.</t>
  </si>
  <si>
    <t>Washing and arranging the glasses and bar counter - especially if done with deliberation, being guided through the drink menu and being given descriptions of the drinks and their flavor profiles, perhaps sharing a drink with the viewer however for me the drinking would have to be done naturally - a sip here and there while doing other things</t>
  </si>
  <si>
    <t>A windswept field with long grass, bushes, and rocks jutting out. Perhaps with sheep. The outskirts of an old farm might be nice.</t>
  </si>
  <si>
    <t>Stroking the leaves and flowers of plants, perhaps reaching up into a tree to examine fruit or flowers. Running fingernails gently over weathered wood or a stone outcrop, the incidental sound of a stone dislodging and rolling away.</t>
  </si>
  <si>
    <t>Bagpipes! Kidding. Although examining a tartan and describing the meaning and history behind it would be lovely.</t>
  </si>
  <si>
    <t>The movement of their hands brushing against and smoothing the towels</t>
  </si>
  <si>
    <t>Within 5 feet or so</t>
  </si>
  <si>
    <t>I think for me it would work best if it could be directed at the shoulders or back of the neck when a triggering sound occurs. A gentle feedback to the head might be effective when integrated with head massage videos.</t>
  </si>
  <si>
    <t>norway</t>
  </si>
  <si>
    <t>the host tries on clothes on the viewer</t>
  </si>
  <si>
    <t>a clothes shop</t>
  </si>
  <si>
    <t>a lot of the right triggers; personal attention, thinking, saying what they're thinking out loud slowly, detailed</t>
  </si>
  <si>
    <t>it's not split up in triggers</t>
  </si>
  <si>
    <t>japanese person trying out various japanese snacks</t>
  </si>
  <si>
    <t>hard to explain. the effectiveness with wich the host presents the snacks, perhaps</t>
  </si>
  <si>
    <t>not split into triggers</t>
  </si>
  <si>
    <t>originally not an intentional asmr channel/video, but many use it for that purpose</t>
  </si>
  <si>
    <t>some kind of makeup application</t>
  </si>
  <si>
    <t>background as if in a spa, but really in the home of the host</t>
  </si>
  <si>
    <t>too much weird mouth sounds</t>
  </si>
  <si>
    <t>in stores, getting descriptions from people working there</t>
  </si>
  <si>
    <t>personal attention, expertise handling of objects</t>
  </si>
  <si>
    <t>i don't experience nature sounds type asmr, so no idea</t>
  </si>
  <si>
    <t>personal attention, soft voice, expertice handling</t>
  </si>
  <si>
    <t>none at all. too harsh</t>
  </si>
  <si>
    <t>Right in front of them</t>
  </si>
  <si>
    <t>The host is selling handbags in a qvc style manner.</t>
  </si>
  <si>
    <t>The lighting isn't too bright, white background her clothing isn't overwhelming.</t>
  </si>
  <si>
    <t xml:space="preserve">Tone of voice she alternates between soft spoken to an almost inaudible whisper, not alot of props. </t>
  </si>
  <si>
    <t>Host was scratching on various items</t>
  </si>
  <si>
    <t>It was in a kitchen</t>
  </si>
  <si>
    <t>The mics used just didn't pick up on the triggers properly, she used too many items and it was chaotic and a little unorganized feeling.</t>
  </si>
  <si>
    <t>3 mins or so</t>
  </si>
  <si>
    <t>In an office, crinkling paper.</t>
  </si>
  <si>
    <t>Crinkling paper</t>
  </si>
  <si>
    <t>In front of</t>
  </si>
  <si>
    <t>The host does a plastic 3-D puzzle</t>
  </si>
  <si>
    <t xml:space="preserve">The host uses lighting that focuses mostly on the task at hand, so the background is very dark, the object he's using is well-lit. </t>
  </si>
  <si>
    <t>I'm not entirely sure, but the combination of the clicking of the plastic pieces he moved around and his slower, more intentional movements worked for me.</t>
  </si>
  <si>
    <t>I don't remember; guessing around 20 - 25 minutes</t>
  </si>
  <si>
    <t xml:space="preserve">It's one puzzle, one trigger unless you include movement with sound, then two. </t>
  </si>
  <si>
    <t>I don't enjoy videos where there isn't a person involved</t>
  </si>
  <si>
    <t>the host does a role play of checking out library items</t>
  </si>
  <si>
    <t>It's a made up check out area to mimic that of a library. I'm recalling a white back wall, scattered books</t>
  </si>
  <si>
    <t>I think it was a combination of the hosts voice not being relaxing to me and not great mic work. It just fell flat overall.</t>
  </si>
  <si>
    <t>No idea because I gave up on it</t>
  </si>
  <si>
    <t xml:space="preserve">2-3 minutes, if I recall. </t>
  </si>
  <si>
    <t>What does this even mean?</t>
  </si>
  <si>
    <t>not that I recall</t>
  </si>
  <si>
    <t>yes, office work--often slow movement sifting through papers, or soft chalk on a greenboard give me ASMR tingles</t>
  </si>
  <si>
    <t xml:space="preserve">again, natural settings don't do it for me. I'd imagine it might work if a narrator had an appropriately soothing voice. </t>
  </si>
  <si>
    <t>the need to move slowly to get the origami accurate, the sound of hands on the paper, maybe even a slow flip through selecting the right papers</t>
  </si>
  <si>
    <t>close to middle</t>
  </si>
  <si>
    <t>Mexico</t>
  </si>
  <si>
    <t>The host does makeup and hair to the viewer</t>
  </si>
  <si>
    <t>Lots of posters on the back wall, camera is on a table, she's seen only from chest up, she speaks softly and moves her hands as she speaks, takes objects and shows them to the viewer describing how it's gonna work. She has big eyes and rings on her fingers.</t>
  </si>
  <si>
    <t xml:space="preserve">She seems like a genuine person, not scripted, not ambitious, she has a sweet voice and an innocent appearence, like she's doing it because she likes it, not to make money as other youtubers </t>
  </si>
  <si>
    <t>She uses all of the triggers all the time, voice, scratching sounds, movement of hands, engaging in caring for the viewer. Anyway voice is not a trigger for me.</t>
  </si>
  <si>
    <t>Progression of drawings</t>
  </si>
  <si>
    <t>It's not an specific vÃ­deo, any drawing vÃ­deo is ok</t>
  </si>
  <si>
    <t xml:space="preserve">The asmr feeling is not as strong as vÃ­deos with a host </t>
  </si>
  <si>
    <t>The host whispers, it's only her face, speaking in an extremely low voice</t>
  </si>
  <si>
    <t>Just the face of the host under a dim light</t>
  </si>
  <si>
    <t>I tried triggering just for a whispering voice but it didn't work for me</t>
  </si>
  <si>
    <t>School. Shopping malls</t>
  </si>
  <si>
    <t>Bus, train</t>
  </si>
  <si>
    <t>Close up to the hands of the barman preparing the drinks</t>
  </si>
  <si>
    <t>The detailed action</t>
  </si>
  <si>
    <t>Across a table</t>
  </si>
  <si>
    <t>Germany</t>
  </si>
  <si>
    <t>close</t>
  </si>
  <si>
    <t>The host gives the viewer an eye exam</t>
  </si>
  <si>
    <t>Office type room</t>
  </si>
  <si>
    <t>Strong focus on personal attention. Close up examination.</t>
  </si>
  <si>
    <t>Beach sounds</t>
  </si>
  <si>
    <t>Soothing</t>
  </si>
  <si>
    <t xml:space="preserve">Makeup artist role play </t>
  </si>
  <si>
    <t>Makeup artist in studio</t>
  </si>
  <si>
    <t>Contrived. Not natural feeling. No believability. Far too much tapping on products. Not true to life</t>
  </si>
  <si>
    <t>Optician doctor airport</t>
  </si>
  <si>
    <t xml:space="preserve">Hairdresser </t>
  </si>
  <si>
    <t xml:space="preserve">Very </t>
  </si>
  <si>
    <t>The host performs an eye examination/medical examination</t>
  </si>
  <si>
    <t>Black background. Indoors</t>
  </si>
  <si>
    <t>Whispering. Medical setting. Flashlight work</t>
  </si>
  <si>
    <t>Na</t>
  </si>
  <si>
    <t>N/a - Dont watch these kind of videos</t>
  </si>
  <si>
    <t>N/A</t>
  </si>
  <si>
    <t>Haircut</t>
  </si>
  <si>
    <t>Artist voice</t>
  </si>
  <si>
    <t>Yes - office windows being washed</t>
  </si>
  <si>
    <t>Mountains</t>
  </si>
  <si>
    <t>Mountains, rivers</t>
  </si>
  <si>
    <t>Just in front of the host</t>
  </si>
  <si>
    <t>Phone vibrates when host moves an object</t>
  </si>
  <si>
    <t xml:space="preserve">The host is caring and nurturing atention to the viewer. The host feels geniune and wants to soothe the viewer. The host shows a range of products to also relax the viewer. </t>
  </si>
  <si>
    <t xml:space="preserve">I am not so familiar with the phyisical setting since the host is the part I focus on. I am looking up the video now to see what the physical setting is. 
There is just the face and shoulders and arms of the host and a beige wall behind her. No embellishments or anything noticeable. </t>
  </si>
  <si>
    <t xml:space="preserve">It doesn't necessarily make me feel the strongest ASMR - it makes me feel the most comfortable and at ease and content. 
I believe the hosts energy and nurturing nature in the video is what makes it my favorite. I feel like she is fully there for me. </t>
  </si>
  <si>
    <t xml:space="preserve">She seems very relaxed herself (the host) during the video. Transferring her emotion works very effectively. </t>
  </si>
  <si>
    <t xml:space="preserve">Host describing her collection of rings. </t>
  </si>
  <si>
    <t xml:space="preserve">Hand movement is a common trigger for me, and I like her rings, they are visually appealing. It's also interesting. I dont feel bored. </t>
  </si>
  <si>
    <t xml:space="preserve">She tells personal stories, and like the previous host-centered video she feels geniune and sweet. </t>
  </si>
  <si>
    <t>The host is in a 360 degree black setting with two other hosts and they are in capes talking about a key or something like that.</t>
  </si>
  <si>
    <t>black background and you had the opportunity to look around through 360 degrees of vision</t>
  </si>
  <si>
    <t>The host had memorized a piece of tekst it was so blatantly obvious, I did not enjoy the ingeniuneness.</t>
  </si>
  <si>
    <t>It involved two other ASMR'tists</t>
  </si>
  <si>
    <t>Yes a library</t>
  </si>
  <si>
    <t>Yes classroom</t>
  </si>
  <si>
    <t xml:space="preserve">tapping of beer filts (the things you put your glasses on). The drumming of fingers on the bar and on glasses. the close talking because its loud in the bar. </t>
  </si>
  <si>
    <t>Open grassy fields and hills</t>
  </si>
  <si>
    <t xml:space="preserve">running hands over smooth stones and leaves. trees swaying in the wind. </t>
  </si>
  <si>
    <t>the smoothing out of the towels and hand movements</t>
  </si>
  <si>
    <t>if I could lie down and see them clearly it wouldnt matter if they were a bit farther off, I think</t>
  </si>
  <si>
    <t>Scalp massage transfer of movements to real life movements</t>
  </si>
  <si>
    <t xml:space="preserve">I don't actually like most ASMR artists. I very much prefer unintentional ASMR. Watching certain home shopping hosts, massage tutorials, crystal healers, energy healers, product demos etc. I've had certain college professors that spoke a particular way. Role play doesn't do it for me. It's like watching sex (I am in no way turned on by ASMR) but I like real genuine sex but porn does nothing for me. </t>
  </si>
  <si>
    <t xml:space="preserve">I don't like settings where in the focus I like watching something being done </t>
  </si>
  <si>
    <t xml:space="preserve">The sounds of objects and clinking and hand movements but NOT incessant tapping. Don't just tap to tap! Do something </t>
  </si>
  <si>
    <t xml:space="preserve">1 hour </t>
  </si>
  <si>
    <t xml:space="preserve">zero. Should be an overall experience </t>
  </si>
  <si>
    <t xml:space="preserve">It's gemstone therapies with Isabelle Morton </t>
  </si>
  <si>
    <t>All ASMR role play</t>
  </si>
  <si>
    <t>ASMRtists all try to hard. Prefer something real and more subtle</t>
  </si>
  <si>
    <t xml:space="preserve">Talking to my patients, watching someone draw </t>
  </si>
  <si>
    <t>None. I used to bartend and there's nothing relaxing about it</t>
  </si>
  <si>
    <t xml:space="preserve">Grass and stone walls. And the video would have to be that weird British film/camera. The way they film antique roadshow in England and poirot. </t>
  </si>
  <si>
    <t>Just the accent talking about stuff</t>
  </si>
  <si>
    <t xml:space="preserve">Watching them do something </t>
  </si>
  <si>
    <t xml:space="preserve">No. </t>
  </si>
  <si>
    <t>12 step facial sap experience.</t>
  </si>
  <si>
    <t>There is a screen much like a divider in a real spa. Colors are golden / sand. A little art. Asian inspired.</t>
  </si>
  <si>
    <t>Artists voice. Artists kind and welcoming demeanor. The particular sounds - several of my favorite triggers are in this video - and the hand movements. Certain hand movements are also a trigger for me.</t>
  </si>
  <si>
    <t>5 - 7 min.</t>
  </si>
  <si>
    <t>Waves crashing on the shore with accompaning relaxing / meditational music. And bird sounds.</t>
  </si>
  <si>
    <t>The combination of ocean / sky / animals / wind and music.</t>
  </si>
  <si>
    <t>It's a natur scene - It's like sitting on the beach with relaxing music.</t>
  </si>
  <si>
    <t>Host gives a neural exam.</t>
  </si>
  <si>
    <t>White wall in back with diploma like pictures.
Desk in front. Looked like a doctors office.</t>
  </si>
  <si>
    <t>The Hosts voice didn't trigger me at all. I am quite sensitive to a hosts voice.
Tapping was to fast. I have discovered a need a certain tempo in the tapping.
I didn't react to this hosts hand movements. To much writing - writing isn't one of my triggers.</t>
  </si>
  <si>
    <t>About 1 hour.</t>
  </si>
  <si>
    <t>Long sequences of writing broken by short bursts of tapping and talking.</t>
  </si>
  <si>
    <t xml:space="preserve">By the ocean with seaguls and breaking waves. </t>
  </si>
  <si>
    <t>In the woods looking up at the treetops with flickering sunlight and listening to the wind and the birds.</t>
  </si>
  <si>
    <t>At an opera actually. Nebelungens ring.</t>
  </si>
  <si>
    <t>Listening to a storyteller - or with a small group of friends listening to them talking softly together..</t>
  </si>
  <si>
    <t>Cleaning the bar with a soft cloth.</t>
  </si>
  <si>
    <t>In a meadow with a Forrest back ground and a trickling brook.</t>
  </si>
  <si>
    <t>Green. Some wildflowers.</t>
  </si>
  <si>
    <t>I love a scottish accent.</t>
  </si>
  <si>
    <t>Whatching the hand movements and the soft sounds.</t>
  </si>
  <si>
    <t>Very close.</t>
  </si>
  <si>
    <t>Desktop or Laptop - It's the headphones and monitor used with these that are important.</t>
  </si>
  <si>
    <t xml:space="preserve">No thank you. </t>
  </si>
  <si>
    <t xml:space="preserve">Host whispers about how things are going outside, and how safe inside. </t>
  </si>
  <si>
    <t>Inside a dark room. But I usually just listen.</t>
  </si>
  <si>
    <t xml:space="preserve">Feels one on one, intimate but completely non sexual. </t>
  </si>
  <si>
    <t xml:space="preserve">Bit of alturistic mood, helping. </t>
  </si>
  <si>
    <t>Thunderstorms. Not violent</t>
  </si>
  <si>
    <t>It's a thunderstorm. Hearing the rain on the roof. Tinkling?</t>
  </si>
  <si>
    <t xml:space="preserve">"cranial nerve exam" type. </t>
  </si>
  <si>
    <t>Sitting in a examination room</t>
  </si>
  <si>
    <t xml:space="preserve">The lady seemed bored. Inattentive. </t>
  </si>
  <si>
    <t>Classroom</t>
  </si>
  <si>
    <t>No. Bar sounds like a bad idea.</t>
  </si>
  <si>
    <t>No idea</t>
  </si>
  <si>
    <t>No udea</t>
  </si>
  <si>
    <t>Someone describing how it's done and why</t>
  </si>
  <si>
    <t xml:space="preserve">Breath on the neck. </t>
  </si>
  <si>
    <t>Yes</t>
  </si>
  <si>
    <t>usa</t>
  </si>
  <si>
    <t>clothes pattern on fabric, box of pins, cutting fabric with sharp scissors</t>
  </si>
  <si>
    <t>looks like a tailor shop</t>
  </si>
  <si>
    <t>the sound of a clothes pattern-the delicate crinkling. Sound of straight pins in a plastic container</t>
  </si>
  <si>
    <t>30-45 iminutes</t>
  </si>
  <si>
    <t>VERY soothing voice with a soft whisper</t>
  </si>
  <si>
    <t>walking on small stones</t>
  </si>
  <si>
    <t>the sound the shoes make when walking on rocks</t>
  </si>
  <si>
    <t>i can't remember</t>
  </si>
  <si>
    <t>The entire video is walking</t>
  </si>
  <si>
    <t>cranial nerve exam</t>
  </si>
  <si>
    <t>doctor's office</t>
  </si>
  <si>
    <t>I have no idea, honestly</t>
  </si>
  <si>
    <t>4-5 minutes</t>
  </si>
  <si>
    <t>hearing people walk thru a parking lot stepping on small pebbles</t>
  </si>
  <si>
    <t>the sound a woman's shoes made on the linolium in a grocery store</t>
  </si>
  <si>
    <t>i have no idea</t>
  </si>
  <si>
    <t>it's quiet</t>
  </si>
  <si>
    <t>4ft</t>
  </si>
  <si>
    <t xml:space="preserve">Host gives viewers spa treatments </t>
  </si>
  <si>
    <t>Yellow wall with some brachytherapy decor and a blue light coming through a window</t>
  </si>
  <si>
    <t>The asmrtist doesn't rush, words or actions. I notice that some others do, but this one takes her time and it's very calming. Additionally, she speaks close to the "ears" and mines touching the face, which is accompanied by sounds. These factors all contribute to it being a great video.</t>
  </si>
  <si>
    <t>42 minutes</t>
  </si>
  <si>
    <t>Hands playing with cotton balls while whispering voice over</t>
  </si>
  <si>
    <t xml:space="preserve">The pairing of the dexterous fingers playing with the cotton balls and the whispering complement each other </t>
  </si>
  <si>
    <t>Host irons various materials</t>
  </si>
  <si>
    <t>Bedroom</t>
  </si>
  <si>
    <t>I think it's partly because it's too zoomed out. Also I do better with role plays.</t>
  </si>
  <si>
    <t>Don't think so</t>
  </si>
  <si>
    <t xml:space="preserve">Slicing garnishes perhaps, or carefully concocting a cocktail </t>
  </si>
  <si>
    <t>Sunny day though not too bright, perhaps near a stream in a slightly enclosed area such as a grouping of trees</t>
  </si>
  <si>
    <t>Maybe something to do with cooking or baking?</t>
  </si>
  <si>
    <t xml:space="preserve">Paper sounds </t>
  </si>
  <si>
    <t>As close as possible without it being weird</t>
  </si>
  <si>
    <t xml:space="preserve">I don't know what this would be like, really,'so I don't know </t>
  </si>
  <si>
    <t xml:space="preserve">Gentlewhispering Flight Attendant simulation.  </t>
  </si>
  <si>
    <t xml:space="preserve">Simulated airplane seat with aisle. </t>
  </si>
  <si>
    <t xml:space="preserve">Relaxing voice, personal attention, airplane white noise, </t>
  </si>
  <si>
    <t xml:space="preserve">Just one of many I love. </t>
  </si>
  <si>
    <t>Building a hut in woods</t>
  </si>
  <si>
    <t xml:space="preserve">Nature sounds. Wind.  </t>
  </si>
  <si>
    <t xml:space="preserve">Herb shop role play, crushing lavender </t>
  </si>
  <si>
    <t>Herb shop</t>
  </si>
  <si>
    <t xml:space="preserve">Too much time on each trigger but doesn't pull it off effectively.  </t>
  </si>
  <si>
    <t xml:space="preserve">Yes near fire pit. </t>
  </si>
  <si>
    <t>Yes, classroom, salon, shoe store</t>
  </si>
  <si>
    <t xml:space="preserve">Attentive conversation from patron in close booth.  </t>
  </si>
  <si>
    <t xml:space="preserve">Gathering local herbs, 18th century cottage tour, Outlander role play in castle. </t>
  </si>
  <si>
    <t>Rustling fabric- how to wear a Kilt. :)</t>
  </si>
  <si>
    <t xml:space="preserve">Fabric sounds.  Textural.  </t>
  </si>
  <si>
    <t>Extremely close</t>
  </si>
  <si>
    <t>Massage</t>
  </si>
  <si>
    <t>The host(ess) pretends to sell the viewer cosmetic products.</t>
  </si>
  <si>
    <t>Inside a home.</t>
  </si>
  <si>
    <t xml:space="preserve">The host(ess) speaks with a particular accent and pretends that she has been waiting for me/is happy to see me again. </t>
  </si>
  <si>
    <t>These types of videos do not cause me to experience ASMR.</t>
  </si>
  <si>
    <t>The host describes products to the viewer.</t>
  </si>
  <si>
    <t>Not able to tell.</t>
  </si>
  <si>
    <t>Only some voices trigger ASMR for me. This person's voice did not.</t>
  </si>
  <si>
    <t>Reading emails at work or listening to coworkers' voices.</t>
  </si>
  <si>
    <t>The voice of the bartender or a fellow patron.</t>
  </si>
  <si>
    <t>The host's voice describing the process (if their voice is effective for me).</t>
  </si>
  <si>
    <t xml:space="preserve">Female discuses and goes through the process of cleaning, filling, and smoking a pipe. </t>
  </si>
  <si>
    <t xml:space="preserve">The video appears to be filmed in the host's kitchen, while she's seated at a table. </t>
  </si>
  <si>
    <t xml:space="preserve">A combination of elements: the speaker's voice (tone, volume, and speed), combined with slow but deliberate hand movements, and the sounds from handling the objects.   </t>
  </si>
  <si>
    <t>Uncertain</t>
  </si>
  <si>
    <t>Rain on a tent</t>
  </si>
  <si>
    <t xml:space="preserve">The sound is steady and in a way, seemingly deliberate </t>
  </si>
  <si>
    <t xml:space="preserve">Host role plays a situation where they're caring for a patient </t>
  </si>
  <si>
    <t>A green screen was used to simulate a doctor's office</t>
  </si>
  <si>
    <t xml:space="preserve">Too clinical for me; personal attention role play videos only trigger my ASMR occasionally at best so a doctor role play that "takes me" to a doctor office, a place that is not typically relaxing or enjoyable equates a loss of an ASMR experience. </t>
  </si>
  <si>
    <t>The noise of people walking on gravel, snow, or leaves; water lapping against the side of a boat</t>
  </si>
  <si>
    <t>Water dripping inside a cave</t>
  </si>
  <si>
    <t xml:space="preserve">Not that I can recall </t>
  </si>
  <si>
    <t>Classroom noises such as writing on a chalk board, rummaging through a box of crayons or blocks, a person walking down a hallway in heels alone</t>
  </si>
  <si>
    <t>Hand movements</t>
  </si>
  <si>
    <t xml:space="preserve">At least an arm's length away </t>
  </si>
  <si>
    <t>The host uses a unique microphone setup (3Dio binaural microphone on one side, a single mic on the other) to produce highly sensitive sounds with a remarkable echo effect. Uses a number of items to produce sounds, primarily tapping, and also speaks into the microphones.</t>
  </si>
  <si>
    <t>The host is visible from the chest up in comfortable clothes, facing the camera. The microphones are on either side of the host. The background is a digital image of black and blue cubes created using a green screen.</t>
  </si>
  <si>
    <t>The remarkable and unique echo effect on both the items tapped and scratched, and the host's voice. The hand motions are also effective, to a lesser extent.</t>
  </si>
  <si>
    <t>The host has a distinct eastern European accent which, for some reason, acts as a trigger in and of itself.</t>
  </si>
  <si>
    <t>The video features a still image of a pair of cotton swabs. The audio is a simulation of a visit to a otorhinolaryngologist, and includes 3D audio of the sound of a person walking around the listener, writing and typing notes, spraying and wiping hands, putting on gloves, handling/cleaning ears, etc.</t>
  </si>
  <si>
    <t>The sounds are sharp and distinct, very clear and easy to pick out direction and location. In particular, the walking sound is surprisingly relaxing, and the simulation of a doctor's office is very effective.</t>
  </si>
  <si>
    <t>This is one of the earliest ASMR videos that I found to trigger a response in me, and is still effective to this day (with some time between listenings to avoid desensitization).</t>
  </si>
  <si>
    <t>The host handles and plays with a quantity of kinetic sand, manipulating, cutting, picking up and dropping, etc.</t>
  </si>
  <si>
    <t>Hands are visible from the top of the screen throughout the video handling the kinetic sand. The workspace appears to be a grey foam cover on a table.</t>
  </si>
  <si>
    <t>I suspected that kinetic sand would be effective as an ASMR trigger for me. Unfortunately, this does not appear to be the case. The quality of the video is high.</t>
  </si>
  <si>
    <t>Despite the high production values of the video, it seems that it is the content that is ineffective.</t>
  </si>
  <si>
    <t>I don't believe so</t>
  </si>
  <si>
    <t>Most of my early ASMR experiences were in such a location. This includes optometry examinations and hair cuts (specifically, the use of clippers at the base of the skull)</t>
  </si>
  <si>
    <t>Maybe coasters, depending on the material used. Perhaps the act of mixing the drinks.</t>
  </si>
  <si>
    <t>As I'm not familiar with the Scottish countryside, and as I'm am not usually triggered in outdoor spaces, I don't feel that I can effectively answer this request.</t>
  </si>
  <si>
    <t>Any textures have the possibility of eliciting an ASMR response. Close, enhanced sounds are very effective for me.</t>
  </si>
  <si>
    <t>Scottish accents are sometimes effective triggers.</t>
  </si>
  <si>
    <t>The deliberate, precise movements, and the sound of paper being folded.</t>
  </si>
  <si>
    <t>Directly in front of the hands doing the folding.</t>
  </si>
  <si>
    <t>High-quality circumaural headphones, passive noise cancelling in-ear headphones</t>
  </si>
  <si>
    <t>I feel that introducing haptic feedback into headphones would be the best method, particularly in the case of ear/head tapping/scratching videos.</t>
  </si>
  <si>
    <t>The host shows viewer different items</t>
  </si>
  <si>
    <t xml:space="preserve">Tidy, simple and ratet steril </t>
  </si>
  <si>
    <t>The Gentleman movements and voice of the host</t>
  </si>
  <si>
    <t>Animals being groomed</t>
  </si>
  <si>
    <t>Host giving a face massage</t>
  </si>
  <si>
    <t xml:space="preserve">No talking </t>
  </si>
  <si>
    <t xml:space="preserve">School, Hairdresser, train </t>
  </si>
  <si>
    <t>With friends, massage etc</t>
  </si>
  <si>
    <t>Personal strebten of the staff</t>
  </si>
  <si>
    <t>Mayer at the coast</t>
  </si>
  <si>
    <t>Sounds</t>
  </si>
  <si>
    <t>Like a table between us</t>
  </si>
  <si>
    <t>Soft soothing voice and slow hand movements.  Hand movements in front of the camera almost as if the hands were touching your face.</t>
  </si>
  <si>
    <t>Night time in small room with relaxing soft lighting.</t>
  </si>
  <si>
    <t>The gentle hand movements as if having your face caressed and your head massaged.  The sound triggers (soft voice and sound of fingers touching face and running through your hair).</t>
  </si>
  <si>
    <t>25 minutes.</t>
  </si>
  <si>
    <t>Just very relaxing.  Gives me the head tingles and just makes me feel good.</t>
  </si>
  <si>
    <t>Ear wax cleaning and ear exam.</t>
  </si>
  <si>
    <t>The sound of having your ears cleaned.</t>
  </si>
  <si>
    <t>The stereo effect of watching the video while listening with headphones on is great.</t>
  </si>
  <si>
    <t>Unboxing of an RC car.  The squeeky sound of the styrofoam packing material as the model is taken out of the box.  The sound of the plastic spare parts bag.  Best is the sound of the knife blade slicing through the plastic seals on the box.</t>
  </si>
  <si>
    <t>Inside on a person's desk.</t>
  </si>
  <si>
    <t xml:space="preserve">Except for the sounds I mentioned earlier, the host talks a lot with a lot of enthusiasm.  </t>
  </si>
  <si>
    <t>Less than one minute.</t>
  </si>
  <si>
    <t>The wind blowing softly rustling dry leaves.</t>
  </si>
  <si>
    <t>Public library.</t>
  </si>
  <si>
    <t>Classroom.</t>
  </si>
  <si>
    <t>Out in the open away from other people.</t>
  </si>
  <si>
    <t>Like soft breezes blowing through leaves.</t>
  </si>
  <si>
    <t>Kilts.</t>
  </si>
  <si>
    <t>The sound of the fabric and slow hand movements.</t>
  </si>
  <si>
    <t>A couple of feet.</t>
  </si>
  <si>
    <t>When something is touched or someone touches you.</t>
  </si>
  <si>
    <t xml:space="preserve">Host cleans a keyboard </t>
  </si>
  <si>
    <t xml:space="preserve">Just a focus on the keyboard and the utensils and products being used to clean it </t>
  </si>
  <si>
    <t xml:space="preserve">The use of varied methods to clean the keyboard </t>
  </si>
  <si>
    <t xml:space="preserve">Someone ironing a shirt </t>
  </si>
  <si>
    <t>The noises the actual iron makes. Other ironing videos don't make these noises</t>
  </si>
  <si>
    <t xml:space="preserve">Host shows a dollar tree haul and chews gum </t>
  </si>
  <si>
    <t xml:space="preserve">Just a lady showing off some shopping and chewing gum but it's too scatty and not really relaxing. Too much going on and she's too loud when talking. The whole thing is boisterous </t>
  </si>
  <si>
    <t xml:space="preserve">It's all too noisy and boisterous </t>
  </si>
  <si>
    <t xml:space="preserve">Seconds at a time </t>
  </si>
  <si>
    <t>Yes at home</t>
  </si>
  <si>
    <t>Hmmmm</t>
  </si>
  <si>
    <t xml:space="preserve">The noise of the fabric </t>
  </si>
  <si>
    <t>Opposite. Maybe 5 ft away</t>
  </si>
  <si>
    <t>Don't remember</t>
  </si>
  <si>
    <t>Chiropractic exam</t>
  </si>
  <si>
    <t>Typical doctors office</t>
  </si>
  <si>
    <t>Intricacy of exam</t>
  </si>
  <si>
    <t>Organizing clothing</t>
  </si>
  <si>
    <t>Intricacy of organization</t>
  </si>
  <si>
    <t xml:space="preserve">Host gives an eye exam </t>
  </si>
  <si>
    <t>Living room</t>
  </si>
  <si>
    <t xml:space="preserve">Acting </t>
  </si>
  <si>
    <t>Maintenance workers doing inspections</t>
  </si>
  <si>
    <t>Repitition</t>
  </si>
  <si>
    <t>10 feet</t>
  </si>
  <si>
    <t>The video I'm watching now is a librarian setting someone up with a library card. Lots of typing on keyboards, tapping on books, etc.</t>
  </si>
  <si>
    <t>The setting is in front of a backdrop that has bookshelves on it to look like a library. The woman is dressed in a business casual bright red outfit. Professional looking.</t>
  </si>
  <si>
    <t>The ASMRtist voice is soothing. She's the only one I really watch. She has a Russian accent. Her voice on any video makes me experience  ASMR. the tapping helps as well.</t>
  </si>
  <si>
    <t xml:space="preserve">Just that the artist, gentlewhispering on youtube, is the best and deserves more recognition.  She's got the ASMR stuff down. Best in the game. </t>
  </si>
  <si>
    <t>Waves,  ocean</t>
  </si>
  <si>
    <t>I usually don't watch ASMR videos that aren't narrated by Maria of gentlewhispering. I'm more into the whispers/soft spoken side of things</t>
  </si>
  <si>
    <t>Focused in the woods.  Just nature sounds,  bugs, birds,  creek..</t>
  </si>
  <si>
    <t>It was a picture of some woods with leaves on the ground and a waterfall I'm the background.</t>
  </si>
  <si>
    <t xml:space="preserve">Sounds like that just don't trigger me. I need a narrator. I like the soft spoken asmr videos best. </t>
  </si>
  <si>
    <t>I experienced it in church when i was younger. Before ASMR was even a thing. Certain voices do it for me</t>
  </si>
  <si>
    <t>On top of a hill, during a windy, fall day. About 4pm. View of the town in the distance.</t>
  </si>
  <si>
    <t>For me, ASMR would only work with a narrator describing each then, or tapping on it.</t>
  </si>
  <si>
    <t>The sounds</t>
  </si>
  <si>
    <t>Right next to them</t>
  </si>
  <si>
    <t>The host opens a bath bomb kit and makes bath bombs</t>
  </si>
  <si>
    <t xml:space="preserve">Sitting at at a table </t>
  </si>
  <si>
    <t xml:space="preserve">Whispering, hand and facial movements </t>
  </si>
  <si>
    <t xml:space="preserve">Natural and not forced or scripted </t>
  </si>
  <si>
    <t>Scrapbooking</t>
  </si>
  <si>
    <t>Hand movements, tone of voice</t>
  </si>
  <si>
    <t xml:space="preserve">Too scripted </t>
  </si>
  <si>
    <t>In stores watching people handle objects</t>
  </si>
  <si>
    <t>Stores watching people handle objects</t>
  </si>
  <si>
    <t>Delicate hand movement</t>
  </si>
  <si>
    <t xml:space="preserve">Able to see face and hands up close </t>
  </si>
  <si>
    <t>1 foot</t>
  </si>
  <si>
    <t xml:space="preserve">The artist is a surgeon who subjects the viewer to various ASMR triggering stimuli. </t>
  </si>
  <si>
    <t>The bedroom or attic room of the creator.</t>
  </si>
  <si>
    <t xml:space="preserve">The artist gives the viewer a name which he then uses to refer to them through the video </t>
  </si>
  <si>
    <t>The artist uses a combination of talking to the viewer and using a voice recorder device to make observations about his 'patient' (the viewer). This creates spells where the viewer is not required to pay attention and may even drift off to sleep.</t>
  </si>
  <si>
    <t xml:space="preserve">Rain falling on canvas </t>
  </si>
  <si>
    <t>The quality of the sound. There is no feedback, only clear sound.</t>
  </si>
  <si>
    <t>4 hours</t>
  </si>
  <si>
    <t xml:space="preserve">The video contains a visual of rain falling on a tent. However, the rainfall is not in sync with the sound. </t>
  </si>
  <si>
    <t>Host interrogates the viewer</t>
  </si>
  <si>
    <t>Dark office room</t>
  </si>
  <si>
    <t>The artist was vaping in the video and I can't stand smoking of any kind.</t>
  </si>
  <si>
    <t xml:space="preserve">I didn't watch the full video, the vaping 5 minutes in put me off. </t>
  </si>
  <si>
    <t>The artist is a young man who tends to wear make-up in his videos. I have nothing against the LGBT community but I typically find he wears a lot of make-up in his videos and that is also very detracting for me.</t>
  </si>
  <si>
    <t xml:space="preserve">My Gran folding plastic bags in her house </t>
  </si>
  <si>
    <t>Attention from the bar staff.</t>
  </si>
  <si>
    <t>Large open field with sheep in the distance. Warm sunny day. Birds singing in the trees.</t>
  </si>
  <si>
    <t>The sounds of tapping or scratching on wood, fingers in the running water and splashing sounds. Scratching stones and tapping them together. Dropping small pebbles in the stream.</t>
  </si>
  <si>
    <t xml:space="preserve">The hand movements and the crinkly paper sounds </t>
  </si>
  <si>
    <t xml:space="preserve">at eye level with the table </t>
  </si>
  <si>
    <t>I do not feel that haptic feedback would improve an ASMR experience. If anything, I feel that it woukd distract the viewer from relaxing to the sounds.</t>
  </si>
  <si>
    <t>Indian head massage</t>
  </si>
  <si>
    <t>Indian Barber shop. Untidy and not that clean.</t>
  </si>
  <si>
    <t>The barber attitude and the sound of his breathing and the friction of his hands on the head.</t>
  </si>
  <si>
    <t>Whitw noise: hairdryer</t>
  </si>
  <si>
    <t>Nothing in particular... it's just whute noise, I just haooebed to watch that.</t>
  </si>
  <si>
    <t>Again, indian head massage</t>
  </si>
  <si>
    <t>Massage in a natural setting</t>
  </si>
  <si>
    <t>The fact that it looks staged</t>
  </si>
  <si>
    <t>Shops, home, workplaces, schools/university</t>
  </si>
  <si>
    <t>Castle's gardens</t>
  </si>
  <si>
    <t>Private garden with people walking amd talking, a guide explains the different parta of the garden, a river streams nearby and thw wind ia gently blowing.</t>
  </si>
  <si>
    <t>People accents, scottish slang</t>
  </si>
  <si>
    <t>It is performed by a human , i can see hands moving.</t>
  </si>
  <si>
    <t>Iclose enough</t>
  </si>
  <si>
    <t>It's a tutorial on how to sew a costume. 
Details on measuring, cutting, folding etc.</t>
  </si>
  <si>
    <t>Girl in her room, close up videos of her desk and sewing machine. Various lighting.</t>
  </si>
  <si>
    <t>I like tutorials and instructional videos. 'Accidental ASMR' videos work best though some scripted ones work too. Mainly soft spoken, whispering is too far the other way.</t>
  </si>
  <si>
    <t>30+</t>
  </si>
  <si>
    <t>Various videos with various scenarios but they always ruin it by touching the microphone/stroking the sponge mic cover.</t>
  </si>
  <si>
    <t>Disappointing because they start off soft taking but get too close to one ear (binaural mic) or touch the mic.</t>
  </si>
  <si>
    <t>Science teacher giving a demonstration And someone counting coins/adding up.</t>
  </si>
  <si>
    <t>Paper sounds.</t>
  </si>
  <si>
    <t>Fairly close.</t>
  </si>
  <si>
    <t>host gives viewer a medical checkup</t>
  </si>
  <si>
    <t>doctors office</t>
  </si>
  <si>
    <t>the host is very gentle and caring in her voice and facial expressions</t>
  </si>
  <si>
    <t>rain on a roof</t>
  </si>
  <si>
    <t>consistent sound</t>
  </si>
  <si>
    <t>host does viewers makeup</t>
  </si>
  <si>
    <t>a corner of a bedroom or living room area</t>
  </si>
  <si>
    <t>the host and kind of a messy setting</t>
  </si>
  <si>
    <t>3-5 minutes</t>
  </si>
  <si>
    <t>outside in a wooded setting</t>
  </si>
  <si>
    <t>i can't recall</t>
  </si>
  <si>
    <t>I can't recall</t>
  </si>
  <si>
    <t>in offices, work, rooms of my house</t>
  </si>
  <si>
    <t>someone closely talking in your ear</t>
  </si>
  <si>
    <t>a sunny grassy field</t>
  </si>
  <si>
    <t>the sound of paper</t>
  </si>
  <si>
    <t>next to them</t>
  </si>
  <si>
    <t>Chile</t>
  </si>
  <si>
    <t>The host makes a drawing of the viewer while describing her actions.</t>
  </si>
  <si>
    <t>The host's bedroom. It's a clean, minimalistic and somewhat old-fashioned bedroom.</t>
  </si>
  <si>
    <t>I feel this particular host has a very intimate approach and makes the viewer feel welcome and safe, there's no judgements or assumptions made of the viewer, just relaxing among friends.</t>
  </si>
  <si>
    <t>I don't remember, the channel was taken down.</t>
  </si>
  <si>
    <t>The host didn't have good quality equipment at the time, so the video is slightly blurry and adds to the eerie atmosphere of it all. She also has a very particular way of speaking that is not inaudible, but pleasing.</t>
  </si>
  <si>
    <t>Making and playing with slime. Different colors are used.</t>
  </si>
  <si>
    <t>It feels like being taught patiently as a child. It seems interactive enough to keep attention but also slow-paced, to enjoy each trigger.</t>
  </si>
  <si>
    <t>About 30 minutes I think</t>
  </si>
  <si>
    <t>4 or 5</t>
  </si>
  <si>
    <t>Sometimes the colors are mentioned out loud, acompanied by their respective name displayed onscreen. That is a good touch I'd say. There are also toys involved, which add to the childlike feeling overall.</t>
  </si>
  <si>
    <t>The host sells an array of magical items and displays each of them for the viewer to choose. Makes a lot of references to pop culture.</t>
  </si>
  <si>
    <t>An ordinary room, styled to look like a somewhat rustic shop. There's a table where the objects are displayed.</t>
  </si>
  <si>
    <t>The host makes too many pop culture references, which I guess caters to her subscribers, but it ruins the mood for me, since it reminds me constantly that the situation is artificial and scripted. The magical trinkets displayed are not very diverse either, so it soon turns repetitive.</t>
  </si>
  <si>
    <t>40 min I believe</t>
  </si>
  <si>
    <t>6?</t>
  </si>
  <si>
    <t>I have absolutely no problems with the asmrtist or her content at all, even when it doesn't work for me, it's still entertaining outside of the asmr aspect. I don't dislike her channel or this video.</t>
  </si>
  <si>
    <t>Spending time in nature, like near a river or in the middle of a forest.</t>
  </si>
  <si>
    <t>Hiding inside a tree, listening to the soft creaking sounds and smells.</t>
  </si>
  <si>
    <t>In my house, at night, listening to the city sounds.</t>
  </si>
  <si>
    <t>At the doctor's office, specially as a child.</t>
  </si>
  <si>
    <t>I have no experience going to bars, so all I can do is imagine what it's like.</t>
  </si>
  <si>
    <t>I don't know anything about the Scottish countryside, being Chilean, but I would look for a location without direct sunlight, because it's bad for my health and I wouldn't be able to record like that. Probably somewhere green.</t>
  </si>
  <si>
    <t>The sound and smell of paper</t>
  </si>
  <si>
    <t>Close enough to smell the paper</t>
  </si>
  <si>
    <t>Australia</t>
  </si>
  <si>
    <t xml:space="preserve">The person explains/instructs how to do something. </t>
  </si>
  <si>
    <t>office or workshop</t>
  </si>
  <si>
    <t>The detailed explanation and instruction in a soothing voice.</t>
  </si>
  <si>
    <t>a person giving a haircut and shave</t>
  </si>
  <si>
    <t>Instructional video by a person who seems knowledgeable and passionate about the subject of cutting hair.</t>
  </si>
  <si>
    <t>The person whispers while reading a book out loud.</t>
  </si>
  <si>
    <t>A living room or den.</t>
  </si>
  <si>
    <t>The whispering was not soothing and did not give me the tingly feelings. Also, the presentation of the dialogue was not smooth nor welcoming.</t>
  </si>
  <si>
    <t>A one on one conversation of someone teaching or explaining how to do something.</t>
  </si>
  <si>
    <t>Grassy hillside</t>
  </si>
  <si>
    <t>Watching and learning the details and specifics of the task.</t>
  </si>
  <si>
    <t>Just a few feet away.</t>
  </si>
  <si>
    <t>Whispering/Soft Spoken, Reading/Reviewing Comic Books, Page Turns</t>
  </si>
  <si>
    <t>Top down view on a wooden table, clean and well-kept comic books</t>
  </si>
  <si>
    <t>The content focus, page turning is gentle/slow/methodical, a nice voice (deeper, usually listen to women but I really like the lower tone of the man's voice in the videos), focus on content instead of the person</t>
  </si>
  <si>
    <t>56 Minutes and 2 Seconds</t>
  </si>
  <si>
    <t>Eating Swedish candies, mouth sounds, candy against bowl sounds</t>
  </si>
  <si>
    <t>The sounds of somebody eating, chewing, slurping, smacking lips/mouth together, good quality sound, no speaking (nice sometimes for sleep), soft whisper and mouth sounds</t>
  </si>
  <si>
    <t>20 Minutes</t>
  </si>
  <si>
    <t>The whole video (multiple triggers at same time)</t>
  </si>
  <si>
    <t>Soft spoken (not whisper) teacher role play (any role play), writing on whiteboard/erasing, reprimanded, simulates real life situations</t>
  </si>
  <si>
    <t>Blue wall, light wood door, white board hanging from ceiling, black marker, ASMRtist "teacher"</t>
  </si>
  <si>
    <t>The way she speaks (soft spoken but maybe a little too scripted and loud), role-playing a situation feels awkward to me, being reprimanded by an "authority figure." It's disappointing that when I watch role play videos the voice does not work because it's scripted and feels too staged</t>
  </si>
  <si>
    <t>35 minutes 18 seconds</t>
  </si>
  <si>
    <t>1 minute erasing, talking whole time, 6 minutes writing</t>
  </si>
  <si>
    <t>Yes, school when taking tests (paper turning, pencil writing, typing), listening to people eat/read when it's quiet</t>
  </si>
  <si>
    <t>Cash register typing, eating, pool balls hitting</t>
  </si>
  <si>
    <t>Side of a rocky cliff, by the ocean</t>
  </si>
  <si>
    <t>Grassy, rocky, wooded areas, panoramic view of birds flying or animals walking in the distance, no humans, panoramic ocean view, close up of waves or beach areas</t>
  </si>
  <si>
    <t>The Scottish language</t>
  </si>
  <si>
    <t>The sound of the paper moving, the sound of creasing, noises made on the table</t>
  </si>
  <si>
    <t>Right next to the host</t>
  </si>
  <si>
    <t>I'm afraid if the phone buzzes it might detract from the feeling in the brain by causing a distraction, thus discontinuing the tingles.  I feel like it might be used to simulate tapping (buzz with every tap) or crinkling noises (continuous buzz); for some people it might work.  I don't think it would work for me</t>
  </si>
  <si>
    <t xml:space="preserve">The host is tapping various different objects, crinkling things, etc.... </t>
  </si>
  <si>
    <t xml:space="preserve">It's just a simple room. Not ornate or distracting. </t>
  </si>
  <si>
    <t>It's simple. There is nothing happening that distracts me from the sounds.</t>
  </si>
  <si>
    <t>60?</t>
  </si>
  <si>
    <t>The host is not trying to be "sexy" in any way. He is appropriately dressed, and gives off an attitude of confidence and trustworthiness, like he is not trying to invade your space or anything. He just wants to help you relax.</t>
  </si>
  <si>
    <t xml:space="preserve">I'm thinking of Bob Ross's videos. He was not an ASMRtist. He is  giving a lesson on painting. </t>
  </si>
  <si>
    <t>I normally don't like any talking (and definitely no whispering), but Bob Ross can do it in a non-irritating way. He is quiet and peaceful and the scenes he paints are too. The sounds of the brushes scratching and tapping gets me every time.</t>
  </si>
  <si>
    <t>I suppose it hits almost all my triggers the whole time.</t>
  </si>
  <si>
    <t xml:space="preserve">The host is tapping and scratching various objects, but whispering while doing it and that just annoys the heck out of me. Whispering is like backwards ASMR to me. I hate it. </t>
  </si>
  <si>
    <t>It's just a simple room. Not fancy or intricate.</t>
  </si>
  <si>
    <t>The whispering. I tried it because so many other people are triggered by whispering, but I just can't stand it. I just want to hear the clicking and tapping.</t>
  </si>
  <si>
    <t>It seemed like it went on forever. I think probably it is an hour or 2.</t>
  </si>
  <si>
    <t>Unknown. I turned it off.</t>
  </si>
  <si>
    <t>Yes- The office  I work at. The typing and sometimes the creaking of chairs, people sorting through papers, and the tapping of heels on the tile floor are great!</t>
  </si>
  <si>
    <t>Sometimes in my own office at home, but not very often.</t>
  </si>
  <si>
    <t>No. I wouldn't make one in a bar. And I wouldn't watch one set in a bar. It is far too public for my taste.</t>
  </si>
  <si>
    <t>On a grassy hill overlooking the ocean.</t>
  </si>
  <si>
    <t>My triggers are mostly related to sound, so I don't relate to visual cues that much. I would try to keep the visuals very peaceful and not distracting.</t>
  </si>
  <si>
    <t>The sound of the paper.</t>
  </si>
  <si>
    <t>6-7 feet away.</t>
  </si>
  <si>
    <t>I don't think it should be included at all. I think it would be distracting.</t>
  </si>
  <si>
    <t>Nope</t>
  </si>
  <si>
    <t>Inaudible Ear to Ear + Blowing in the Microphone + Whispering in Polish</t>
  </si>
  <si>
    <t>Camera holds extended single shot of womans collarbone in button-up shirt as she rotates around mic with green-screen of blossoming tree in background.</t>
  </si>
  <si>
    <t>Tons of hard 'K' sounds, and other mouth sounds that pop like bubbles.</t>
  </si>
  <si>
    <t>I had to pick answers because there's no N/A option. I do not watch unintentional ASMR videos.</t>
  </si>
  <si>
    <t>I think the human element is very important to reliably trigger asmr. I don't watch scenes like this because for me they do not have the draw of a video that has tools like the human voice or binaural microphones at its disposal.</t>
  </si>
  <si>
    <t>The host taps on wooden blocks.</t>
  </si>
  <si>
    <t>Inside the host's home. Background is a wall with a few simple pieces of art.</t>
  </si>
  <si>
    <t>Initially it worked amazingly well. Upon reviewing it for the first time, however, it failed to produce any ASMR at all, and never has since.</t>
  </si>
  <si>
    <t>Yes. Hair cuts and massages.</t>
  </si>
  <si>
    <t>On a muddy road.</t>
  </si>
  <si>
    <t>Anything rough and capable of producing a rich, uneven noise.</t>
  </si>
  <si>
    <t>Crinkling of paper + Precision of folding</t>
  </si>
  <si>
    <t>All up in there</t>
  </si>
  <si>
    <t>I think it could be used effectively since ASMR can be triggered by the unexpected movement of others and the sensation of touch, but because its stimulus from a phone and not from a person it might not be as effective.</t>
  </si>
  <si>
    <t>Sweden</t>
  </si>
  <si>
    <t>The host uses aromas, colors, water sprays and whispering to balance the chakras of the viewer.</t>
  </si>
  <si>
    <t>Black background, colored circles, some flowers.</t>
  </si>
  <si>
    <t>Even sound levels, nice combination of sounds and personal attention. Does not mention asmr. I do not believe in chakras etc whatsoever but that is unimportant if it is a good video.</t>
  </si>
  <si>
    <t>43 min</t>
  </si>
  <si>
    <t>Don't know, they interlap</t>
  </si>
  <si>
    <t>The host gives viewer crystal healing</t>
  </si>
  <si>
    <t>At home, at a table</t>
  </si>
  <si>
    <t>Annoying voice, messy background, too obvious asmr-triggering (not seamlessly interwoven in activity)</t>
  </si>
  <si>
    <t>45 min</t>
  </si>
  <si>
    <t>Don't know</t>
  </si>
  <si>
    <t>Yes, guided tour in botanical garden</t>
  </si>
  <si>
    <t>Yes, cleaning of my office by cleaning person</t>
  </si>
  <si>
    <t>Don't know, are not usually triggered outdoors</t>
  </si>
  <si>
    <t>Narrating the folding, finger movments</t>
  </si>
  <si>
    <t>Close</t>
  </si>
  <si>
    <t>The host is given a wet towel shave and head massage by a real life barber.</t>
  </si>
  <si>
    <t>Just your typical Italian barbershop, with a stylist's chair, a mirror, and a counter with various instruments and products used in an average salon.</t>
  </si>
  <si>
    <t>One of the triggers that I find most compelling to my experience of ASMR is watching someone receive a massage, particularly involving their head. Watching the host receive an after-shave treatment is particularly powerful to me. This one video I've been focusing on for days has a barber setting a warm towel upon the host's head and squeezing it a few times, applying a couple different creams and oils, and working the products into the host's skin with their hands. I suppose the category for this type of ASMR video is "inadvertant" or "unintentional".</t>
  </si>
  <si>
    <t>20 minutes.</t>
  </si>
  <si>
    <t>It's not a trigger video but a session in which a service is being rendered.</t>
  </si>
  <si>
    <t>The type of video is best described as unintentional ASMR, where the host is going for an ASMR response but by having a service performed that is enjoyed by most anyone for its own sake.</t>
  </si>
  <si>
    <t>The video host touched the bark of a tree in her backyard with her fingers.</t>
  </si>
  <si>
    <t>I honestly do not know, but it was a powerful one. Hands doing things seem to be another trigger of mine. lol</t>
  </si>
  <si>
    <t>10 minutes. I wish it had been longer.</t>
  </si>
  <si>
    <t>The entire video was just the one thing, 10 minutes long.</t>
  </si>
  <si>
    <t>The host has various objects in front of her, and she holds them up individually, and handles them while speaking softly about each one.</t>
  </si>
  <si>
    <t>The host's living room.</t>
  </si>
  <si>
    <t>These objects the host spoke about were not triggering to me. I thought perhaps her voice might be, as well as her hand movements, but nope, not my thing.</t>
  </si>
  <si>
    <t>40 minutes.</t>
  </si>
  <si>
    <t>Each object was handled and talked about for about five minutes each.</t>
  </si>
  <si>
    <t>Summer's day on the beach, I observed children playing in the water and sand, and various adults applying lotion to themselves and others.</t>
  </si>
  <si>
    <t>I am having difficulty identifying what an example of an enclosed natural space would be.</t>
  </si>
  <si>
    <t>I tend to shy away from larger man-made spaces, I would say no.</t>
  </si>
  <si>
    <t>My high school English teacher had the most soothing voice, and I often zoned out really hard in her lectures, oops.</t>
  </si>
  <si>
    <t>I'd select a spot with a good vista above some interesting scenery, with foliage in the foreground, hills and valleys in the background, and perhaps a glimpse of the ocean.</t>
  </si>
  <si>
    <t>Very close!</t>
  </si>
  <si>
    <t>Westworld tole play by Phoenician Sailor.</t>
  </si>
  <si>
    <t>Had a professional green screen which set a realistic scene. Top video andbsound quality. Edited very well. Great lighting.</t>
  </si>
  <si>
    <t xml:space="preserve">Works off a familiar scence. Hosts voice is calming and has a good tempo. Asmr triggers are naturally part of the flow of the role play, not unnecessary </t>
  </si>
  <si>
    <t>Hair dryer</t>
  </si>
  <si>
    <t>Constant sound, no talking, not too loud or distracting</t>
  </si>
  <si>
    <t>60-80</t>
  </si>
  <si>
    <t>Some girl using various objects as triggers</t>
  </si>
  <si>
    <t>She was in her bedroom</t>
  </si>
  <si>
    <t>I could tell she was trying to force the teigger. Tapping really loudly and at an unatural pace.</t>
  </si>
  <si>
    <t>Leaves moving on the ground</t>
  </si>
  <si>
    <t>Yes at at hair dresses in a shopping mall. There were lots of triggers</t>
  </si>
  <si>
    <t xml:space="preserve">Yes, with the hair dryer or vacuum </t>
  </si>
  <si>
    <t>Cutting of limes or fruits for cocktails. Sliding of glass on the bar. Touching of bar snacks in a bowl. Wiping down the bar</t>
  </si>
  <si>
    <t>Open land with hills in the background</t>
  </si>
  <si>
    <t>There is a purpose/end goal</t>
  </si>
  <si>
    <t>Face to face</t>
  </si>
  <si>
    <t>Norway</t>
  </si>
  <si>
    <t>The hostess checks me in at a hotel and talks about some of the things to do in the area</t>
  </si>
  <si>
    <t xml:space="preserve">Simple backdrop with a curtain or wall-paper with flowers. Good lighting, and close up picture of the hostess. 
</t>
  </si>
  <si>
    <t>I like the hostess voice and the lip-smacking/gum chewing. I also like the personal attention, but without it being sexual in any way. It also contains some writing on paper and keyboard.</t>
  </si>
  <si>
    <t xml:space="preserve">It isnÂ´t separated in to different triggers. </t>
  </si>
  <si>
    <t xml:space="preserve">It doesnÂ´t contain any touching or brushing against the microphone, and its quite calming. The hostess ask me a variety of questions and writes down "my answers".  </t>
  </si>
  <si>
    <t xml:space="preserve">The narrator is displaying different rings and tells me different stories and information about them </t>
  </si>
  <si>
    <t>The narrators voice</t>
  </si>
  <si>
    <t>The hostess gives the viewer a hairbrush</t>
  </si>
  <si>
    <t xml:space="preserve">A light/clean room. Good and comfortable lighting. A curtain as backdrop. </t>
  </si>
  <si>
    <t xml:space="preserve">It had less talking than I expected and I didnÂ´t like the sound of the hairbrush against the microphone. It also became boring really fast - no progression in the story.  I didnÂ´t care for the narrators voice to much either. </t>
  </si>
  <si>
    <t xml:space="preserve">Yes, during outdoor yogaclass in a park. </t>
  </si>
  <si>
    <t xml:space="preserve">Yes, In yogaclass in a gym. </t>
  </si>
  <si>
    <t xml:space="preserve">Yes, in meetings and classrooms. At my hairdresser. In normal conversations with people at home. </t>
  </si>
  <si>
    <t xml:space="preserve">The bartender talking to me and taking my order. Dimmed lighting. A bartender writing down my order on a piece of paper. Someone checking my ID and engage in conversation with me. </t>
  </si>
  <si>
    <t xml:space="preserve">Green and vast. Autumn. Maybe some sheep and a view of a river. </t>
  </si>
  <si>
    <t xml:space="preserve">Locals walking on gravel.  Plants / grass / leaves that crackle under the boots. The wood should be dry. The water should be streaming slowly and peacefully. </t>
  </si>
  <si>
    <t>The warm and welcoming part of towelfolding. I like the thought of an action that benefits others. Folding towers for me can be related to staying at a hotel, or sleeping over at someones house or going to the spa etc.</t>
  </si>
  <si>
    <t xml:space="preserve">Quite close. Like we were sitting opposite each other at a table. </t>
  </si>
  <si>
    <t xml:space="preserve">Maybe som slight vibration from the headphones when the sound is closer to one of the two microphones. </t>
  </si>
  <si>
    <t>The host is massaging the viewer's head</t>
  </si>
  <si>
    <t>Just a plain room</t>
  </si>
  <si>
    <t>Personal attention</t>
  </si>
  <si>
    <t>The process of making crayons</t>
  </si>
  <si>
    <t>The combination of the calm narration with the automated sounds and visuals of the process</t>
  </si>
  <si>
    <t>Host is interviewing the viewer for a job</t>
  </si>
  <si>
    <t>Plain room with the host behind a plain desk</t>
  </si>
  <si>
    <t>It just didn't give me ASMR</t>
  </si>
  <si>
    <t>A water-powered grain mill at a National Park</t>
  </si>
  <si>
    <t>a tour guide in a cave</t>
  </si>
  <si>
    <t>The making of drinks</t>
  </si>
  <si>
    <t>A livestock barn</t>
  </si>
  <si>
    <t>Crops and farm animals.  Sounds of walking and working in the farm</t>
  </si>
  <si>
    <t>The soft sounds</t>
  </si>
  <si>
    <t>very</t>
  </si>
  <si>
    <t>The phone vibrates when something physical is being done to the viewer in the video.  Or can be a self applied "device" that the viewer can operate under the instruction of the host</t>
  </si>
  <si>
    <t>The video I was picturing is one that always comes to mind and was one of the very first i ever came across. It was of MalASMR on YouTube at work, recording 15 minutes or so of her doing mainly administrative tasks. At one point she picks up a sealed plastic bag of stationery and begins to crinkle it in front of the camera. The sounds and the ambiance of the office were enough to trigger the phenomenon.</t>
  </si>
  <si>
    <t>In an office.</t>
  </si>
  <si>
    <t>It was one of the very first videos I'd seen that triggered the response, outside of real life.</t>
  </si>
  <si>
    <t>Said video: https://www.youtube.com/watch?v=xU95b_67c1U</t>
  </si>
  <si>
    <t>Assembling a Japanese toy-like food from a prepackaged product.</t>
  </si>
  <si>
    <t>Again, it was one of the first videos I saw to trigger a response, outside of real life.</t>
  </si>
  <si>
    <t>15 seconds</t>
  </si>
  <si>
    <t>Said video: https://www.youtube.com/watch?v=g8gJOCwBuFc</t>
  </si>
  <si>
    <t>Host describes how to uninstall anti-virus software.</t>
  </si>
  <si>
    <t>Green screen country house.</t>
  </si>
  <si>
    <t>It has music, involves swearing, has many loud noises and is not relaxing in the slightest. Found via a user who submitted it to the ASMR reddit.</t>
  </si>
  <si>
    <t>30 seconds</t>
  </si>
  <si>
    <t>Said video: https://www.youtube.com/watch?v=bKgf5PaBzyg</t>
  </si>
  <si>
    <t>Not generally.</t>
  </si>
  <si>
    <t>Maybe more likely.</t>
  </si>
  <si>
    <t>Yes, in a theater foyer.</t>
  </si>
  <si>
    <t>All the time at home.</t>
  </si>
  <si>
    <t>None that I can think of.</t>
  </si>
  <si>
    <t>A grassy glen somewhere, maybe next to a river or stream.</t>
  </si>
  <si>
    <t>Specifically close up camera shots of the subject.</t>
  </si>
  <si>
    <t>The sounds of the paper being manipulated into a form.</t>
  </si>
  <si>
    <t>Somewhere near, preferably at the table.</t>
  </si>
  <si>
    <t>I feel it would be unnecessary.</t>
  </si>
  <si>
    <t>Fairly close</t>
  </si>
  <si>
    <t>hetero romantic asexual</t>
  </si>
  <si>
    <t>Someone makes sounds with certain items</t>
  </si>
  <si>
    <t>strong crinkly sounds</t>
  </si>
  <si>
    <t>30min</t>
  </si>
  <si>
    <t>25min</t>
  </si>
  <si>
    <t>Sounds of a sailing boat on sea.</t>
  </si>
  <si>
    <t>Different sounds like wind, waves and tarp. No one talking, just nice sounds.</t>
  </si>
  <si>
    <t>1hr</t>
  </si>
  <si>
    <t>https://www.youtube.com/watch?v=kxX039DmeEw&amp;t=741s</t>
  </si>
  <si>
    <t>Salesman Roleplay</t>
  </si>
  <si>
    <t xml:space="preserve">Roleplays with soft talking or whispering don't work for me. They always seem unreal to me, cause in real life no salesman would whisper to me. </t>
  </si>
  <si>
    <t>Sound when someone walks on gravel or wooden floors</t>
  </si>
  <si>
    <t>Walking sound on wooden floor in a museum</t>
  </si>
  <si>
    <t>Handmovements of the bar tender or guests while counting money, mixing the drinks, etc</t>
  </si>
  <si>
    <t>No idea. Don't know Scottland.</t>
  </si>
  <si>
    <t>hand movements and to see the towels in order instead of beeing in a mess</t>
  </si>
  <si>
    <t>about 2 meters</t>
  </si>
  <si>
    <t>No idea.</t>
  </si>
  <si>
    <t>The host treats the viewer to a facial spa treatment.</t>
  </si>
  <si>
    <t>Set up as if you are seated in a reclining chair, looking at a colorful sign that says, "Spa". You can't see much else besides the host, otherwise.</t>
  </si>
  <si>
    <t>The host's soft voice, the sounds she uses (steam machine), the sound of her lab coat, etc.</t>
  </si>
  <si>
    <t>Certain cooking video tutorials</t>
  </si>
  <si>
    <t>When the host--must be female--has a soothing voice, and discusses the steps to whatever food she is preparing, and proceeds to show the viewer. Between her voice, the sound effects of the cooking (wooden spoons, whisking, plastic bags crinkling), I am totally relaxed.</t>
  </si>
  <si>
    <t>One example is Joy of Baking's cooking channel. Her videos relax me, and so does her unique voice.</t>
  </si>
  <si>
    <t>The host whispers and taps.</t>
  </si>
  <si>
    <t>This is ASMR Darling's video channel. She is brushing and playing with her sister's hair, while talking softly.</t>
  </si>
  <si>
    <t>This video--many of her videos, in fact--somehow seem forced. It leaves me with the impression she doesn't put much effort into her setups/plots, but instead throws something together to achieve fast Youtube fame. Unlike GentleWhispering, she also doesn't have those certain voice tones that I deeply enjoy. Her voice and whispering are overall too flat for my taste, and she doesn't incorporate sounds effects in a natural way. Again, those always seem too forced.</t>
  </si>
  <si>
    <t>The pouring of drinks, and clinking of glasses and ice would be the few ways I'd experience ASMR in a bar. But otherwise, those relaxed feelings get lost amidst the noisy chatter and music.</t>
  </si>
  <si>
    <t>The sounds aren't so sharp. Folding towels is soft, smooth, and delicate.</t>
  </si>
  <si>
    <t>I would like at least half of the host (waist up), and the full towel to be in view.</t>
  </si>
  <si>
    <t xml:space="preserve">This would be best during spa and scalp massage roleplays, </t>
  </si>
  <si>
    <t>bisexual woman</t>
  </si>
  <si>
    <t>futuristic travel agent</t>
  </si>
  <si>
    <t>a green screen with a logo in the background and warm light coming from an indirect source</t>
  </si>
  <si>
    <t>the performer has a good voice and shes very meticulous she specialises in personal attention and it shows</t>
  </si>
  <si>
    <t>the special effects make it really stand out</t>
  </si>
  <si>
    <t>a person out of camera is cooking</t>
  </si>
  <si>
    <t>cooking calms me and interests me
and he uses lots of crinkly plastic bags which is a major trigger for me</t>
  </si>
  <si>
    <t>the host teaches you how to fold towels</t>
  </si>
  <si>
    <t>the host is sitting in front of a table folding towels</t>
  </si>
  <si>
    <t>the voice is not making it for me
she makes very loud noises suddenly</t>
  </si>
  <si>
    <t>maybe the problem is the mic cause the artist has done work that had triggered me in the past</t>
  </si>
  <si>
    <t>walking in a trail of small pebles and the crunching sound my footsteps made</t>
  </si>
  <si>
    <t>in a place where they sold fabric and i was watching the person cut the fabric and fold it to give it to me</t>
  </si>
  <si>
    <t>in a cookie store where they gave you the cookies in celophane bags. the crinkly sounds of the bag triggered me</t>
  </si>
  <si>
    <t>in the shade of a tree</t>
  </si>
  <si>
    <t>the crinkily sound of paper being folded</t>
  </si>
  <si>
    <t>if it could be gradually introduced</t>
  </si>
  <si>
    <t>The host touches the viewer's face, cleans the face, puts on makeup.</t>
  </si>
  <si>
    <t>Very simple, light colored background</t>
  </si>
  <si>
    <t>The personal care and attention, the artist's voice, the artist's face, the artist's hand movements</t>
  </si>
  <si>
    <t xml:space="preserve">The artist is displaying different nail polishes </t>
  </si>
  <si>
    <t>The artist's voice and hand movements</t>
  </si>
  <si>
    <t>The host reads from a book</t>
  </si>
  <si>
    <t>An artist in a cluttered looking/dark room reads from a book</t>
  </si>
  <si>
    <t>No personal attention/cluttered atmosphere</t>
  </si>
  <si>
    <t>Yes, a classroom while others were reading out loud, and during a guided group meditation</t>
  </si>
  <si>
    <t>There would be fluffy sheep, and wind noise would have to be reduced</t>
  </si>
  <si>
    <t>The feeling of sheep or wool, sounds of stone and wood</t>
  </si>
  <si>
    <t>The softness and attention to detail</t>
  </si>
  <si>
    <t>Next to where they are folding</t>
  </si>
  <si>
    <t>I don't know</t>
  </si>
  <si>
    <t>The artist is fixing up the users head.</t>
  </si>
  <si>
    <t>There is little setting to it.  It's a blank background.  The angle is so tight you mostly see the artist face.</t>
  </si>
  <si>
    <t>Strong personal attension.  It makes you feel as I'd the artist is in the room with you.</t>
  </si>
  <si>
    <t>The artist is a very pretty girl.  Exploring gender issues would be a good topic for future research to women prefer male/female artist to what degree, etc.</t>
  </si>
  <si>
    <t>Nature walk.</t>
  </si>
  <si>
    <t>Beauty of nature</t>
  </si>
  <si>
    <t>This video would not crack my top 100 overall favorites.  To me asmr videos are about the artists.</t>
  </si>
  <si>
    <t>A girlfriend roleplay</t>
  </si>
  <si>
    <t>Little background focus is on the artist</t>
  </si>
  <si>
    <t>The script seemed to lack realism thus viewer is unable to buy this is actually happening.</t>
  </si>
  <si>
    <t xml:space="preserve">Barbershop </t>
  </si>
  <si>
    <t>The appearance of the bartender or whomever is the focus of the video</t>
  </si>
  <si>
    <t>Remote path near a field</t>
  </si>
  <si>
    <t>The path perhaps 1st person</t>
  </si>
  <si>
    <t>Honestly none of those thing are interesting</t>
  </si>
  <si>
    <t>Inches from the artist</t>
  </si>
  <si>
    <t>If it is used to make the situation feel more real I'm on board.</t>
  </si>
  <si>
    <t>Asexual woman</t>
  </si>
  <si>
    <t>(I don't have ONE favorite video, but in general) sounds are made with an object</t>
  </si>
  <si>
    <t>A close up of the object making the noises / the object and the microphone</t>
  </si>
  <si>
    <t>I don't know, the sounds made are effective to me as opposed to roleplay videos, which I don't like.</t>
  </si>
  <si>
    <t>A knife is talked about and sharpened with water stones</t>
  </si>
  <si>
    <t>The accent of the person talking and the sounds made by the knife sharpening.</t>
  </si>
  <si>
    <t>A minute or two</t>
  </si>
  <si>
    <t>Sounds are made with an object / Or a person makes certain sounds</t>
  </si>
  <si>
    <t>Indoors</t>
  </si>
  <si>
    <t>The sounds just weren't the right thing for me.</t>
  </si>
  <si>
    <t>In my house, due to a person's voice from another room</t>
  </si>
  <si>
    <t>Green hills with sheep</t>
  </si>
  <si>
    <t>The sounds made from the water into the glass</t>
  </si>
  <si>
    <t>Close enough for the sounds to be triggering, but not too close or the sounds will be too loud (probably?)</t>
  </si>
  <si>
    <t>N/A, have not used other hardware</t>
  </si>
  <si>
    <t xml:space="preserve">The host roleplays as a flight attendant. </t>
  </si>
  <si>
    <t xml:space="preserve">The flight attendant is wearing a blue uniform, there is a black curtain behind her that takes up the whole frame. There are other seats around, but they are not really visible. The primary point of view would be one of a passenger in a plane. </t>
  </si>
  <si>
    <t xml:space="preserve">I experience ASMR in day to day life. One of my earliest memories of ASMR, and one of my favorite real world triggers, is the presentation performed by the flight attendants prior to take off. </t>
  </si>
  <si>
    <t xml:space="preserve">unsure, this roleplay is more about the experience rather than specific triggers. </t>
  </si>
  <si>
    <t xml:space="preserve">Visual triggers, such as hand movements or other deliberate movements, are also a trigger for me. This video also contains "scripted movements" that are a trigger for me in addition to the sounds. </t>
  </si>
  <si>
    <t xml:space="preserve">The video shows the process of a high end camera being made by hand. </t>
  </si>
  <si>
    <t>A combination of visual and aural triggers</t>
  </si>
  <si>
    <t>each scene of the process probably takes anywhere from a minute to two minutes</t>
  </si>
  <si>
    <t xml:space="preserve">It is rad. </t>
  </si>
  <si>
    <t xml:space="preserve">Roleplay of a video game character. </t>
  </si>
  <si>
    <t xml:space="preserve">Just an indoor setting, black background. The video is from the first person standpoint, so the frame is composed very simply. </t>
  </si>
  <si>
    <t xml:space="preserve">I just didn't like the sounds. This particular artist is hit or miss. I don't find long, softly spoken videos particularly triggering without other triggers, visual or aural. </t>
  </si>
  <si>
    <t xml:space="preserve">not sure. </t>
  </si>
  <si>
    <t xml:space="preserve">Yes, I've been camping and the sound of the wind through the trees has triggered ASMR. </t>
  </si>
  <si>
    <t xml:space="preserve">I don't understand this question, the only enclosed, natural sapces I can think of are caves. </t>
  </si>
  <si>
    <t xml:space="preserve">Yes, lectures have triggered me before. </t>
  </si>
  <si>
    <t xml:space="preserve">Yes, I was in my office and a repair man had to fix my doorknob. </t>
  </si>
  <si>
    <t xml:space="preserve">There are tons of videos of Japanese bartenders that are great for triggering ASMR. Its less about the bar scene and more about the all around performance of the bartender and the sounds. </t>
  </si>
  <si>
    <t xml:space="preserve">Somewhere in the highlands? Maybe on a mountain or hilltop. </t>
  </si>
  <si>
    <t xml:space="preserve">I like the sound of wood, very natural and resonating. The river and wind would also probably have great sounds, provided they don't get to harsh. The clouds could be an interesting visual trigger. </t>
  </si>
  <si>
    <t xml:space="preserve">Haggis. Not really though. </t>
  </si>
  <si>
    <t>It is a careful task, there are specific movements associated with it, and the sound of the terricloth is very nice.</t>
  </si>
  <si>
    <t>4-7 feet away.</t>
  </si>
  <si>
    <t xml:space="preserve">Maybe a vibration to coincide with tapping. I'm very unsure. </t>
  </si>
  <si>
    <t>The host carefully shows a collection of something, usually made from paper (for example, magazines), quietly whispering over the top. Host usually makes gentle hand movements and creates noises with the paper (for example, crinkling, or folding)</t>
  </si>
  <si>
    <t>Indoors in a quiet setting</t>
  </si>
  <si>
    <t>Has more of a natural feel rather than overly scripted studio kinds that you get. The asmr artist is particularly good at making videos... she is one of the most popular... she has very relaxing voice and mannerisms and i love paper sounds</t>
  </si>
  <si>
    <t>Pages of a book being turned</t>
  </si>
  <si>
    <t>The paper sounds are very relaxing</t>
  </si>
  <si>
    <t>Host sits in a very clinical studio-like environment and tries to produce trigger sounds with  a series of props and high quality microphone</t>
  </si>
  <si>
    <t>A studio-like workspace set up for ASMR... a more 'professional' set up. Eg/ See Heather Feather</t>
  </si>
  <si>
    <t>As ASMR has progressed, the leading artists have moved towards higher levels of production such as studio lighting and high spec sound equipment, alongside arrays of carefully selected props... for some reason this does not work for me. Like when they are sitting there moving through a series of prop, maybe each for a few minutes at a time). For me its better when it is less forced and organised and the pleasing sounds are a byproduct of what else is happening in the video. With that said, I still like videos where there is a role-play situation because, if the artist is good, this can simulate a natural situation well</t>
  </si>
  <si>
    <t>Yes, many times. In the library all the time... sounds of people tapping away on keyboards, turning pages, whispering, etc</t>
  </si>
  <si>
    <t>In a quiet forested area by a little burn/stream</t>
  </si>
  <si>
    <t>Closer and more intimate shots as opposed to wide, tapping on wood etc</t>
  </si>
  <si>
    <t>Paper sounds, watching something being done carefully</t>
  </si>
  <si>
    <t>Next to them probably</t>
  </si>
  <si>
    <t>Haircut with whispering and scissor snipping sounds.</t>
  </si>
  <si>
    <t>Dark room with soft lighting</t>
  </si>
  <si>
    <t>Soft whispering and gentle scissor noises combined with short, relaxed hand movements.</t>
  </si>
  <si>
    <t>Hair dryer turned on in a bathroom</t>
  </si>
  <si>
    <t>Soft hairdryer sounds are very relaxing, particularly when the hairdryer is moved with short, gentle back and forth movements.</t>
  </si>
  <si>
    <t>The host whispers about her day.</t>
  </si>
  <si>
    <t>Host sat in front of the camera against a grey wall.</t>
  </si>
  <si>
    <t>The host was trashy and the whispering was very aggressive and included swearing.</t>
  </si>
  <si>
    <t>Yes, during the hot summer while listening to the wind through the trees.</t>
  </si>
  <si>
    <t>Yes, from a lady's highheeled shoes clacking against the concrete floor of a subway station.</t>
  </si>
  <si>
    <t>Yes, in a house while noticing my grandmother fixing her hair with short, controlled hand movements.</t>
  </si>
  <si>
    <t>In a light forest with a stone cottage and small river.</t>
  </si>
  <si>
    <t>The sound of stones being gently placed on top of each other, the sound of wood tapping against other wood, the rustling of wind through the leaves, the dripping of water.</t>
  </si>
  <si>
    <t>I'm not familiar with specific Scottish triggers.</t>
  </si>
  <si>
    <t>Relaxing subject matter, soft material of the towel, the gentle hand movements.</t>
  </si>
  <si>
    <t>front row directly in front of the host</t>
  </si>
  <si>
    <t>Not at all.  To me, ASMR is about visual &amp; aural triggers.  Any sort of physical sensation like haptic feedback would utterly and completely take me out of the moment and ruin my ASMR.</t>
  </si>
  <si>
    <t xml:space="preserve">Scalp massage with narrator </t>
  </si>
  <si>
    <t xml:space="preserve">Average living room </t>
  </si>
  <si>
    <t xml:space="preserve">Not scripted </t>
  </si>
  <si>
    <t>Binaural exam</t>
  </si>
  <si>
    <t>White room</t>
  </si>
  <si>
    <t>Anything that seems scripted to me, doesn't work for me</t>
  </si>
  <si>
    <t>Opticians office</t>
  </si>
  <si>
    <t>Stormy shores</t>
  </si>
  <si>
    <t>It's a long process</t>
  </si>
  <si>
    <t xml:space="preserve">Standing right next to </t>
  </si>
  <si>
    <t>Georgia</t>
  </si>
  <si>
    <t>short video about manufacturing Leica camera, its bag &amp; details.</t>
  </si>
  <si>
    <t>a factory, but zoomed toobject, cant see much.</t>
  </si>
  <si>
    <t>its realness and very strong professional detail orientation</t>
  </si>
  <si>
    <t xml:space="preserve">its loud and distracting sometimes but again one of the bets triggers for me, much better than simulations or fake asmr videos. </t>
  </si>
  <si>
    <t>Japanese crafts</t>
  </si>
  <si>
    <t>Focus on beautiful details. Real professional craft work.</t>
  </si>
  <si>
    <t>any simulated video is not much of a trigger for me, lets take - hair saloon -brushing and etc.</t>
  </si>
  <si>
    <t>close zoom on some objects - brushes and etc.</t>
  </si>
  <si>
    <t>knowing its a setup. and host sometimes is too cheesy, fake.</t>
  </si>
  <si>
    <t>maybe in a park</t>
  </si>
  <si>
    <t>dont remember</t>
  </si>
  <si>
    <t>at work, a lady was cleaning desks from dust</t>
  </si>
  <si>
    <t>someone cutting and carving wood, green surrounding, birds singing</t>
  </si>
  <si>
    <t>sunny field with grass and flowers sound of walking through them. 
sounds of trees moving with wind.</t>
  </si>
  <si>
    <t>sound and details</t>
  </si>
  <si>
    <t>right in front</t>
  </si>
  <si>
    <t>not sure</t>
  </si>
  <si>
    <t>The host gives the viewer a beard trim.</t>
  </si>
  <si>
    <t>Set in what appears to be a bedroom but most details are blurred.</t>
  </si>
  <si>
    <t>Soothing voice with varied trigger sounds.</t>
  </si>
  <si>
    <t>Rain drops falling on a plastic bag.</t>
  </si>
  <si>
    <t>Randomness of the sounds of falling rain drops.</t>
  </si>
  <si>
    <t>The host folds and crumples various pieces of paper.</t>
  </si>
  <si>
    <t>Host sits behind a light wood table with off-white background.</t>
  </si>
  <si>
    <t>Folding sounds too similar to sandpaper, abrupt and loud.</t>
  </si>
  <si>
    <t>Wind rustling leaves on nature trail.</t>
  </si>
  <si>
    <t>Clinking of glasses at a restaurant.</t>
  </si>
  <si>
    <t>Fizzy drink sounds.  Pouring of the drinks.  Tapping of fingers on the bar.</t>
  </si>
  <si>
    <t>Rolling grassy green hills with a gently babbling brook.</t>
  </si>
  <si>
    <t>Sounds of the stream flowing across the stones, sounds the stones make clinking together.  Digging into the pebbly riverbed.</t>
  </si>
  <si>
    <t>Soft accented narration.</t>
  </si>
  <si>
    <t>Caressing sounds</t>
  </si>
  <si>
    <t>Across the table.</t>
  </si>
  <si>
    <t>Enable the viewer to "feel" the taps.</t>
  </si>
  <si>
    <t>Plastic foil on a mic getting touched.</t>
  </si>
  <si>
    <t>Women touching plastic foil on a mic.</t>
  </si>
  <si>
    <t>High pitched noises.</t>
  </si>
  <si>
    <t>Host taps on an object.</t>
  </si>
  <si>
    <t>Low pitched voices (like tapping on hard materials) don't seem to work for me.</t>
  </si>
  <si>
    <t>Host taps on white balance card and talks about the sound of rain</t>
  </si>
  <si>
    <t>An off white wall</t>
  </si>
  <si>
    <t>White balance card is a somewhat unusual tool to be used. It is a bassy, repetitive sound similar to cardboard but not as harsh, which I thoughly enjoy</t>
  </si>
  <si>
    <t>Wave crashing on a creaking ship as heard from the deck</t>
  </si>
  <si>
    <t xml:space="preserve">I love pirates and tall-ships so the video allows me to daydream </t>
  </si>
  <si>
    <t>Host performs ear to ear mouth sounds</t>
  </si>
  <si>
    <t>Plain curtained wall with string lights</t>
  </si>
  <si>
    <t>Mild misophonia</t>
  </si>
  <si>
    <t>Classroom, during quiet writing. Pen and writing sounds. Paper sounds and tapping</t>
  </si>
  <si>
    <t>Explaining different cocktails ingredients and slowly making them. Eg a roleplay</t>
  </si>
  <si>
    <t>Large, rocky, rolling hillsides near stone walls separating fields</t>
  </si>
  <si>
    <t>Stone - rough, uncut rock from the ground and stones used in farm walls.
Wood - tree bark, fences and any man-made farm structure (lean to, trough)
Wildlife - sheep's wool, Highland cow hair and horns</t>
  </si>
  <si>
    <t>Kilt fabric scratching and whispered history and info on plaid origins and ownerships</t>
  </si>
  <si>
    <t>Close enough to hear clearly</t>
  </si>
  <si>
    <t>Being used when the host touches the viewer. Possibly best during roleplays</t>
  </si>
  <si>
    <t xml:space="preserve">A plain room.  Whote/cream walls. </t>
  </si>
  <si>
    <t xml:space="preserve">The tone and temperament of voice -  softly spoken or whispered. Low audio fidelity.  Also one of the first videos to consistently trigger my ASMR.  </t>
  </si>
  <si>
    <t xml:space="preserve">Typing on a computer keyboard </t>
  </si>
  <si>
    <t xml:space="preserve">A simple trigger not distracted by other sounds.  </t>
  </si>
  <si>
    <t>Host gives a reading session</t>
  </si>
  <si>
    <t>A dim room,  possibly with incense sticks/candles</t>
  </si>
  <si>
    <t xml:space="preserve">The personal attention just didn't see to work for me.  Perhaps it seemed too much like a performance *for* me rather than say a role play exam *of* me.  </t>
  </si>
  <si>
    <t>Getting shoes fitted,  getting a haircut</t>
  </si>
  <si>
    <t xml:space="preserve">Perhaps cleanings drinking glasses or restocking fridge items.  </t>
  </si>
  <si>
    <t xml:space="preserve">? </t>
  </si>
  <si>
    <t xml:space="preserve">Local wildlife being fed. </t>
  </si>
  <si>
    <t xml:space="preserve">The paper sounds and the concentration </t>
  </si>
  <si>
    <t xml:space="preserve">The other side of a table.  3 feet? </t>
  </si>
  <si>
    <t xml:space="preserve">Maybe if included in a massage role play? </t>
  </si>
  <si>
    <t>host pretends to do an infomercial on futuristic clothes hangers</t>
  </si>
  <si>
    <t>a futuristic office building</t>
  </si>
  <si>
    <t>the hosts voice and precise mannerisms</t>
  </si>
  <si>
    <t>someone off screen moving marbles around</t>
  </si>
  <si>
    <t>something about the mood seems very laid back and relaxing...almost if this is happening right before bed.</t>
  </si>
  <si>
    <t>the host is eating different candies</t>
  </si>
  <si>
    <t xml:space="preserve">basic room </t>
  </si>
  <si>
    <t>it felt "stiff"</t>
  </si>
  <si>
    <t>yes</t>
  </si>
  <si>
    <t>an isolated farming community</t>
  </si>
  <si>
    <t>how precise and meticulous the host would probably be</t>
  </si>
  <si>
    <t>directly in front of them</t>
  </si>
  <si>
    <t>Someone turning pages in a book and a magazine</t>
  </si>
  <si>
    <t>Just focused on the book pages</t>
  </si>
  <si>
    <t>The sounds of the pages turning</t>
  </si>
  <si>
    <t>Pages turning</t>
  </si>
  <si>
    <t>Book pages turning</t>
  </si>
  <si>
    <t>Yes library</t>
  </si>
  <si>
    <t>Yes people reading</t>
  </si>
  <si>
    <t>Riding in front seat of car on office lunch break</t>
  </si>
  <si>
    <t>POV of front passenger seat of car</t>
  </si>
  <si>
    <t>It's 100% the opening line, "let's go get some lunch." The rest I don't even remember much of. I am yet to be triggered by another video; unclear why this one works. It's something about the mundane, friendly delivery of that line. It's not as overwrought of a roleplay as others.</t>
  </si>
  <si>
    <t>Not video. Binaural audio of a Tic-tac container, or something similar, being walked around and shaken.</t>
  </si>
  <si>
    <t>Discovered this on YTMND ages before ASMR was a thing. It's the sounds + the caption ("Want a Tic-tac?") and wouldn't work without the caption. The offering of a piece of candy is one trigger I remember from childhood.</t>
  </si>
  <si>
    <t>Not video, audio only. Supposed to be a demobstration of some kind of fancy binaural mic that images well in 3D.</t>
  </si>
  <si>
    <t>A classroom</t>
  </si>
  <si>
    <t>Probably</t>
  </si>
  <si>
    <t>Asking the viewer if they want a drink, or a beer, etc.
Reminds me of an old memory: some bar scenes in Final Fantasy 7 triggered ASMR. There was I believe a character in a bar (Cosmo Canyon?) talking about drinks, saying "a drink now and then is good for you. It relaxes you", or similar</t>
  </si>
  <si>
    <t>No clue</t>
  </si>
  <si>
    <t>To an American, the Scottish accent is nice. Not a linguist so I can't precisely describe this feature, but I like the pronunciation of words like "card" which to me sound more like "cart"</t>
  </si>
  <si>
    <t>If it would be presented like "let me make you a [crane, etc.]"</t>
  </si>
  <si>
    <t>Next to</t>
  </si>
  <si>
    <t>Headphones</t>
  </si>
  <si>
    <t>I HATE haptic feedback!</t>
  </si>
  <si>
    <t xml:space="preserve">Heteroromantic bisexual woman </t>
  </si>
  <si>
    <t xml:space="preserve">Tapping a variety of objects close to mic </t>
  </si>
  <si>
    <t xml:space="preserve">Sitting in her room, neutral Colors, tapping.. </t>
  </si>
  <si>
    <t xml:space="preserve">The type of trigger and her whispering voice. I don't feel asmr with all whispering voices. </t>
  </si>
  <si>
    <t>Calm personality and talks slowly.</t>
  </si>
  <si>
    <t xml:space="preserve">Make up brush tapping off excess make up before putting it on their face </t>
  </si>
  <si>
    <t>Calm voice explaining beauty products and tapping/noises from beauty products</t>
  </si>
  <si>
    <t xml:space="preserve">Saying specific worlds like skkk </t>
  </si>
  <si>
    <t xml:space="preserve">Girl sitting in front of mic, repeating words like skkk and making kissing afterwards </t>
  </si>
  <si>
    <t xml:space="preserve">All the triggers are with the mouth. I need a mixture for asmr. </t>
  </si>
  <si>
    <t xml:space="preserve">Yes - room,privacy </t>
  </si>
  <si>
    <t>Use the sound of rocks on water. Sound of walking the road.</t>
  </si>
  <si>
    <t xml:space="preserve">Quiet and calm. More textures vs nature sounds </t>
  </si>
  <si>
    <t>Rock on lake  like skipping</t>
  </si>
  <si>
    <t xml:space="preserve">Calming sound </t>
  </si>
  <si>
    <t xml:space="preserve">Align it with sound </t>
  </si>
  <si>
    <t>Pansexual woman/Genderfluid person</t>
  </si>
  <si>
    <t>USa</t>
  </si>
  <si>
    <t xml:space="preserve">Follow the light </t>
  </si>
  <si>
    <t>Indoors in front of a curtain</t>
  </si>
  <si>
    <t xml:space="preserve">Light triggers work very well for me, binaural sound helps </t>
  </si>
  <si>
    <t xml:space="preserve">no </t>
  </si>
  <si>
    <t xml:space="preserve">Paint mixing </t>
  </si>
  <si>
    <t>Sound plus colored motion</t>
  </si>
  <si>
    <t>10 min</t>
  </si>
  <si>
    <t xml:space="preserve">It's not high on my list, I greatly  prefer hosted </t>
  </si>
  <si>
    <t xml:space="preserve">Host played a TV character, did asmr stuff </t>
  </si>
  <si>
    <t xml:space="preserve">Avatar the last Airbender </t>
  </si>
  <si>
    <t>I'm too much of a nerd and nitpicked because it was too far from how I view the character</t>
  </si>
  <si>
    <t xml:space="preserve">30 min? </t>
  </si>
  <si>
    <t xml:space="preserve">nope </t>
  </si>
  <si>
    <t xml:space="preserve">Yes, tho doctor's etc. </t>
  </si>
  <si>
    <t>Glass on glass sounds, metal on glass, silverware scraping dishes</t>
  </si>
  <si>
    <t xml:space="preserve">Cows in sweaters?  Idk </t>
  </si>
  <si>
    <t xml:space="preserve">Running water sounds looking at the sky </t>
  </si>
  <si>
    <t xml:space="preserve">It's not distracting </t>
  </si>
  <si>
    <t xml:space="preserve">No idea, but please please do it! </t>
  </si>
  <si>
    <t xml:space="preserve">New Zealand </t>
  </si>
  <si>
    <t>Rubbing, brushing the microphones</t>
  </si>
  <si>
    <t>Black background, asmrtist on screen seated. View from chest to nose (top of head not visible), hand gestures prominent</t>
  </si>
  <si>
    <t>The specific quality of the sound - the binaural mic rubbing. I respond best to long, continuous sounds.</t>
  </si>
  <si>
    <t>The content creator has a very relaxed and pleasant presence.</t>
  </si>
  <si>
    <t xml:space="preserve">Quality of sound </t>
  </si>
  <si>
    <t xml:space="preserve">Host gives guest hair and scalp massage </t>
  </si>
  <si>
    <t>Host standing behind seated guest on what looks like a room in a house</t>
  </si>
  <si>
    <t>The sounds were too light, too feathery. I prefer more strong sounds.</t>
  </si>
  <si>
    <t>Removing and replacing lids
Tapping keys on the till</t>
  </si>
  <si>
    <t>Hills, preferably with some gravel path along the way, or some snow</t>
  </si>
  <si>
    <t>Crunchy sounds from walking, gravel, snow</t>
  </si>
  <si>
    <t xml:space="preserve">As close as possible </t>
  </si>
  <si>
    <t xml:space="preserve">Finland </t>
  </si>
  <si>
    <t xml:space="preserve">All sorts of personal attention such as a haircut, spa treatment, massage, make-up application and so forth </t>
  </si>
  <si>
    <t>Excellent sound quality with close to no outside disturbances at all</t>
  </si>
  <si>
    <t xml:space="preserve">Specific trigger sounds such as crinkling and mouth sounds that have not been linked to a situation where they would naturally occur; hard focus on only certain sounds, over-indulging in them </t>
  </si>
  <si>
    <t xml:space="preserve">Monotony, too much of the same sounds </t>
  </si>
  <si>
    <t xml:space="preserve">Home, school, work place, friend's place </t>
  </si>
  <si>
    <t>Eating nuts</t>
  </si>
  <si>
    <t xml:space="preserve">The softest sounds of all three given options </t>
  </si>
  <si>
    <t>2 meters</t>
  </si>
  <si>
    <t>Similar to a haircut roleplay but this is a bit more creative the idea being they are putting an experimental paste on your head that is supposed to help with headaches. Always gives me great tingles and helps with headaches. I've been listening to this same video for years.</t>
  </si>
  <si>
    <t>There is no actual visuals in the video but you are imagining it taking place in a spa.</t>
  </si>
  <si>
    <t>I think as it has lots of noises going on around the head. The element of personal attention is also a trigger and also the ASMRtists voice is a trigger.</t>
  </si>
  <si>
    <t>lots going on at same time....but maybe 1-2 minutes with certain actions</t>
  </si>
  <si>
    <t>relaxation meditation on the beach</t>
  </si>
  <si>
    <t>The sound of the ocean is extremely relaxing. If I'm int he right mood and are the right temperature I will ususally experience ASMR listening to this</t>
  </si>
  <si>
    <t>its the simplicity that works - the sounds and the voice and what they are saying all work very well together</t>
  </si>
  <si>
    <t>Using different objects to create trigger sounds</t>
  </si>
  <si>
    <t>just someone who has triggered me before using items that I usually trigger to - for some reason however, this video doesnt trigger my asmr and i cant put my finger on why.</t>
  </si>
  <si>
    <t>perhaps the expectation of triggering was in itself enough for me not to experience ASMR</t>
  </si>
  <si>
    <t>yes on a beach, outdoors in a field</t>
  </si>
  <si>
    <t>yes, in a forest</t>
  </si>
  <si>
    <t>yes, in a school, in a shop, in an optician</t>
  </si>
  <si>
    <t>not so much</t>
  </si>
  <si>
    <t>touching and tapping glass is a popular trigger</t>
  </si>
  <si>
    <t>Glencoe</t>
  </si>
  <si>
    <t>i think i would prefer to film in a wide open spectacular landscape and contrast with close up triggers</t>
  </si>
  <si>
    <t>I would definitely keep my eyes peeled for some feathers or heather etc that can be found in the fields that are great triggers</t>
  </si>
  <si>
    <t>slow deliberate focused movements and sound of folding paper</t>
  </si>
  <si>
    <t>right in front of them</t>
  </si>
  <si>
    <t>headband that gently vibrates at certain times of triggers</t>
  </si>
  <si>
    <t xml:space="preserve">It's a repeated word video, whispered. I think asmr vocal art would be the best way to discribe it.  </t>
  </si>
  <si>
    <t>The host sitting by a table with two microphones and talking/whispering to them, (binaural).  Triggers: whispering voice and playing with the word binaurally with different rhyhtms and ways to say it.</t>
  </si>
  <si>
    <t xml:space="preserve">Voice.  That voice in itself is a trigger for me and the way it is used in that video is just wonderful.  And I like the atmosphere, it's relaxed, warm and kind of funny, experimental, creative, artistic and surprising too. For an asmr video it's nicely "normal". </t>
  </si>
  <si>
    <t xml:space="preserve">The video maybe?  It's Pudding Whispers Repeated Word Check.  </t>
  </si>
  <si>
    <t>Six different maps, the host is telling about the way they are made and for what purposes, he is not visible, uses a pointer. There is not really any background, maps take the whole screen.</t>
  </si>
  <si>
    <t xml:space="preserve">The combination of voice and picture (the maps), the movement of the pointer and I'm interested in the topic, everything feels familiar, homelike relaxing. </t>
  </si>
  <si>
    <t xml:space="preserve">I'm not sure if this video is valid here.  (It's Gaslamp asmr's video ASMR Maps, if you want to check.)  I just realized that all my favorite videos have a host. Probably because I get asmr from people, their voices and facial expressions, the way they move.  I get it too from some other sources, random sounds and nature experiences, like the first snow or starry sky, but all that doesn't work for me on videos.  </t>
  </si>
  <si>
    <t>Binaural whispering sounds, a host with avery good voice I had heard soft spoken.</t>
  </si>
  <si>
    <t>Host facing audience talking to a microphone in front of her.</t>
  </si>
  <si>
    <t xml:space="preserve">Lip smacking while whispering, wet mouth sounds.  I really dislike them.  </t>
  </si>
  <si>
    <t>? Don't know, couldn' t watch it.</t>
  </si>
  <si>
    <t>On seeside, when the first snow falls, rain sounds, brook:sound and light on the water, sunlight on leaves...</t>
  </si>
  <si>
    <t>Don' t understant what is "enclosed natural space", (a cave?) sorry</t>
  </si>
  <si>
    <t>Sounds in churches and other buildings with good acoustics, silence, ecoes, bells, footsteps</t>
  </si>
  <si>
    <t>Moor on twilight</t>
  </si>
  <si>
    <t>An old grey castle.</t>
  </si>
  <si>
    <t>Sound of water and seeing the liquit, maybe also the way it is done, "pouring gestures"</t>
  </si>
  <si>
    <t>Just far enought to see the glass and the) host , face and hands</t>
  </si>
  <si>
    <t xml:space="preserve">In future, in vr. </t>
  </si>
  <si>
    <t>Bi</t>
  </si>
  <si>
    <t>Host is dentist doing teeth cleaning</t>
  </si>
  <si>
    <t>Dentists office - cold lights and modern look but still relaxing to me for some reason</t>
  </si>
  <si>
    <t>I love clinical videos for some reason, because they're scripted and organized and "clean" like you said above. I find clinical noises (scraping, picking, cutting, mechanical) super relaxing</t>
  </si>
  <si>
    <t>I don't find clinical settings relaxing at all in real life, but the sounds are unique and not something I hear on a daily basis, so I'm not desensitized to them like I am to tapping or other sounds</t>
  </si>
  <si>
    <t>Ear drops (in a tincture glass)</t>
  </si>
  <si>
    <t>Love the sound of droplets coming out of a small glass bottle for some reason</t>
  </si>
  <si>
    <t>I can't remeber</t>
  </si>
  <si>
    <t>The entire time</t>
  </si>
  <si>
    <t>Dentist again - but this time no realistic noises - just simulated actions</t>
  </si>
  <si>
    <t>Dentists office but not as realistic looking</t>
  </si>
  <si>
    <t>I like realistic sounds - immersive so that when I close my eyes it feels like I'm there. I dislike when actions in ASMR videos are mimed or faked. Like a makeup role play where there are no sounds just movements</t>
  </si>
  <si>
    <t>Yes - most vividly I had ASMR when a friend read me tarot cards and had me pick mine</t>
  </si>
  <si>
    <t>Cocktail bitters in tincture glasses, peeling of lemon and lime rinds, muddling ingredients, etc.</t>
  </si>
  <si>
    <t>I don't like outside ASMR videos but I suppose near a shore or lake</t>
  </si>
  <si>
    <t>The sound</t>
  </si>
  <si>
    <t>Make ASMR role plays even more realistic. I think that would be AWESOME</t>
  </si>
  <si>
    <t>The host speaks to the viewer about their daily life including triggers.</t>
  </si>
  <si>
    <t>In a lounge or living room</t>
  </si>
  <si>
    <t>The soft-spoken whispering and attentiveness.</t>
  </si>
  <si>
    <t>Soundscapes that are relaxing.</t>
  </si>
  <si>
    <t>The host does an unboxing video as a character.</t>
  </si>
  <si>
    <t>Voice/tone was wrong.</t>
  </si>
  <si>
    <t>Walking through a forest.</t>
  </si>
  <si>
    <t>Listening to the rain fall in my back garden.</t>
  </si>
  <si>
    <t>In a school classroom, whispering and attention.</t>
  </si>
  <si>
    <t>Whispering and typing of a mechanical keyboard inside an office.</t>
  </si>
  <si>
    <t>Countryside near the Scottish coastline.</t>
  </si>
  <si>
    <t>People whispering in their natural accents, open fireplaces.</t>
  </si>
  <si>
    <t>The sound and precise action of it.</t>
  </si>
  <si>
    <t>At the side, but close to them.</t>
  </si>
  <si>
    <t>Around 30 minutes</t>
  </si>
  <si>
    <t xml:space="preserve">The host uses a make-up brush and strokes the microphone while almost inaudible whispers. </t>
  </si>
  <si>
    <t xml:space="preserve">In a living room with paintings in the background and dimmed light. </t>
  </si>
  <si>
    <t xml:space="preserve">The almost inaudible whispers in combination with brushing. </t>
  </si>
  <si>
    <t xml:space="preserve">Not applicable - I don't watch these kind of videos. </t>
  </si>
  <si>
    <t xml:space="preserve">The host gives someone in the video a massage. </t>
  </si>
  <si>
    <t xml:space="preserve">Room with massagetable </t>
  </si>
  <si>
    <t xml:space="preserve">Isn't focused on me, the viewer. </t>
  </si>
  <si>
    <t>Dont recall</t>
  </si>
  <si>
    <t>Yes, in classroom or office when somebody is explaining something to me (and writes stuff down e.g.)</t>
  </si>
  <si>
    <t xml:space="preserve">In a cabin with fireplace </t>
  </si>
  <si>
    <t>1m</t>
  </si>
  <si>
    <t>The host talks gibberish and with an accent. He does repetitive tasks and makes things.</t>
  </si>
  <si>
    <t>Work desk with a green screen background of a lab.</t>
  </si>
  <si>
    <t>The gibberish talking and technical terms. The specific sounds he makes with his objects.</t>
  </si>
  <si>
    <t>Trees blowing and wind and rain sounds</t>
  </si>
  <si>
    <t>Just very pleasing, calming noises</t>
  </si>
  <si>
    <t>Host gives viewer a haircut. Some of those work. The specific video I'm thinking if did not.</t>
  </si>
  <si>
    <t>A plain bright room</t>
  </si>
  <si>
    <t xml:space="preserve">Too loud. Too bright. Just not a pleasant relaxing voice </t>
  </si>
  <si>
    <t>In the woods</t>
  </si>
  <si>
    <t>Dropping in a dark cave, quiet whispering</t>
  </si>
  <si>
    <t xml:space="preserve">In a room for of people getting massages.Relaxing quiet noises.   </t>
  </si>
  <si>
    <t xml:space="preserve">Small barbershop. Being shaved. Haircut. </t>
  </si>
  <si>
    <t xml:space="preserve">Tapping, scraping (maybe someone next to you reaching into a bowl of bar nuts and scraping against the bowl), whispering in ears. Low talking of someone close to you. </t>
  </si>
  <si>
    <t>The accent</t>
  </si>
  <si>
    <t>The fact it is something I am unable to do</t>
  </si>
  <si>
    <t>Directly in front. Able to look directly at their hands.</t>
  </si>
  <si>
    <t xml:space="preserve">During things that would "match"  it. They are tapping on something. Something is being moved. </t>
  </si>
  <si>
    <t>The host is fitting the viewer for a suit.  My 2nd favorite is one depicting the host giving the viewer a haircut and shave.</t>
  </si>
  <si>
    <t>A living-room meant to portray the host's suit store/barbershop.</t>
  </si>
  <si>
    <t>The tone of the hosts voice and accent, his eye contact, smooth movements/gestures, and level of detail regarding knowledge of portraying a realistic suit-fitter/barber.</t>
  </si>
  <si>
    <t>Monkey grooming a person's hair.</t>
  </si>
  <si>
    <t>The attentiveness of the monkey and to a lesser extend the sounds it makes.</t>
  </si>
  <si>
    <t>Medical exam of some kind (don't recall the specifics...and there are several like this I've viewed that didn't work).</t>
  </si>
  <si>
    <t>Typically the host's room.</t>
  </si>
  <si>
    <t>The host was either talking too loudly, stuttering or stammering for words, used inappropriate language, didn't seem to be taking it seriously and/or laughed.</t>
  </si>
  <si>
    <t>Yes, near rivers/streams/other bodies of water and in the woods.</t>
  </si>
  <si>
    <t>Yes, in the woods</t>
  </si>
  <si>
    <t>Yes, in various city settings and at outdoor sporting events.  Rare though.</t>
  </si>
  <si>
    <t>Yes, inside my vehicle while it was raining.  Rare though.</t>
  </si>
  <si>
    <t>As close as possible, but not so close that I might become distracted by something unexpectly such as the sound of an inadvertant cough.</t>
  </si>
  <si>
    <t>The hostess (Bjork) disassembles a TV set while talking about it.</t>
  </si>
  <si>
    <t>A room with a table.</t>
  </si>
  <si>
    <t>The casual narration; Bjork's voice.</t>
  </si>
  <si>
    <t>4 mins</t>
  </si>
  <si>
    <t>yes - human voices</t>
  </si>
  <si>
    <t>Scottish voices, accents.</t>
  </si>
  <si>
    <t>1 ft</t>
  </si>
  <si>
    <t xml:space="preserve">The host scratches a friends back. ASMR videos usually do NOT work for me if I can see either the host or models faces. </t>
  </si>
  <si>
    <t>Camera focused on the back of the person receiving the back scratch, only a few peripheral items visible in room</t>
  </si>
  <si>
    <t>No talking, scratching sounds clear, no faces seen, I enjoyed the rhythm and hand movements of the back scratch as how I would like to have it done to me</t>
  </si>
  <si>
    <t>This question doesn't apply to me, I don't watch videos like this for ASMR</t>
  </si>
  <si>
    <t>NA</t>
  </si>
  <si>
    <t>Host gives a friend a head massage</t>
  </si>
  <si>
    <t>Friend seating in a chair while the host gives a scalp massage</t>
  </si>
  <si>
    <t>Too deliberate. 3-Dio microphone visible, host focused more on mic positioning than massage</t>
  </si>
  <si>
    <t>Unsure what is meant</t>
  </si>
  <si>
    <t>Hostess gives her friend a manicure, as she speaks softly in Korean from time to time.</t>
  </si>
  <si>
    <t>Not much of the setting shows up in the video.  It mostly shows the hostess as she holds up nail polish, etc.</t>
  </si>
  <si>
    <t xml:space="preserve">For some reason, I find that when people speak, or whisper, in English that I don't experience ASMR.  However, I find I don't mind Korean.  The faux nail filing in this video really sets me off. </t>
  </si>
  <si>
    <t>28 min.</t>
  </si>
  <si>
    <t>Towels being flattened and folded</t>
  </si>
  <si>
    <t>The rhythmic sound of hands flattening the towels is most helpful.  I like that there isn't any talking in this one.</t>
  </si>
  <si>
    <t>36 min</t>
  </si>
  <si>
    <t>The entire time is the act of smoothing, flattening and folding towels.</t>
  </si>
  <si>
    <t>Host brushes someone's hair, but ruins it by whispering silly things.</t>
  </si>
  <si>
    <t>Someone's living room, maybe?</t>
  </si>
  <si>
    <t>The whispering is too distracting for me.</t>
  </si>
  <si>
    <t>59min</t>
  </si>
  <si>
    <t>10 to 30 min</t>
  </si>
  <si>
    <t>Waves at the beach</t>
  </si>
  <si>
    <t>In the collectibles shop I used to own</t>
  </si>
  <si>
    <t xml:space="preserve">Something along the lines of where the stones in the Outlander series are found.  </t>
  </si>
  <si>
    <t xml:space="preserve">A breeze is blowing, the stones, plants and grass are being touched and gently and slowly rubbed.  </t>
  </si>
  <si>
    <t>The rhythmic sound</t>
  </si>
  <si>
    <t>Fairly closely</t>
  </si>
  <si>
    <t>Background noise</t>
  </si>
  <si>
    <t>-</t>
  </si>
  <si>
    <t xml:space="preserve">Bisexual female </t>
  </si>
  <si>
    <t>One of the girls plays with another girls hair (brushing, fingers through hair) and scratching her head and back</t>
  </si>
  <si>
    <t>Indoors, in one of the girls bedrooms. Can see shoes on shelves</t>
  </si>
  <si>
    <t>Specifically the way she scratches the other girls head, it's perfect</t>
  </si>
  <si>
    <t>It's incredible</t>
  </si>
  <si>
    <t>Brushing/ braiding hair</t>
  </si>
  <si>
    <t>I don't like braiding videos, so when they move from brushing/ playing with hair to braiding, I don't feel any tingles.</t>
  </si>
  <si>
    <t>My bedroom</t>
  </si>
  <si>
    <t>Tapping on the counter and glasses</t>
  </si>
  <si>
    <t>The creasing of the paper</t>
  </si>
  <si>
    <t>The host shows the viewer pages from various coffee table books.</t>
  </si>
  <si>
    <t>A traditional library looking background.</t>
  </si>
  <si>
    <t>The page sounds, pointing, and the mostly unscripted narration.</t>
  </si>
  <si>
    <t>Leading through a newspaper flyer and circling items with a squeaky marker.</t>
  </si>
  <si>
    <t xml:space="preserve">I like the paper sounds and the squeaky marker </t>
  </si>
  <si>
    <t>Looking through an old catalogue.</t>
  </si>
  <si>
    <t>It's a close-up of the catalogue</t>
  </si>
  <si>
    <t>There was no narration</t>
  </si>
  <si>
    <t>I have but I can't think of any specific instance</t>
  </si>
  <si>
    <t>I experience ASMR a lot during lectures as an adult or storytime when I was a child</t>
  </si>
  <si>
    <t>Probably in a lecture hall</t>
  </si>
  <si>
    <t>I'm sure I have but I can't think of a specific instance</t>
  </si>
  <si>
    <t>I wouldn't make an ASMR video in the Scottish countryside</t>
  </si>
  <si>
    <t>None of it sounds that great to me</t>
  </si>
  <si>
    <t>Someone speaking in a Scottish accent would be great</t>
  </si>
  <si>
    <t xml:space="preserve">The host gives a "spa" experience and blows gently from ear to ear with smoke, as well as lots of very soft whispering and hand movements </t>
  </si>
  <si>
    <t xml:space="preserve">A soft neutral backdrop </t>
  </si>
  <si>
    <t xml:space="preserve">The interaction and eye contact, as well as a "personal attention" role play </t>
  </si>
  <si>
    <t xml:space="preserve">Bath bomb demonstration </t>
  </si>
  <si>
    <t xml:space="preserve">Different camera angles and sounds </t>
  </si>
  <si>
    <t>Slime poking and playing</t>
  </si>
  <si>
    <t>Closeup of slime in clear container</t>
  </si>
  <si>
    <t xml:space="preserve">It didn't feel relaxing - more irritating </t>
  </si>
  <si>
    <t xml:space="preserve">Soft calm rolling hills </t>
  </si>
  <si>
    <t xml:space="preserve">The intricacy </t>
  </si>
  <si>
    <t xml:space="preserve">Right at eye level with their hands </t>
  </si>
  <si>
    <t>New Zealand</t>
  </si>
  <si>
    <t>Assorted popular ASMR triggers</t>
  </si>
  <si>
    <t>Apartment, drawn curtains</t>
  </si>
  <si>
    <t>Contains multiple triggers that I prefer</t>
  </si>
  <si>
    <t>Tapping on a leather couch</t>
  </si>
  <si>
    <t>Accents</t>
  </si>
  <si>
    <t>Fairly close but not close enough to be considered invading personal space</t>
  </si>
  <si>
    <t>Tapping on an arm/head/shoulder?</t>
  </si>
  <si>
    <t>it's complicated. female</t>
  </si>
  <si>
    <t xml:space="preserve">The host interacts with a variety of objects - accidentally clinks together and purposefully moves around stones and glass beads, makes scratching sounds on a carpet, smoothes out or scratches two towels, taps book covers, etc. She only has brief moments of narration to introduce the objects and then there are a few minutes of just sounds. </t>
  </si>
  <si>
    <t>in her home. can't see much of the setting except for carpet. looks somewhat sunny.</t>
  </si>
  <si>
    <t>the sounds,colors, different materials, the purposeful movements, the friendliness of her face and voice, the warm atmosphere. But you just said to choose one video there are other very different videos that are effective too.</t>
  </si>
  <si>
    <t>frozen lake and iced over tree - wind sounds, sounds if cracking ice and ice sheets clicking against each other from the waves</t>
  </si>
  <si>
    <t xml:space="preserve">great sounds and great isolated real setting. </t>
  </si>
  <si>
    <t>same host i sometimes like but she talks too much, is drawing zentangles and it seems too forced/she's not being purposeful or is distracted or is doing it to try to get more videos posted and get commercials,  is too forced smiley</t>
  </si>
  <si>
    <t>table with drawing pad</t>
  </si>
  <si>
    <t>see above</t>
  </si>
  <si>
    <t>don;t know, i stopped</t>
  </si>
  <si>
    <t>all</t>
  </si>
  <si>
    <t>yes many times</t>
  </si>
  <si>
    <t>can't think of what an enclosed natural space is, but sure</t>
  </si>
  <si>
    <t>yes, many times</t>
  </si>
  <si>
    <t>sure many times</t>
  </si>
  <si>
    <t>?you could do it anywhere. Since I like looking a very green cliffs by the sea, or old houses in green valleys with sheep, i'll imagine those.</t>
  </si>
  <si>
    <t xml:space="preserve">It's all about HOW you focus on things You could take pretty much any random object and make asmr triggers with it if you give it a lot of careful attention and make sounds with it. 
</t>
  </si>
  <si>
    <t>I would NOT enjoy a live hosted asmr set up</t>
  </si>
  <si>
    <t>If i were to invisibly watch a live asmr host, it would not be for any of the above choices of actions. and for other actions the distance would greatly vary depending on the object</t>
  </si>
  <si>
    <t>The host walks through a recipe book and talks about her favorite recipes.</t>
  </si>
  <si>
    <t>The video is a closeup on the book and hands of the host turning through the pages. The book is Ina table with a small candle or 2 near it.</t>
  </si>
  <si>
    <t>It's a combination of the delicate hand movements. the lipsmacking of the whispering, and the slow, unscripted nature.</t>
  </si>
  <si>
    <t>The video is just audio ASMR with a loop of a strange video that looks sort of like slowly waving coral that slightly changes color during the course of the video.</t>
  </si>
  <si>
    <t>There are layers of audio mouth sounds all stacked on top of each other playing throughout the film. The video video used is also very calming:</t>
  </si>
  <si>
    <t>The host is acting out a space scenario.</t>
  </si>
  <si>
    <t>The host is in a fake scene in space with a few homemade props.</t>
  </si>
  <si>
    <t xml:space="preserve">The voice of this particular artist is not very relaxingjng to me though she seems pretty popular among other listeners. Similar scripts and scenarios are typically triggering for me but this one I find annoying. It's almost like the host seems young and inexperienced rather than calm and chill because her voice is a little higher and she sounds young. </t>
  </si>
  <si>
    <t xml:space="preserve">Yes, the first distinctive ASMR memory I have was in a classroom. The teacher's voice was calming and it was a computer class so there was constantly a slight tapping sound from people's keyboards. </t>
  </si>
  <si>
    <t>A bar tender asking about your day when you're one of only a few people there. Direct attention.</t>
  </si>
  <si>
    <t>Something with a nice view and not too much wind.</t>
  </si>
  <si>
    <t xml:space="preserve">Very close. Usually the more zoomed in the more I enjoy the video. But a variety (like when the host moves back and forth and around the camera) is the best. </t>
  </si>
  <si>
    <t>female</t>
  </si>
  <si>
    <t xml:space="preserve">packaging dominos as gifts to friends on a cloth covered tabletop.  Cutting up colored paper to stuff into boxes, soft spoken. 
</t>
  </si>
  <si>
    <t>cloth covered tabletop.  Cloth is irregular pattern, not smooth.  The hands and articles make a sound on the cloth when they touch it.  See the hands maneuver the items, looking down from above.</t>
  </si>
  <si>
    <t xml:space="preserve">the sound of the dominos clinking, the paper cutting and handling, the tiny box handling, the soft toned speaking, the hands moving on the cloth covered table top. </t>
  </si>
  <si>
    <t xml:space="preserve">I don't understand your trigger question above.  When I watch this video, I get tingles.  Sometimes I'll experience lots of continual waves of them, sometimes just a few.  Different every time I watch.  I'm guaranteed them if I wait a few months between views. If I have a lot of stress in my mind or if I watch too frequently, I'll receive no tingles. </t>
  </si>
  <si>
    <t>Gentlemen's suit fitting</t>
  </si>
  <si>
    <t xml:space="preserve">It is unintentional ASMR as much as the creator intends it to be.  It's a video of a person fitting a suit jacket, shirt and tie to be tailored.  Lots of crinkle clothing sounds, pinning of paper outline to fabric, smoothing by hands of fabric, sounds of pins in a plastic container as she removes them one by one. </t>
  </si>
  <si>
    <t>It's a great video for me to experience tingles.  I can experience tingles with just the audio, sometimes the video is elicits more intensity.</t>
  </si>
  <si>
    <t xml:space="preserve">Hair salon.  </t>
  </si>
  <si>
    <t xml:space="preserve">Looking at the asmr'ist in the face apparently from the camera.  The person is washing or cutting "my" hair. 
</t>
  </si>
  <si>
    <t xml:space="preserve">Person's voice, too much background noise or inappropriate background noise ( street traffic, HVAC system, people talking, TV ) Audio quality seems to have a profound effect.  Sound must be clean. </t>
  </si>
  <si>
    <t xml:space="preserve">There are several out there that don't produce tingles for me.  The majority of them are those that deliver sub-standard quality audio.  Lots of background noice or interference.  A person's voice can make or break a tingle in my head. </t>
  </si>
  <si>
    <t>dentist chair while I was getting my teeth cleaned.  Hair salon while someone was cutting my hair.</t>
  </si>
  <si>
    <t xml:space="preserve">I wouldn't make an tingle video outside. </t>
  </si>
  <si>
    <t>sound of paper being folded</t>
  </si>
  <si>
    <t>directly across</t>
  </si>
  <si>
    <t>no clue</t>
  </si>
  <si>
    <t>host quietly narrates a story he is drawing</t>
  </si>
  <si>
    <t>totally irrelevant</t>
  </si>
  <si>
    <t>combo of voice and drawing. hard to pin down what qualities of voice but probably slow, and good...what in music you would call "phrasing"</t>
  </si>
  <si>
    <t>Toni bomboni made it. look him up he's awesome!</t>
  </si>
  <si>
    <t>wood pencils</t>
  </si>
  <si>
    <t>sound, pleasing visuals</t>
  </si>
  <si>
    <t>unsure</t>
  </si>
  <si>
    <t xml:space="preserve">Heather feather narrates something about brushing something </t>
  </si>
  <si>
    <t xml:space="preserve">totally irrelevant </t>
  </si>
  <si>
    <t>persons voice</t>
  </si>
  <si>
    <t>an hour</t>
  </si>
  <si>
    <t>yes. watching men paint a barn</t>
  </si>
  <si>
    <t xml:space="preserve">yes, back yard </t>
  </si>
  <si>
    <t>yes large room in library</t>
  </si>
  <si>
    <t>yes on my room</t>
  </si>
  <si>
    <t>narration of recipe of drinks</t>
  </si>
  <si>
    <t xml:space="preserve">fields of wild flowers </t>
  </si>
  <si>
    <t xml:space="preserve">narration </t>
  </si>
  <si>
    <t>Pansexual Cis Woman</t>
  </si>
  <si>
    <t>The ASMRtist teaches us how to fold towels in fancy ways, very, very slowly.</t>
  </si>
  <si>
    <t>The video focuses on Maria's hands folding bright white soft towels on a shiny black table, with a yellow wall and geometric wall art shown in the background and reflected on the table. Maria's nails are painted a glossy dark pink. Maria is wearing just regular clothes, all we can see are her jeans, her wristwatch, and the sleeves of her shirt.</t>
  </si>
  <si>
    <t>The naturalness and simpleness of the task, the tone and gentleness of Maria's voice, the precision and the time taken with the towel folding.</t>
  </si>
  <si>
    <t>The triggers sort of alternate and blend together throughout the video - she speaks as she folds and rubs out wrinkles with her hands. I guess a few minutes or so with each trigger if i had to divide it up.</t>
  </si>
  <si>
    <t>I have not actually tried the skills I've learned watching this video, though I fully intend to.
Also, Maria is consistently one of my favorite ASMRtists.</t>
  </si>
  <si>
    <t>Rain pattering on a glass window during a thunderstorm</t>
  </si>
  <si>
    <t>It's all about the noise of the raindrops and the intermittent swishy tree noises, but I also get tingles from watching the little darts of rain cutting through the drops, and from the trees moving slowly in the background. Also, it's really long, so I can listen to it as background music while I'm studying.</t>
  </si>
  <si>
    <t>6 hours.</t>
  </si>
  <si>
    <t>6 hours</t>
  </si>
  <si>
    <t>There is a shorter version of this video, but I like the long version because it means I don't have to be interrupted by ads.</t>
  </si>
  <si>
    <t>A shaman heals me of my negative energy</t>
  </si>
  <si>
    <t>It was dark (as if to make it like we were by a campfire), so I couldn't see a lot of what was going on in the background. The objects the shaman used to heal me, he pulled from somewhere in front of him but out of sight. I don't really remember it well, there might have been some kind of thing on the wall or a makeshift tent behind him. He wore a kind of regular looking costume - it was not too elaborate.</t>
  </si>
  <si>
    <t>I think the person was rushing, or the quality of his voice wasn't quite right to hit my nerves the right way. Sometimes I just don't get triggered by someone, even if they have lots of followers and are otherwise pretty good at what they're doing. But I think this whole video was kind of lackluster.</t>
  </si>
  <si>
    <t>I think it was like 20-40 minutes.</t>
  </si>
  <si>
    <t>about 5-10 minutes per trigger.</t>
  </si>
  <si>
    <t>Naw. hahahaha</t>
  </si>
  <si>
    <t>there's usually a cacophany of sounds, like wooden wind chimes + wind in the trees, or river trickling + clicking a handful of cobbles/pebbles in my hands.</t>
  </si>
  <si>
    <t>I can't recall one, unless water lapping in a swimming pool counts.</t>
  </si>
  <si>
    <t>An echoey atrium at school, a big classroom.</t>
  </si>
  <si>
    <t>a small classroom, a library, my room, the kitchen or dining room. Smaller enclosed spaces is usually where I get ASMR.</t>
  </si>
  <si>
    <t>A soft-spoken or whispering bartender, the beer being tapped, tapping fingers on the bar as the bartender has a conversation with me.</t>
  </si>
  <si>
    <t>Hilly grassy green countryside in the lowlands, probably with sheep nearby.</t>
  </si>
  <si>
    <t>Textural sounds are my favorites, and then wind and wildlife close-ups are two of the likeliest natural triggers for a wider audience.</t>
  </si>
  <si>
    <t>Speaking with a Scottish accent, reading, whispering or speaking softly aloud in Scots Gaelic.</t>
  </si>
  <si>
    <t>I really like when people fold soft things.</t>
  </si>
  <si>
    <t>I literally don't know what that means.</t>
  </si>
  <si>
    <t>The host gives the viewer personal attention, waves their hands slowly and in a low voice, narrates the video.</t>
  </si>
  <si>
    <t>An apartment, or some type of residence.</t>
  </si>
  <si>
    <t>It's a combination of things. One is that not all triggers work all the time. I build up a sort of "tolerance" to certain triggers as I watch them more often. This video uses different stimuli than I have used recently. It's also a long video. Tingles can last for a long time if you choose a long video. As soon as it's over, you'd have to rewatch it (with a reduced effect) or hope you find a new video very quickly. Otherwise, it might take a while to get the tingles back. Additonally, accents are very appealing. I'm American, the host of the video is English. Plus, the content of the video is not mentally taxing. The dialogue, the sounds are not important and I'm not missing anything by not paying attention. I feel no pressure or incentive to actively listen. I can let the activity of the video drone on and wash over me.</t>
  </si>
  <si>
    <t>Someone is fidgeting with what looks like a toy or gadget.</t>
  </si>
  <si>
    <t>There's no dialogue and no background music. All the little sounds are picked up and the pace of the video is slow and relaxed.</t>
  </si>
  <si>
    <t>1 min</t>
  </si>
  <si>
    <t xml:space="preserve">This is one of the only non-hosted asmr videos that I watch. </t>
  </si>
  <si>
    <t>A pretty woman talking softly about her life.</t>
  </si>
  <si>
    <t>Her residence. Appeared to be her bedroom.</t>
  </si>
  <si>
    <t>A few things. The content of the dialogue wasn't relaxing. It had me thinking about other things than just relaxing. It was also too fast paced, maybe she was nervous. She just didn't seem like someone who knew what asmr was or had felt it before. Like she was guessing based on what she knew about ASMR.</t>
  </si>
  <si>
    <t xml:space="preserve">Don't remember </t>
  </si>
  <si>
    <t>Yes, in classrooms and at my workplace.</t>
  </si>
  <si>
    <t>More man-made like sounds, that are distinctive.</t>
  </si>
  <si>
    <t>Immediately next to them.</t>
  </si>
  <si>
    <t>Not sure. I don't think it would work well for me.</t>
  </si>
  <si>
    <t>The viewer is given a haircut while the hosts speaks in a relaxed, conversational manner.</t>
  </si>
  <si>
    <t>Not sure. I'm blind so can't explain. It was a hair cut sound slice from Heather feather.</t>
  </si>
  <si>
    <t>The relaxed personal attention, coupled with multiple realistic brushing/styling sounds.</t>
  </si>
  <si>
    <t>There is no picture in the video. It doesn't just focus on one trigger all the time. During the cutting section of the haircut, the viewer's hair is also brushed between each few snips. The entire process is taken very casually, without any constraints of time.</t>
  </si>
  <si>
    <t>A fan is switched on and ossolates.</t>
  </si>
  <si>
    <t>It has a wide stereo field. It is simple, and without any interuptions.</t>
  </si>
  <si>
    <t>The host sketches the viewer's face.</t>
  </si>
  <si>
    <t>Art studio.</t>
  </si>
  <si>
    <t>There was too much talking at me and instructing me to move into certain positions. The video did not focus enough on the actual drawing and focused atention of creating the portrate.</t>
  </si>
  <si>
    <t>Trees rustling behind me in a park.</t>
  </si>
  <si>
    <t>Birds flying abuv me in the woods.</t>
  </si>
  <si>
    <t>Walking past a large fountain</t>
  </si>
  <si>
    <t>A car roling into a gravel driveway.</t>
  </si>
  <si>
    <t>The opening the closing of one spesific door (like a bathroom door), the sound of a game of pool, watching a relaxed game of pool, conversation in a quiet booth at the back of the bar, being offered a try of a friend's drink I haven't had before, being bought and introduced to said new drink I haven't had before.</t>
  </si>
  <si>
    <t>The paper sounds and focused atention on an intricate task.</t>
  </si>
  <si>
    <t>Very close. Not facing the host, but turned around so the sounds of right and left are the same as the host.</t>
  </si>
  <si>
    <t>If the vibrations were used as an alarm or signal for the end of an automated treetment, such as an over-the-head hair dryer/sensory deprivation tank, or if they were used as part of a stimulating/detection  device to be moved about the face or body.</t>
  </si>
  <si>
    <t>Canads</t>
  </si>
  <si>
    <t xml:space="preserve">The host applies and describes makeup. She has a British accent. </t>
  </si>
  <si>
    <t>It looks like a generic room.</t>
  </si>
  <si>
    <t xml:space="preserve">The way the narrator enunciates, her gentleness with touch. </t>
  </si>
  <si>
    <t>Grocery check out - the scanning of items and packing into bags</t>
  </si>
  <si>
    <t>I think it's the gentleness of how the checker moves the item</t>
  </si>
  <si>
    <t>Host is describing check in at a hotel</t>
  </si>
  <si>
    <t>Looks like a regular den</t>
  </si>
  <si>
    <t>I'm not entirely sure. Perhaps it's too scripted</t>
  </si>
  <si>
    <t>Outdoor yoga - listening to the instructor</t>
  </si>
  <si>
    <t>Grocery store - i often am triggered by the scanning of groceries</t>
  </si>
  <si>
    <t>Often in my office while listening to voicemails</t>
  </si>
  <si>
    <t xml:space="preserve">Rolling hills and Heather </t>
  </si>
  <si>
    <t>Gentleness of hand action</t>
  </si>
  <si>
    <t>A few inches</t>
  </si>
  <si>
    <t xml:space="preserve">Touch synchronization </t>
  </si>
  <si>
    <t>A man opens an essential oil diffuser and demonstrates it.
Also, Ally Maque host a customer in a candy shop. Amazing.</t>
  </si>
  <si>
    <t>1. in the man's home. 2. in an imaginary candy shop</t>
  </si>
  <si>
    <t>The voice(s) are calm and dry; soft chewing and crinkling; reading off descriptions of products is very soothing.</t>
  </si>
  <si>
    <t>Not sure; it's too relaxing to focus on such things.</t>
  </si>
  <si>
    <t>A little sarcasm and laughter doesn't hurt; it's happy-making.</t>
  </si>
  <si>
    <t>Woman eating a crispy, Vlassic pickle.</t>
  </si>
  <si>
    <t>The relaxing sounds of a crisp pickle being chewed calmly are mesmerizing.</t>
  </si>
  <si>
    <t>10-12 (could have been a lot longer!)</t>
  </si>
  <si>
    <t>Not sure; too relaxing.</t>
  </si>
  <si>
    <t>This video and others like it (such as eating an apple) are magical.</t>
  </si>
  <si>
    <t>A person talking. That's all I know; couldn't get through the whole thing.</t>
  </si>
  <si>
    <t>A room somewhere.</t>
  </si>
  <si>
    <t>Bad audio quality; voice was too strong; the person was trying too hard.</t>
  </si>
  <si>
    <t>10+</t>
  </si>
  <si>
    <t>High-quality audio, whether binaural or not, is very important to the softness and relaxing quality of ASMR content.</t>
  </si>
  <si>
    <t>Yes, in nature on a relaxing day listening to a teacher reading a book.</t>
  </si>
  <si>
    <t>Yes, at conferences, in classes, on the radio, etc.</t>
  </si>
  <si>
    <t>Yes, but cannot recall where.</t>
  </si>
  <si>
    <t>Yes, a car, a classroom.</t>
  </si>
  <si>
    <t>A soft-and-dry-spoken bartender discussing drinks.</t>
  </si>
  <si>
    <t>Under a tree in a large field on a bright sunny day with no wind. Light birds chirping. Soft-and-dry-spoken voice.</t>
  </si>
  <si>
    <t>Reading out loud under a tree with a dry and soft voice.</t>
  </si>
  <si>
    <t>A Scottish history lesson in ASMR fashion.</t>
  </si>
  <si>
    <t>The relaxation of the movement and the soft, dull sounds of the fabric.</t>
  </si>
  <si>
    <t xml:space="preserve">Close enough. A normal distance sitting across from someone. </t>
  </si>
  <si>
    <t xml:space="preserve">It may add to the relaxation. </t>
  </si>
  <si>
    <t>Spain</t>
  </si>
  <si>
    <t>A woman with very long nails tapping on a box and then making rustling noises with the contents of the box.</t>
  </si>
  <si>
    <t>I'm not sure. Looks like a bedroom. The woman is sitting at a table. I don't recall much about the background. There's natural light though, I think, coming from a window.</t>
  </si>
  <si>
    <t>I don't like it when there's narration, and this one has no speaking. I also like the fact that she does the same action for a long period of time. I find it harder to get into and enjoy it when I know whatever's happening is going to suddenly stop and change to something else.</t>
  </si>
  <si>
    <t>12 or so</t>
  </si>
  <si>
    <t xml:space="preserve">The tapping noise and the visuals combine to make it relaxing. </t>
  </si>
  <si>
    <t>Man having a head massage</t>
  </si>
  <si>
    <t>I'm not such a fan of this type of video but again, the lack of narration and the fact that it looks like a relaxing thing to have done. The sounds are a necessary part of that.</t>
  </si>
  <si>
    <t>It's a woman drawing mandalas</t>
  </si>
  <si>
    <t>A bedroom with as woman sitting at a table with natural light</t>
  </si>
  <si>
    <t>It was sort of relaxing, but the woman didn't stop talking all the way through it, and she was talking about things completely unrelated to what she was doing, so I found it hard to focus. Too many stimuli.</t>
  </si>
  <si>
    <t>Yes- i'm a teacher and get it when certain students are writing, drawing or colouring, especially if i'm tired</t>
  </si>
  <si>
    <t>Open spaces don't provide triggers fort me, but I'd set it somewhere sheltered, sunny and peaceful, with bird or wave noises in the background</t>
  </si>
  <si>
    <t>It has to involve people touching things, for me, so people running soil or sand through their hands, for example, or maybe gently crunching leaves between their fingers. Abrupt or fast movements are off putting.</t>
  </si>
  <si>
    <t>Rustling heather, maybe</t>
  </si>
  <si>
    <t>The sound/more intricate hand gestures</t>
  </si>
  <si>
    <t>The host gives the viewer an eye test</t>
  </si>
  <si>
    <t>Us</t>
  </si>
  <si>
    <t xml:space="preserve">Asmrtist gives viewer makeover </t>
  </si>
  <si>
    <t xml:space="preserve">There's a wall behind the person </t>
  </si>
  <si>
    <t xml:space="preserve">The sounds of the make up, the kind friendliness of the asmrtist, how much she is concentrating. </t>
  </si>
  <si>
    <t xml:space="preserve">The combination of whispering, sounds, concentration, and attention is exceptional. </t>
  </si>
  <si>
    <t xml:space="preserve">I've never watched a video that didn't at least have hands in it. People are key for asmr. </t>
  </si>
  <si>
    <t xml:space="preserve">Makeover </t>
  </si>
  <si>
    <t xml:space="preserve">The person didn't do it for me. Their voice, the sounds they made, how aware they were of themselves. I like when people are focused on what they're doing, not how they're appearing. </t>
  </si>
  <si>
    <t xml:space="preserve">Yes, it's always person based, not space based. </t>
  </si>
  <si>
    <t xml:space="preserve">This doesn't make sense to me because there is no person. </t>
  </si>
  <si>
    <t xml:space="preserve">A Scottish accent. </t>
  </si>
  <si>
    <t>The sounds of the paper, their concentration on the folding</t>
  </si>
  <si>
    <t>3 feet</t>
  </si>
  <si>
    <t xml:space="preserve">Not included </t>
  </si>
  <si>
    <t>Girl uses her hands to play with plastic and scratches manicured nails on different surfaces</t>
  </si>
  <si>
    <t>All is dark except what she is doing with her hands</t>
  </si>
  <si>
    <t>Sound and visual combined</t>
  </si>
  <si>
    <t>It was simple and used ASMR in constant transition throughout. Start to finish .</t>
  </si>
  <si>
    <t>It was a nature walk in the woods , you could hear leaves crunching under foot, water flowing through a ravine and claws scrating on tree bark.</t>
  </si>
  <si>
    <t>It felt as though you had a heightened sense of hearing almost that of an animal. It amplified normal sounds we would otherwise takevfor granted in nature.</t>
  </si>
  <si>
    <t>Maybe 6 or 7 minutes</t>
  </si>
  <si>
    <t>Amost constantly throughout give or take one or two minutes</t>
  </si>
  <si>
    <t>It was well made and reminded me of twilight breaking dawn part 2 when Bella is seeing and hearing the first time as a newborn vampire. ( extremely heightened senses)</t>
  </si>
  <si>
    <t xml:space="preserve">Someone using different objects to achieve ASMR. </t>
  </si>
  <si>
    <t>Just a a boy in a room playing with objects</t>
  </si>
  <si>
    <t>Poor video /sound quality</t>
  </si>
  <si>
    <t>5 or 6</t>
  </si>
  <si>
    <t>3 or 4</t>
  </si>
  <si>
    <t>Poorly made</t>
  </si>
  <si>
    <t>Outside ocean waves crashing</t>
  </si>
  <si>
    <t xml:space="preserve">Camping in a tent leaves crunching and branches scrstching the tent material </t>
  </si>
  <si>
    <t>Big empty building the sound of scraping of the walls. Sheet rock snd mud.</t>
  </si>
  <si>
    <t>School classroom nails on the chalkboard</t>
  </si>
  <si>
    <t>Nails tapping on the bar
The sound of crisp dollar bills counted out
Nails scratching at someone's pants
Creaking bar stools
Smacking gum
Cigarette lighters cigarettes burning</t>
  </si>
  <si>
    <t>Bright and sunny with tall grass and wild flowers. Wide open space lined with trees in the distance close to a farm or ranch with animals and a cobblestone wall leading to a path in the woods.</t>
  </si>
  <si>
    <t xml:space="preserve">Wind blowing through the tall grass and plants
Feet hitting the stone wall walking across
</t>
  </si>
  <si>
    <t>The crisp paper folding and the sound of finger skin smoothing out the paper</t>
  </si>
  <si>
    <t>Not altogether sure about this but now curios to find out</t>
  </si>
  <si>
    <t>Optician's room so medical style but private.</t>
  </si>
  <si>
    <t>Realistic</t>
  </si>
  <si>
    <t>Colouring in</t>
  </si>
  <si>
    <t>Some sort of ridiculous crystal ball fortune telling scenario</t>
  </si>
  <si>
    <t xml:space="preserve">Woman with a daft headscarf of dragging out syllables in a very unrealistic manner clicking nails on the crystal ball. Visually it is just a bit of dark sheeting pegged up in someone's kitchen. </t>
  </si>
  <si>
    <t>Shoddy execution, unrealistic.</t>
  </si>
  <si>
    <t>Don't know, gave up afer 10 minutes</t>
  </si>
  <si>
    <t>Communication between people and bar staff</t>
  </si>
  <si>
    <t>Watching</t>
  </si>
  <si>
    <t>Close to hands</t>
  </si>
  <si>
    <t>The host gives another person a head massage.</t>
  </si>
  <si>
    <t>There is not much visible of the setting because the static camera focuses on the hands and the head, so the background is blurred. But in other videos the background can be seen as a tidy and welcoming living room of a typical student.</t>
  </si>
  <si>
    <t>The sound of a scalp/the hair being scratched. This is a common trigger, but the audio quality is exceptionally good here. (I don't feel ASMR according to the normal definition; for me it is a state of deep relaxation and the feeling of human closeness.) Also, the female voice. I only watch videos which have soft, warm, soothing female voices.</t>
  </si>
  <si>
    <t>Not a big difference, just a normal not-ASMR-intended (head)massage.</t>
  </si>
  <si>
    <t>Same as before</t>
  </si>
  <si>
    <t>Another headmassage...</t>
  </si>
  <si>
    <t>Just a random room.</t>
  </si>
  <si>
    <t>I didn't like the female voice and the audio quality.</t>
  </si>
  <si>
    <t>Islay, because it has so many good whisky destilleries.</t>
  </si>
  <si>
    <t>Calming motives, natural patterns, soothing sounds.</t>
  </si>
  <si>
    <t>Soft tapping on whisky bottles.</t>
  </si>
  <si>
    <t>Soft texture of towels, exakt folding</t>
  </si>
  <si>
    <t>Beneath</t>
  </si>
  <si>
    <t>Not at all.</t>
  </si>
  <si>
    <t>Age</t>
  </si>
  <si>
    <t>Gender choice</t>
  </si>
  <si>
    <t>Gender text</t>
  </si>
  <si>
    <t>Do you experience ASMR?</t>
  </si>
  <si>
    <t>Do you experience Misophonia?</t>
  </si>
  <si>
    <t>Is the video narrated?
For this section, please recall one of your favourite ASMR videos that is hosted by a person/ASMRtist. Feel free to be as detailed as you like in your answers.
Is the video narrated?</t>
  </si>
  <si>
    <t>Hosted ASMR</t>
  </si>
  <si>
    <t>Demographic info</t>
  </si>
  <si>
    <t>What do you think makes this video most effective in helping you achieve ASMR? What makes it stand out above other ASMR videos?</t>
  </si>
  <si>
    <t>3 - 5 min</t>
  </si>
  <si>
    <t>7 - 10 mins</t>
  </si>
  <si>
    <t>1 - 3 mins</t>
  </si>
  <si>
    <t>5-10 mins</t>
  </si>
  <si>
    <t>3 - 5 mins</t>
  </si>
  <si>
    <t>2 - 5 mins</t>
  </si>
  <si>
    <t>4 - 8 mins</t>
  </si>
  <si>
    <t>2 - 3 mins</t>
  </si>
  <si>
    <t>5 - 7 mins</t>
  </si>
  <si>
    <t>4 - 5 mins</t>
  </si>
  <si>
    <t>1- 10 mins</t>
  </si>
  <si>
    <t>Trigger Time Range Codes</t>
  </si>
  <si>
    <t>Trigger time range codes</t>
  </si>
  <si>
    <t>1 - 5 minutes</t>
  </si>
  <si>
    <t>21 - 30 minutes</t>
  </si>
  <si>
    <t>6 - 10 minutes</t>
  </si>
  <si>
    <t>11 - 20 minutes</t>
  </si>
  <si>
    <t>31 minutes +</t>
  </si>
  <si>
    <t>N</t>
  </si>
  <si>
    <t>Is this video presented by an ASMRtist/host?</t>
  </si>
  <si>
    <t>Non-hosted/Abstract ASMR videos</t>
  </si>
  <si>
    <t>Have you ever experienced ASMR in a public place?</t>
  </si>
  <si>
    <t>Offline ASMR</t>
  </si>
  <si>
    <t>Have you ever experienced ASMR in a bar?</t>
  </si>
  <si>
    <t>ASMR in a bar</t>
  </si>
  <si>
    <t>What hardware do you use to watch ASMR videos? Tick all that apply. - Other - Text</t>
  </si>
  <si>
    <t>What hardware do you use to watch ASMR videos? Tick all that apply. - Selected Choice</t>
  </si>
  <si>
    <t>How important would the following factors be in triggering your ASMR? - Focus on any symmetry in the object</t>
  </si>
  <si>
    <t>How important would the following factors be in triggering your ASMR? - The colour of the object</t>
  </si>
  <si>
    <t>How important would the following factors be in triggering your ASMR? - Focus on the material that the objects is made from</t>
  </si>
  <si>
    <t>How important would the following factors be in triggering your ASMR? - Sounds that the object would make if manipulated by a host</t>
  </si>
  <si>
    <t>Distance from trigger/Strength of tingles</t>
  </si>
  <si>
    <t>10cm (4in)</t>
  </si>
  <si>
    <t>30cm (12in)</t>
  </si>
  <si>
    <t>60cm (2ft)</t>
  </si>
  <si>
    <t>1 metre (3ft)</t>
  </si>
  <si>
    <t>2 metres (6ft)</t>
  </si>
  <si>
    <t>3 metres (9ft)</t>
  </si>
  <si>
    <t>4 metres or more (12ft+)</t>
  </si>
  <si>
    <t>Mean</t>
  </si>
  <si>
    <t>Mode</t>
  </si>
  <si>
    <t>How important would the following factors be in triggering your ASMR? - Focus on the small physical details</t>
  </si>
  <si>
    <t>The element of surprise!</t>
  </si>
  <si>
    <t>Are there any other Scottish triggers you would like to include in your video? If
so, which?</t>
  </si>
  <si>
    <t>Please use this box to elaborate on your above selections. (eg. Specific types of
terrain, textures)</t>
  </si>
  <si>
    <t>Scottish Triggers</t>
  </si>
  <si>
    <t>I only get tingles from sounds made by objects shown on the screen</t>
  </si>
  <si>
    <t>Sound/Video Congruency</t>
  </si>
  <si>
    <t>Background music adds to how effective ASMR videos are at inducing tingles</t>
  </si>
  <si>
    <t>Background music inhibits me from feeling strong tingles</t>
  </si>
  <si>
    <t>The content on the screen does not have to exactly match the sounds I hear for me to get tingles</t>
  </si>
  <si>
    <t>I enjoy ASMR videos most when sounds help me to understand the material properties of objects on the screen</t>
  </si>
  <si>
    <t>The pitch of the sounds affects how strongly I feel tingles</t>
  </si>
  <si>
    <t>Higher pitched noises give me more intense tingles</t>
  </si>
  <si>
    <t>Lower pitched noises give me more intense tingles</t>
  </si>
  <si>
    <t>As long as the tone of a trigger sound matches what I expect to hear, I can get tingles from it</t>
  </si>
  <si>
    <t>Background noise or music is a useful addition to ASMR audios</t>
  </si>
  <si>
    <t>Please select one of the following: (unexpected sounds)</t>
  </si>
  <si>
    <t>I can imagine the first half of the video (ceramic sounds) being effective at triggering my ASMR</t>
  </si>
  <si>
    <t>I can achieve ASMR from the sound of a ceramic object being tapped</t>
  </si>
  <si>
    <t>I can achieve ASMR from the sound of a wooden object being tapped</t>
  </si>
  <si>
    <t>Please select one of the following (stacking)</t>
  </si>
  <si>
    <t>I can imagine the first half of the video (before the final block) being effective at triggering my ASMR</t>
  </si>
  <si>
    <t>I can achieve ASMR from objects being stacked neatly</t>
  </si>
  <si>
    <t>I can achieve ASMR from the sound of metallic objects touching</t>
  </si>
  <si>
    <t>Which action would you most like to watch?</t>
  </si>
  <si>
    <t>Distance/Details</t>
  </si>
  <si>
    <t>Ineffective/Offensive ASMR video</t>
  </si>
  <si>
    <t>Knowing this extra information would increase the effectiveness of the object as an ASMR trigger</t>
  </si>
  <si>
    <t>Knowing this extra information would have no effect on its effectiveness as an ASMR trigger</t>
  </si>
  <si>
    <t>Demonstrates expert use of object - no effect.</t>
  </si>
  <si>
    <t>Demonstrates expert use of object - increases tingles</t>
  </si>
  <si>
    <t>Trial and Error use - increases tingles</t>
  </si>
  <si>
    <t>Trial and Error use - no effect</t>
  </si>
  <si>
    <t>Which of the below do you feel is most effective for viewing ASMR videos? Select one option. - Selected Choice</t>
  </si>
  <si>
    <t>Which of the below do you feel is most effective for viewing ASMR videos? Select one option. - Other - Text</t>
  </si>
  <si>
    <t>Do you use headphones when viewing ASMR videos?</t>
  </si>
  <si>
    <t>Do you ever find yourself adjusting the settings of your screen for ASMR videos?</t>
  </si>
  <si>
    <t>Congruent Sounds</t>
  </si>
  <si>
    <t>7 = Strongly agree</t>
  </si>
  <si>
    <t>1 = Strongly disagree</t>
  </si>
  <si>
    <t>Which do you believe would be the best triggers (bar)? Select 4.</t>
  </si>
  <si>
    <t>%</t>
  </si>
  <si>
    <t>Option</t>
  </si>
  <si>
    <t>Total</t>
  </si>
  <si>
    <t>Selections</t>
  </si>
  <si>
    <t>Selection</t>
  </si>
  <si>
    <t>Choice</t>
  </si>
  <si>
    <t xml:space="preserve"> 3 'headphones'</t>
  </si>
  <si>
    <t>I would be interested in trying an ASMR experience that makes use of haptic feedback</t>
  </si>
  <si>
    <t>I feel that haptic feedback would impact negatively on an ASMR experience</t>
  </si>
  <si>
    <t>Haptic feedback timed with sounds would increase ASMR tingles</t>
  </si>
  <si>
    <t>Would your distance from the host while they perform affect how strongly you experience tingles?</t>
  </si>
  <si>
    <t>Number of selections</t>
  </si>
  <si>
    <t>Unsplit by trigger</t>
  </si>
  <si>
    <t>Mixed bag</t>
  </si>
  <si>
    <t>Most chosen Scottish Triggers:</t>
  </si>
  <si>
    <t>The above as %s</t>
  </si>
  <si>
    <t>Clean</t>
  </si>
  <si>
    <t>Intricate</t>
  </si>
  <si>
    <t>Welcoming</t>
  </si>
  <si>
    <t>Untidy</t>
  </si>
  <si>
    <t>Bright colours</t>
  </si>
  <si>
    <t>Warm-looking</t>
  </si>
  <si>
    <t>Modern</t>
  </si>
  <si>
    <t>Stacking</t>
  </si>
  <si>
    <t>Bowl</t>
  </si>
  <si>
    <t>CODE</t>
  </si>
  <si>
    <t>Q66.5 (CODE)</t>
  </si>
  <si>
    <t>Audio</t>
  </si>
  <si>
    <t>Danger</t>
  </si>
  <si>
    <t>Lack of personal triggers</t>
  </si>
  <si>
    <t>Too scripted</t>
  </si>
  <si>
    <t>Camera position</t>
  </si>
  <si>
    <t>Wrong tone of voice</t>
  </si>
  <si>
    <t>Too much dead air</t>
  </si>
  <si>
    <t>Deminished response</t>
  </si>
  <si>
    <t>Misophonia count</t>
  </si>
  <si>
    <t>Monotony</t>
  </si>
  <si>
    <t>Triggers to watch</t>
  </si>
  <si>
    <t>Folding towels</t>
  </si>
  <si>
    <t>Pouring liquid into a glass</t>
  </si>
  <si>
    <t>Folding Origami</t>
  </si>
  <si>
    <t>(Options for next Q: Yes, Unsure, No. In that order.)</t>
  </si>
  <si>
    <t>Gender</t>
  </si>
  <si>
    <t>Het Woman</t>
  </si>
  <si>
    <t>Het Man</t>
  </si>
  <si>
    <t>Lesbian</t>
  </si>
  <si>
    <t>Gay</t>
  </si>
  <si>
    <t>Trans</t>
  </si>
  <si>
    <t>I prefer…</t>
  </si>
  <si>
    <t>Misophonia?</t>
  </si>
  <si>
    <t>How familiar are you with…</t>
  </si>
  <si>
    <t>Extremely</t>
  </si>
  <si>
    <t>Wide shots of the countryside</t>
  </si>
  <si>
    <t>Close ups and sounds of local plants</t>
  </si>
  <si>
    <t>Close ups and sounds of local wildlife</t>
  </si>
  <si>
    <t>Close ups and sounds of natural stone textures</t>
  </si>
  <si>
    <t>Close ups and sounds of natural wood textures</t>
  </si>
  <si>
    <t>Wide shots of running water</t>
  </si>
  <si>
    <t>Wide shots of locals walking through fields</t>
  </si>
  <si>
    <t>Swirling clouds</t>
  </si>
  <si>
    <t>The sound of the wind</t>
  </si>
  <si>
    <t>Proximity</t>
  </si>
  <si>
    <t>Peripersonal space</t>
  </si>
  <si>
    <t>Landscape view</t>
  </si>
  <si>
    <t>Within 10 metres</t>
  </si>
  <si>
    <t>sums</t>
  </si>
  <si>
    <t>Happy</t>
  </si>
  <si>
    <t>Inviting</t>
  </si>
  <si>
    <t>Clinical</t>
  </si>
  <si>
    <t>Organised</t>
  </si>
  <si>
    <t>Relaxed</t>
  </si>
  <si>
    <t>Predictable</t>
  </si>
  <si>
    <t>Scripted</t>
  </si>
  <si>
    <t>Dangerous</t>
  </si>
  <si>
    <t>Hardware</t>
  </si>
  <si>
    <t>Q103 onwards</t>
  </si>
  <si>
    <t>Then: 1 = no tingles, 7 = most intense I've ever felt</t>
  </si>
  <si>
    <t>Object interactions</t>
  </si>
  <si>
    <t>1 = extremely important</t>
  </si>
  <si>
    <t>7 = not at all important</t>
  </si>
  <si>
    <t>Hardware:</t>
  </si>
  <si>
    <t>Do you regularly consume ASMR media recorded binaurally?</t>
  </si>
  <si>
    <t>If yes, do you feel that binaural audio is more effective than regular audio?</t>
  </si>
  <si>
    <t>Do you think binaural audio makes the tingles more intense?</t>
  </si>
  <si>
    <t>Desktop</t>
  </si>
  <si>
    <t>Laptop</t>
  </si>
  <si>
    <t>Smartphone</t>
  </si>
  <si>
    <t>Tablet</t>
  </si>
  <si>
    <t>Television</t>
  </si>
  <si>
    <t>Other</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</si>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</sst>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B0F0"/>
      <name val="Calibri"/>
      <family val="2"/>
      <scheme val="minor"/>
    </font>
    <font>
      <b/>
      <sz val="11"/>
      <color rgb="FF00B0F0"/>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99FF99"/>
        <bgColor indexed="64"/>
      </patternFill>
    </fill>
    <fill>
      <patternFill patternType="solid">
        <fgColor rgb="FFFFFF00"/>
        <bgColor indexed="64"/>
      </patternFill>
    </fill>
    <fill>
      <patternFill patternType="solid">
        <fgColor rgb="FF92D050"/>
        <bgColor indexed="64"/>
      </patternFill>
    </fill>
    <fill>
      <patternFill patternType="solid">
        <fgColor rgb="FFCCCCFF"/>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rgb="FFCC66FF"/>
        <bgColor indexed="64"/>
      </patternFill>
    </fill>
    <fill>
      <patternFill patternType="solid">
        <fgColor rgb="FF66FF99"/>
        <bgColor indexed="64"/>
      </patternFill>
    </fill>
    <fill>
      <patternFill patternType="solid">
        <fgColor rgb="FFFF6699"/>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C00"/>
        <bgColor indexed="64"/>
      </patternFill>
    </fill>
    <fill>
      <patternFill patternType="solid">
        <fgColor rgb="FFFF0000"/>
        <bgColor indexed="64"/>
      </patternFill>
    </fill>
    <fill>
      <patternFill patternType="solid">
        <fgColor rgb="FFC0000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7030A0"/>
        <bgColor indexed="64"/>
      </patternFill>
    </fill>
    <fill>
      <patternFill patternType="solid">
        <fgColor rgb="FF00FF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0" fillId="0" borderId="0" xfId="0" applyAlignment="1">
      <alignment wrapText="1"/>
    </xf>
    <xf numFmtId="16" fontId="0" fillId="0" borderId="0" xfId="0" applyNumberFormat="1"/>
    <xf numFmtId="46" fontId="0" fillId="0" borderId="0" xfId="0" applyNumberFormat="1"/>
    <xf numFmtId="20" fontId="0" fillId="0" borderId="0" xfId="0" applyNumberFormat="1"/>
    <xf numFmtId="17" fontId="0" fillId="0" borderId="0" xfId="0" applyNumberFormat="1"/>
    <xf numFmtId="0" fontId="0" fillId="0" borderId="0" xfId="0" applyFill="1"/>
    <xf numFmtId="0" fontId="0" fillId="33" borderId="0" xfId="0" applyFill="1"/>
    <xf numFmtId="0" fontId="0" fillId="34" borderId="0" xfId="0" applyFill="1"/>
    <xf numFmtId="0" fontId="0" fillId="35" borderId="0" xfId="0" applyFill="1"/>
    <xf numFmtId="0" fontId="0" fillId="36" borderId="0" xfId="0" applyFill="1"/>
    <xf numFmtId="2" fontId="0" fillId="0" borderId="0" xfId="0" applyNumberFormat="1"/>
    <xf numFmtId="1" fontId="18" fillId="0" borderId="0" xfId="0" applyNumberFormat="1" applyFont="1"/>
    <xf numFmtId="0" fontId="19" fillId="0" borderId="0" xfId="0" applyFont="1"/>
    <xf numFmtId="0" fontId="18" fillId="0" borderId="10" xfId="0" applyFont="1" applyBorder="1"/>
    <xf numFmtId="1" fontId="18" fillId="0" borderId="11" xfId="0" applyNumberFormat="1" applyFont="1" applyBorder="1"/>
    <xf numFmtId="0" fontId="18" fillId="0" borderId="12" xfId="0" applyFont="1" applyBorder="1"/>
    <xf numFmtId="1" fontId="18" fillId="0" borderId="13" xfId="0" applyNumberFormat="1" applyFont="1" applyBorder="1"/>
    <xf numFmtId="0" fontId="18" fillId="0" borderId="14" xfId="0" applyFont="1" applyBorder="1"/>
    <xf numFmtId="1" fontId="18" fillId="0" borderId="15" xfId="0" applyNumberFormat="1" applyFont="1" applyBorder="1"/>
    <xf numFmtId="0" fontId="18" fillId="0" borderId="0" xfId="0" applyFont="1" applyFill="1" applyBorder="1"/>
    <xf numFmtId="0" fontId="0" fillId="37" borderId="0" xfId="0" applyFill="1"/>
    <xf numFmtId="0" fontId="0" fillId="38" borderId="0" xfId="0" applyFill="1"/>
    <xf numFmtId="0" fontId="0" fillId="39" borderId="0" xfId="0" applyFill="1"/>
    <xf numFmtId="0" fontId="0" fillId="40" borderId="0" xfId="0" applyFill="1"/>
    <xf numFmtId="0" fontId="0" fillId="41" borderId="0" xfId="0" applyFill="1"/>
    <xf numFmtId="0" fontId="0" fillId="42" borderId="0" xfId="0" applyFill="1"/>
    <xf numFmtId="0" fontId="0" fillId="43" borderId="0" xfId="0" applyFill="1"/>
    <xf numFmtId="0" fontId="0" fillId="44" borderId="0" xfId="0" applyFill="1"/>
    <xf numFmtId="0" fontId="0" fillId="45" borderId="0" xfId="0" applyFill="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46" borderId="0" xfId="0" applyFill="1"/>
    <xf numFmtId="0" fontId="0" fillId="47" borderId="0" xfId="0" applyFill="1"/>
    <xf numFmtId="0" fontId="0" fillId="35" borderId="0" xfId="0" applyFill="1" applyAlignment="1">
      <alignment wrapText="1"/>
    </xf>
    <xf numFmtId="0" fontId="0" fillId="0" borderId="0" xfId="0" applyFill="1" applyAlignment="1">
      <alignment wrapText="1"/>
    </xf>
    <xf numFmtId="0" fontId="0" fillId="48" borderId="0" xfId="0" applyFill="1"/>
    <xf numFmtId="0" fontId="0" fillId="0" borderId="16" xfId="0" applyBorder="1"/>
    <xf numFmtId="0" fontId="0" fillId="0" borderId="17" xfId="0" applyBorder="1"/>
    <xf numFmtId="0" fontId="0" fillId="0" borderId="0" xfId="0" applyBorder="1"/>
    <xf numFmtId="0" fontId="0" fillId="0" borderId="12" xfId="0" applyFill="1" applyBorder="1"/>
    <xf numFmtId="0" fontId="0" fillId="35" borderId="0" xfId="0" applyFill="1" applyBorder="1"/>
    <xf numFmtId="0" fontId="0" fillId="0" borderId="0" xfId="0" applyFill="1" applyBorder="1"/>
    <xf numFmtId="0" fontId="0" fillId="35" borderId="13" xfId="0" applyFill="1" applyBorder="1"/>
    <xf numFmtId="2" fontId="0" fillId="0" borderId="13" xfId="0" applyNumberFormat="1" applyBorder="1"/>
    <xf numFmtId="2" fontId="0" fillId="0" borderId="15" xfId="0" applyNumberFormat="1" applyBorder="1"/>
    <xf numFmtId="0" fontId="16" fillId="0" borderId="0" xfId="0" applyFont="1"/>
    <xf numFmtId="164" fontId="0" fillId="0" borderId="10" xfId="0" applyNumberFormat="1" applyBorder="1"/>
    <xf numFmtId="164" fontId="0" fillId="0" borderId="16" xfId="0" applyNumberFormat="1" applyBorder="1"/>
    <xf numFmtId="164" fontId="0" fillId="0" borderId="11" xfId="0" applyNumberFormat="1" applyBorder="1"/>
    <xf numFmtId="164" fontId="0" fillId="0" borderId="12" xfId="0" applyNumberFormat="1" applyBorder="1"/>
    <xf numFmtId="164" fontId="0" fillId="0" borderId="0" xfId="0" applyNumberFormat="1" applyBorder="1"/>
    <xf numFmtId="164" fontId="0" fillId="0" borderId="13" xfId="0" applyNumberFormat="1" applyBorder="1"/>
    <xf numFmtId="164" fontId="0" fillId="0" borderId="14" xfId="0" applyNumberFormat="1" applyBorder="1"/>
    <xf numFmtId="164" fontId="0" fillId="0" borderId="17" xfId="0" applyNumberFormat="1" applyBorder="1"/>
    <xf numFmtId="164" fontId="0" fillId="0" borderId="15" xfId="0" applyNumberFormat="1" applyBorder="1"/>
    <xf numFmtId="164" fontId="0" fillId="0" borderId="0" xfId="0" applyNumberFormat="1" applyFill="1" applyBorder="1"/>
    <xf numFmtId="164" fontId="0" fillId="0" borderId="18" xfId="0" applyNumberFormat="1" applyFill="1" applyBorder="1"/>
    <xf numFmtId="164" fontId="0" fillId="0" borderId="19" xfId="0" applyNumberFormat="1" applyFill="1" applyBorder="1"/>
    <xf numFmtId="164" fontId="0" fillId="0" borderId="20" xfId="0" applyNumberFormat="1" applyFill="1" applyBorder="1"/>
    <xf numFmtId="164" fontId="0" fillId="0" borderId="21" xfId="0" applyNumberFormat="1" applyFill="1" applyBorder="1"/>
    <xf numFmtId="164" fontId="0" fillId="0" borderId="22" xfId="0" applyNumberFormat="1" applyFill="1" applyBorder="1"/>
    <xf numFmtId="164" fontId="0" fillId="0" borderId="14" xfId="0" applyNumberFormat="1" applyFill="1" applyBorder="1"/>
    <xf numFmtId="164" fontId="0" fillId="0" borderId="13" xfId="0" applyNumberFormat="1" applyFill="1" applyBorder="1"/>
    <xf numFmtId="0" fontId="0" fillId="0" borderId="0" xfId="0" applyAlignment="1">
      <alignment horizontal="left"/>
    </xf>
    <xf numFmtId="0" fontId="0" fillId="0" borderId="21" xfId="0" applyBorder="1"/>
    <xf numFmtId="0" fontId="0" fillId="0" borderId="22" xfId="0" applyBorder="1"/>
    <xf numFmtId="0" fontId="0" fillId="0" borderId="20" xfId="0" applyBorder="1"/>
    <xf numFmtId="0" fontId="0" fillId="0" borderId="18" xfId="0" applyBorder="1"/>
    <xf numFmtId="0" fontId="0" fillId="49" borderId="0" xfId="0" applyFill="1"/>
    <xf numFmtId="0" fontId="0" fillId="49" borderId="12" xfId="0" applyFill="1" applyBorder="1"/>
    <xf numFmtId="0" fontId="18" fillId="40" borderId="0" xfId="0" applyFont="1" applyFill="1"/>
    <xf numFmtId="0" fontId="0" fillId="50" borderId="0" xfId="0" applyFill="1"/>
    <xf numFmtId="0" fontId="0" fillId="49" borderId="0" xfId="0" applyFill="1" applyAlignment="1">
      <alignment wrapText="1"/>
    </xf>
    <xf numFmtId="0" fontId="0" fillId="51" borderId="0" xfId="0" applyFill="1"/>
    <xf numFmtId="0" fontId="0" fillId="52" borderId="0" xfId="0" applyFill="1"/>
    <xf numFmtId="0" fontId="0" fillId="53" borderId="0" xfId="0" applyFill="1"/>
    <xf numFmtId="0" fontId="0" fillId="54" borderId="0" xfId="0" applyFill="1"/>
    <xf numFmtId="0" fontId="0" fillId="53" borderId="0" xfId="0" applyFill="1" applyAlignment="1">
      <alignment wrapText="1"/>
    </xf>
    <xf numFmtId="0" fontId="0" fillId="33" borderId="12" xfId="0" applyFill="1" applyBorder="1"/>
    <xf numFmtId="0" fontId="0" fillId="52" borderId="12" xfId="0" applyFill="1" applyBorder="1"/>
    <xf numFmtId="0" fontId="0" fillId="35" borderId="12" xfId="0" applyFill="1" applyBorder="1"/>
    <xf numFmtId="0" fontId="0" fillId="36" borderId="12" xfId="0" applyFill="1" applyBorder="1"/>
    <xf numFmtId="0" fontId="0" fillId="53" borderId="12" xfId="0" applyFill="1" applyBorder="1"/>
    <xf numFmtId="0" fontId="0" fillId="50" borderId="12" xfId="0" applyFill="1" applyBorder="1"/>
    <xf numFmtId="0" fontId="0" fillId="54" borderId="12" xfId="0" applyFill="1" applyBorder="1"/>
    <xf numFmtId="0" fontId="0" fillId="45" borderId="14" xfId="0" applyFill="1" applyBorder="1"/>
    <xf numFmtId="0" fontId="18" fillId="35" borderId="0" xfId="0" applyFont="1" applyFill="1"/>
    <xf numFmtId="2" fontId="0" fillId="0" borderId="18" xfId="0" applyNumberFormat="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CC00"/>
      <color rgb="FFFF6699"/>
      <color rgb="FF00FF00"/>
      <color rgb="FF99FF99"/>
      <color rgb="FFCCCCFF"/>
      <color rgb="FFCC66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185476815392E-2"/>
          <c:y val="7.4548702245552642E-2"/>
          <c:w val="0.89745603674540686"/>
          <c:h val="0.8326195683872849"/>
        </c:manualLayout>
      </c:layout>
      <c:barChart>
        <c:barDir val="col"/>
        <c:grouping val="clustered"/>
        <c:varyColors val="0"/>
        <c:ser>
          <c:idx val="0"/>
          <c:order val="0"/>
          <c:invertIfNegative val="0"/>
          <c:cat>
            <c:strRef>
              <c:f>'Determinants of the Autonomous '!$AL$135:$AL$139</c:f>
              <c:strCache>
                <c:ptCount val="5"/>
                <c:pt idx="0">
                  <c:v>1 - 5 minutes</c:v>
                </c:pt>
                <c:pt idx="1">
                  <c:v>6 - 10 minutes</c:v>
                </c:pt>
                <c:pt idx="2">
                  <c:v>11 - 20 minutes</c:v>
                </c:pt>
                <c:pt idx="3">
                  <c:v>21 - 30 minutes</c:v>
                </c:pt>
                <c:pt idx="4">
                  <c:v>31 minutes +</c:v>
                </c:pt>
              </c:strCache>
            </c:strRef>
          </c:cat>
          <c:val>
            <c:numRef>
              <c:f>'Determinants of the Autonomous '!$AN$135:$AN$139</c:f>
              <c:numCache>
                <c:formatCode>General</c:formatCode>
                <c:ptCount val="5"/>
                <c:pt idx="0">
                  <c:v>38.235294117647058</c:v>
                </c:pt>
                <c:pt idx="1">
                  <c:v>30.392156862745097</c:v>
                </c:pt>
                <c:pt idx="2">
                  <c:v>15.686274509803921</c:v>
                </c:pt>
                <c:pt idx="3">
                  <c:v>10.784313725490197</c:v>
                </c:pt>
                <c:pt idx="4">
                  <c:v>4.9019607843137258</c:v>
                </c:pt>
              </c:numCache>
            </c:numRef>
          </c:val>
        </c:ser>
        <c:dLbls>
          <c:showLegendKey val="0"/>
          <c:showVal val="0"/>
          <c:showCatName val="0"/>
          <c:showSerName val="0"/>
          <c:showPercent val="0"/>
          <c:showBubbleSize val="0"/>
        </c:dLbls>
        <c:gapWidth val="150"/>
        <c:axId val="380780888"/>
        <c:axId val="380781280"/>
      </c:barChart>
      <c:catAx>
        <c:axId val="380780888"/>
        <c:scaling>
          <c:orientation val="minMax"/>
        </c:scaling>
        <c:delete val="0"/>
        <c:axPos val="b"/>
        <c:numFmt formatCode="General" sourceLinked="0"/>
        <c:majorTickMark val="out"/>
        <c:minorTickMark val="none"/>
        <c:tickLblPos val="nextTo"/>
        <c:crossAx val="380781280"/>
        <c:crosses val="autoZero"/>
        <c:auto val="1"/>
        <c:lblAlgn val="ctr"/>
        <c:lblOffset val="100"/>
        <c:noMultiLvlLbl val="0"/>
      </c:catAx>
      <c:valAx>
        <c:axId val="380781280"/>
        <c:scaling>
          <c:orientation val="minMax"/>
        </c:scaling>
        <c:delete val="0"/>
        <c:axPos val="l"/>
        <c:majorGridlines/>
        <c:numFmt formatCode="General" sourceLinked="1"/>
        <c:majorTickMark val="out"/>
        <c:minorTickMark val="none"/>
        <c:tickLblPos val="nextTo"/>
        <c:crossAx val="3807808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'NonHosted ASMR'!$G$116:$N$116</c:f>
              <c:numCache>
                <c:formatCode>General</c:formatCode>
                <c:ptCount val="8"/>
                <c:pt idx="0">
                  <c:v>2.6576576576576576</c:v>
                </c:pt>
                <c:pt idx="1">
                  <c:v>2.5675675675675675</c:v>
                </c:pt>
                <c:pt idx="2">
                  <c:v>4.8648648648648649</c:v>
                </c:pt>
                <c:pt idx="3">
                  <c:v>3.4054054054054053</c:v>
                </c:pt>
                <c:pt idx="4">
                  <c:v>2.189189189189189</c:v>
                </c:pt>
                <c:pt idx="5">
                  <c:v>3.2342342342342341</c:v>
                </c:pt>
                <c:pt idx="6">
                  <c:v>4.756756756756757</c:v>
                </c:pt>
                <c:pt idx="7">
                  <c:v>6.5135135135135132</c:v>
                </c:pt>
              </c:numCache>
            </c:numRef>
          </c:val>
        </c:ser>
        <c:dLbls>
          <c:showLegendKey val="0"/>
          <c:showVal val="0"/>
          <c:showCatName val="0"/>
          <c:showSerName val="0"/>
          <c:showPercent val="0"/>
          <c:showBubbleSize val="0"/>
        </c:dLbls>
        <c:gapWidth val="150"/>
        <c:axId val="381662624"/>
        <c:axId val="381663016"/>
      </c:barChart>
      <c:catAx>
        <c:axId val="381662624"/>
        <c:scaling>
          <c:orientation val="minMax"/>
        </c:scaling>
        <c:delete val="0"/>
        <c:axPos val="b"/>
        <c:majorTickMark val="out"/>
        <c:minorTickMark val="none"/>
        <c:tickLblPos val="nextTo"/>
        <c:crossAx val="381663016"/>
        <c:crosses val="autoZero"/>
        <c:auto val="1"/>
        <c:lblAlgn val="ctr"/>
        <c:lblOffset val="100"/>
        <c:noMultiLvlLbl val="0"/>
      </c:catAx>
      <c:valAx>
        <c:axId val="381663016"/>
        <c:scaling>
          <c:orientation val="minMax"/>
          <c:min val="0"/>
        </c:scaling>
        <c:delete val="0"/>
        <c:axPos val="l"/>
        <c:majorGridlines/>
        <c:numFmt formatCode="General" sourceLinked="1"/>
        <c:majorTickMark val="out"/>
        <c:minorTickMark val="none"/>
        <c:tickLblPos val="nextTo"/>
        <c:crossAx val="3816626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What hardware do you use to view ASMR videos?</a:t>
            </a:r>
          </a:p>
        </c:rich>
      </c:tx>
      <c:overlay val="0"/>
    </c:title>
    <c:autoTitleDeleted val="0"/>
    <c:plotArea>
      <c:layout/>
      <c:barChart>
        <c:barDir val="col"/>
        <c:grouping val="clustered"/>
        <c:varyColors val="0"/>
        <c:ser>
          <c:idx val="0"/>
          <c:order val="0"/>
          <c:tx>
            <c:v>% of respondents</c:v>
          </c:tx>
          <c:invertIfNegative val="0"/>
          <c:cat>
            <c:strRef>
              <c:f>Hardware!$D$114:$D$118</c:f>
              <c:strCache>
                <c:ptCount val="5"/>
                <c:pt idx="0">
                  <c:v>Desktop</c:v>
                </c:pt>
                <c:pt idx="1">
                  <c:v>Laptop</c:v>
                </c:pt>
                <c:pt idx="2">
                  <c:v>Smartphone</c:v>
                </c:pt>
                <c:pt idx="3">
                  <c:v>Tablet</c:v>
                </c:pt>
                <c:pt idx="4">
                  <c:v>Television</c:v>
                </c:pt>
              </c:strCache>
            </c:strRef>
          </c:cat>
          <c:val>
            <c:numRef>
              <c:f>Hardware!$F$114:$F$118</c:f>
              <c:numCache>
                <c:formatCode>General</c:formatCode>
                <c:ptCount val="5"/>
                <c:pt idx="0">
                  <c:v>30.555555555555557</c:v>
                </c:pt>
                <c:pt idx="1">
                  <c:v>51.851851851851848</c:v>
                </c:pt>
                <c:pt idx="2">
                  <c:v>74.074074074074076</c:v>
                </c:pt>
                <c:pt idx="3">
                  <c:v>30.555555555555557</c:v>
                </c:pt>
                <c:pt idx="4">
                  <c:v>11.111111111111111</c:v>
                </c:pt>
              </c:numCache>
            </c:numRef>
          </c:val>
        </c:ser>
        <c:dLbls>
          <c:showLegendKey val="0"/>
          <c:showVal val="0"/>
          <c:showCatName val="0"/>
          <c:showSerName val="0"/>
          <c:showPercent val="0"/>
          <c:showBubbleSize val="0"/>
        </c:dLbls>
        <c:gapWidth val="150"/>
        <c:axId val="381663800"/>
        <c:axId val="381664192"/>
      </c:barChart>
      <c:catAx>
        <c:axId val="381663800"/>
        <c:scaling>
          <c:orientation val="minMax"/>
        </c:scaling>
        <c:delete val="0"/>
        <c:axPos val="b"/>
        <c:numFmt formatCode="General" sourceLinked="0"/>
        <c:majorTickMark val="out"/>
        <c:minorTickMark val="none"/>
        <c:tickLblPos val="nextTo"/>
        <c:crossAx val="381664192"/>
        <c:crosses val="autoZero"/>
        <c:auto val="1"/>
        <c:lblAlgn val="ctr"/>
        <c:lblOffset val="100"/>
        <c:noMultiLvlLbl val="0"/>
      </c:catAx>
      <c:valAx>
        <c:axId val="381664192"/>
        <c:scaling>
          <c:orientation val="minMax"/>
          <c:max val="100"/>
        </c:scaling>
        <c:delete val="0"/>
        <c:axPos val="l"/>
        <c:majorGridlines/>
        <c:title>
          <c:tx>
            <c:rich>
              <a:bodyPr rot="-5400000" vert="horz"/>
              <a:lstStyle/>
              <a:p>
                <a:pPr>
                  <a:defRPr/>
                </a:pPr>
                <a:r>
                  <a:rPr lang="en-US"/>
                  <a:t>Percent</a:t>
                </a:r>
              </a:p>
            </c:rich>
          </c:tx>
          <c:overlay val="0"/>
        </c:title>
        <c:numFmt formatCode="General" sourceLinked="1"/>
        <c:majorTickMark val="out"/>
        <c:minorTickMark val="none"/>
        <c:tickLblPos val="nextTo"/>
        <c:crossAx val="38166380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34</xdr:col>
      <xdr:colOff>657225</xdr:colOff>
      <xdr:row>141</xdr:row>
      <xdr:rowOff>128587</xdr:rowOff>
    </xdr:from>
    <xdr:to>
      <xdr:col>41</xdr:col>
      <xdr:colOff>228600</xdr:colOff>
      <xdr:row>156</xdr:row>
      <xdr:rowOff>157162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95250</xdr:colOff>
      <xdr:row>116</xdr:row>
      <xdr:rowOff>76200</xdr:rowOff>
    </xdr:from>
    <xdr:to>
      <xdr:col>25</xdr:col>
      <xdr:colOff>285750</xdr:colOff>
      <xdr:row>130</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123825</xdr:colOff>
      <xdr:row>113</xdr:row>
      <xdr:rowOff>95250</xdr:rowOff>
    </xdr:from>
    <xdr:to>
      <xdr:col>38</xdr:col>
      <xdr:colOff>266700</xdr:colOff>
      <xdr:row>129</xdr:row>
      <xdr:rowOff>95250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47"/>
  <sheetViews>
    <sheetView tabSelected="1" workbookViewId="0">
      <pane ySplit="3" topLeftCell="A4" activePane="bottomLeft" state="frozen"/>
      <selection activeCell="S1" sqref="S1"/>
      <selection pane="bottomLeft"/>
    </sheetView>
  </sheetViews>
  <sheetFormatPr defaultRowHeight="14.25" customHeight="1" x14ac:dyDescent="0.3"/>
  <cols>
    <col min="8" max="16" width="5.33203125" customWidth="1"/>
    <col min="18" max="24" width="4.88671875" customWidth="1"/>
    <col min="26" max="34" width="4.6640625" customWidth="1"/>
    <col min="35" max="35" width="15.109375" customWidth="1"/>
    <col min="38" max="38" width="14.109375" customWidth="1"/>
    <col min="39" max="39" width="9.109375" style="12"/>
    <col min="47" max="55" width="4.88671875" customWidth="1"/>
    <col min="60" max="65" width="4.88671875" customWidth="1"/>
    <col min="67" max="73" width="4" customWidth="1"/>
    <col min="75" max="83" width="4.88671875" customWidth="1"/>
    <col min="94" max="109" width="5.88671875" customWidth="1"/>
    <col min="110" max="113" width="6.109375" customWidth="1"/>
    <col min="117" max="120" width="6.33203125" customWidth="1"/>
    <col min="125" max="150" width="4.44140625" customWidth="1"/>
    <col min="154" max="160" width="5.109375" customWidth="1"/>
    <col min="161" max="174" width="4.6640625" customWidth="1"/>
    <col min="175" max="179" width="6.88671875" customWidth="1"/>
    <col min="180" max="180" width="10.5546875" customWidth="1"/>
    <col min="181" max="194" width="4.6640625" customWidth="1"/>
  </cols>
  <sheetData>
    <row r="1" spans="1:196" ht="14.25" customHeight="1" x14ac:dyDescent="0.3">
      <c r="D1" s="8" t="s">
        <v>2391</v>
      </c>
      <c r="E1" s="8"/>
      <c r="F1" s="8"/>
      <c r="G1" s="8"/>
      <c r="H1" s="8"/>
      <c r="I1" s="8"/>
      <c r="J1" s="8"/>
      <c r="K1" s="8"/>
      <c r="L1" s="7" t="s">
        <v>2390</v>
      </c>
      <c r="M1" s="7"/>
      <c r="N1" s="7"/>
      <c r="O1" s="7"/>
      <c r="P1" s="7"/>
      <c r="Q1" s="7"/>
      <c r="R1" s="7"/>
      <c r="S1" s="7"/>
      <c r="T1" s="7"/>
      <c r="U1" s="7"/>
      <c r="V1" s="7"/>
      <c r="W1" s="7"/>
      <c r="X1" s="7"/>
      <c r="Y1" s="7"/>
      <c r="Z1" s="7"/>
      <c r="AA1" s="7"/>
      <c r="AB1" s="7"/>
      <c r="AC1" s="7"/>
      <c r="AD1" s="7"/>
      <c r="AE1" s="7"/>
      <c r="AF1" s="7"/>
      <c r="AG1" s="7"/>
      <c r="AH1" s="7"/>
      <c r="AO1" s="21" t="s">
        <v>2413</v>
      </c>
      <c r="AP1" s="21"/>
      <c r="AQ1" s="21"/>
      <c r="AR1" s="21"/>
      <c r="AS1" s="21"/>
      <c r="AT1" s="21"/>
      <c r="AU1" s="21"/>
      <c r="AV1" s="21"/>
      <c r="AW1" s="21"/>
      <c r="AX1" s="21"/>
      <c r="AY1" s="21"/>
      <c r="AZ1" s="21"/>
      <c r="BA1" s="21"/>
      <c r="BB1" s="21"/>
      <c r="BC1" s="21"/>
      <c r="BD1" s="21"/>
      <c r="BE1" s="21"/>
      <c r="BF1" s="21"/>
      <c r="BG1" s="21"/>
      <c r="BH1" s="24" t="s">
        <v>2460</v>
      </c>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6" t="s">
        <v>2415</v>
      </c>
      <c r="CL1" s="26"/>
      <c r="CM1" s="26"/>
      <c r="CN1" s="26"/>
      <c r="CO1" s="26"/>
      <c r="CP1" s="27" t="s">
        <v>2417</v>
      </c>
      <c r="CQ1" s="27"/>
      <c r="CR1" s="27"/>
      <c r="CS1" s="27"/>
      <c r="CT1" s="27"/>
      <c r="CU1" s="27"/>
      <c r="CV1" s="27"/>
      <c r="CW1" s="27"/>
      <c r="CX1" s="27"/>
      <c r="CY1" s="27"/>
      <c r="CZ1" s="27"/>
      <c r="DA1" s="27"/>
      <c r="DB1" s="27"/>
      <c r="DC1" s="27"/>
      <c r="DD1" s="27"/>
      <c r="DE1" s="27"/>
      <c r="DF1" s="27"/>
      <c r="DG1" s="27"/>
      <c r="DH1" s="27"/>
      <c r="DI1" s="27"/>
      <c r="DJ1" s="27"/>
      <c r="DK1" s="37" t="s">
        <v>2438</v>
      </c>
      <c r="DL1" s="37"/>
      <c r="DM1" s="37"/>
      <c r="DN1" s="37"/>
      <c r="DO1" s="37"/>
      <c r="DP1" s="37"/>
      <c r="DQ1" s="37"/>
      <c r="DR1" s="37"/>
      <c r="DS1" s="37"/>
      <c r="DT1" s="37"/>
      <c r="DU1" s="37"/>
      <c r="DV1" s="37"/>
      <c r="DW1" s="37"/>
      <c r="DX1" s="37"/>
      <c r="DY1" s="37"/>
      <c r="DZ1" s="37"/>
      <c r="EA1" s="37"/>
      <c r="EB1" s="9" t="s">
        <v>2440</v>
      </c>
      <c r="EC1" s="9"/>
      <c r="ED1" s="9"/>
      <c r="EE1" s="9"/>
      <c r="EF1" s="9"/>
      <c r="EG1" s="9"/>
      <c r="EH1" s="9"/>
      <c r="EI1" s="9"/>
      <c r="EJ1" s="9"/>
      <c r="EK1" s="9"/>
      <c r="EL1" s="9"/>
      <c r="EM1" s="9"/>
      <c r="EN1" s="9"/>
      <c r="EO1" s="9"/>
      <c r="EP1" s="9"/>
      <c r="EQ1" s="9"/>
      <c r="ER1" s="9"/>
      <c r="ES1" s="9"/>
      <c r="ET1" s="29" t="s">
        <v>2459</v>
      </c>
      <c r="EU1" s="29"/>
      <c r="EV1" s="29"/>
      <c r="EW1" s="29"/>
      <c r="EX1" s="28" t="s">
        <v>2424</v>
      </c>
      <c r="EY1" s="28"/>
      <c r="EZ1" s="28"/>
      <c r="FA1" s="28"/>
      <c r="FB1" s="28"/>
      <c r="FC1" s="28"/>
      <c r="FD1" s="28"/>
      <c r="FP1" s="40" t="s">
        <v>2549</v>
      </c>
      <c r="FQ1" s="40"/>
    </row>
    <row r="2" spans="1:196" ht="14.25" customHeight="1" x14ac:dyDescent="0.3">
      <c r="A2" t="s">
        <v>0</v>
      </c>
      <c r="B2" t="s">
        <v>1</v>
      </c>
      <c r="C2" t="s">
        <v>2</v>
      </c>
      <c r="D2" s="8" t="s">
        <v>4</v>
      </c>
      <c r="E2" s="8" t="s">
        <v>5</v>
      </c>
      <c r="F2" s="8" t="s">
        <v>6</v>
      </c>
      <c r="G2" s="8" t="s">
        <v>7</v>
      </c>
      <c r="H2" s="8" t="s">
        <v>3</v>
      </c>
      <c r="I2" s="8" t="s">
        <v>8</v>
      </c>
      <c r="J2" s="8" t="s">
        <v>9</v>
      </c>
      <c r="K2" s="8" t="s">
        <v>9</v>
      </c>
      <c r="L2" s="7" t="s">
        <v>10</v>
      </c>
      <c r="M2" s="7" t="s">
        <v>11</v>
      </c>
      <c r="N2" s="7" t="s">
        <v>12</v>
      </c>
      <c r="O2" s="7" t="s">
        <v>13</v>
      </c>
      <c r="P2" s="7" t="s">
        <v>14</v>
      </c>
      <c r="Q2" s="9" t="s">
        <v>15</v>
      </c>
      <c r="R2" s="9" t="s">
        <v>16</v>
      </c>
      <c r="S2" s="9" t="s">
        <v>17</v>
      </c>
      <c r="T2" s="9" t="s">
        <v>18</v>
      </c>
      <c r="U2" s="9" t="s">
        <v>19</v>
      </c>
      <c r="V2" s="9" t="s">
        <v>20</v>
      </c>
      <c r="W2" s="9" t="s">
        <v>21</v>
      </c>
      <c r="X2" s="9" t="s">
        <v>22</v>
      </c>
      <c r="Y2" s="10" t="s">
        <v>23</v>
      </c>
      <c r="Z2" s="10" t="s">
        <v>24</v>
      </c>
      <c r="AA2" s="10" t="s">
        <v>25</v>
      </c>
      <c r="AB2" s="10" t="s">
        <v>26</v>
      </c>
      <c r="AC2" s="10" t="s">
        <v>27</v>
      </c>
      <c r="AD2" s="10" t="s">
        <v>28</v>
      </c>
      <c r="AE2" s="10" t="s">
        <v>29</v>
      </c>
      <c r="AF2" s="10" t="s">
        <v>30</v>
      </c>
      <c r="AG2" s="10" t="s">
        <v>31</v>
      </c>
      <c r="AH2" s="10" t="s">
        <v>32</v>
      </c>
      <c r="AI2" t="s">
        <v>33</v>
      </c>
      <c r="AJ2" t="s">
        <v>34</v>
      </c>
      <c r="AK2" t="s">
        <v>35</v>
      </c>
      <c r="AL2" t="s">
        <v>36</v>
      </c>
      <c r="AN2" t="s">
        <v>37</v>
      </c>
      <c r="AO2" s="21" t="s">
        <v>38</v>
      </c>
      <c r="AP2" s="21" t="s">
        <v>39</v>
      </c>
      <c r="AQ2" s="21" t="s">
        <v>40</v>
      </c>
      <c r="AR2" s="21" t="s">
        <v>41</v>
      </c>
      <c r="AS2" s="21" t="s">
        <v>42</v>
      </c>
      <c r="AT2" s="21" t="s">
        <v>43</v>
      </c>
      <c r="AU2" s="21" t="s">
        <v>44</v>
      </c>
      <c r="AV2" s="22" t="s">
        <v>45</v>
      </c>
      <c r="AW2" s="22" t="s">
        <v>46</v>
      </c>
      <c r="AX2" s="22" t="s">
        <v>47</v>
      </c>
      <c r="AY2" s="22" t="s">
        <v>48</v>
      </c>
      <c r="AZ2" s="22" t="s">
        <v>49</v>
      </c>
      <c r="BA2" s="22" t="s">
        <v>50</v>
      </c>
      <c r="BB2" s="22" t="s">
        <v>51</v>
      </c>
      <c r="BC2" s="22" t="s">
        <v>52</v>
      </c>
      <c r="BD2" s="21" t="s">
        <v>53</v>
      </c>
      <c r="BE2" s="21" t="s">
        <v>54</v>
      </c>
      <c r="BF2" s="21" t="s">
        <v>55</v>
      </c>
      <c r="BG2" s="21" t="s">
        <v>56</v>
      </c>
      <c r="BH2" s="25" t="s">
        <v>57</v>
      </c>
      <c r="BI2" s="25" t="s">
        <v>58</v>
      </c>
      <c r="BJ2" s="25" t="s">
        <v>59</v>
      </c>
      <c r="BK2" s="25" t="s">
        <v>60</v>
      </c>
      <c r="BL2" s="25" t="s">
        <v>61</v>
      </c>
      <c r="BM2" s="25" t="s">
        <v>62</v>
      </c>
      <c r="BN2" s="25" t="s">
        <v>63</v>
      </c>
      <c r="BO2" s="24" t="s">
        <v>64</v>
      </c>
      <c r="BP2" s="24" t="s">
        <v>65</v>
      </c>
      <c r="BQ2" s="24" t="s">
        <v>66</v>
      </c>
      <c r="BR2" s="24" t="s">
        <v>67</v>
      </c>
      <c r="BS2" s="24" t="s">
        <v>68</v>
      </c>
      <c r="BT2" s="24" t="s">
        <v>69</v>
      </c>
      <c r="BU2" s="24" t="s">
        <v>70</v>
      </c>
      <c r="BV2" s="25" t="s">
        <v>71</v>
      </c>
      <c r="BW2" s="25" t="s">
        <v>72</v>
      </c>
      <c r="BX2" s="25" t="s">
        <v>73</v>
      </c>
      <c r="BY2" s="25" t="s">
        <v>74</v>
      </c>
      <c r="BZ2" s="25" t="s">
        <v>75</v>
      </c>
      <c r="CA2" s="25" t="s">
        <v>76</v>
      </c>
      <c r="CB2" s="25" t="s">
        <v>77</v>
      </c>
      <c r="CC2" s="25" t="s">
        <v>78</v>
      </c>
      <c r="CD2" s="25" t="s">
        <v>79</v>
      </c>
      <c r="CE2" s="25" t="s">
        <v>80</v>
      </c>
      <c r="CF2" s="24" t="s">
        <v>81</v>
      </c>
      <c r="CG2" s="75" t="s">
        <v>2500</v>
      </c>
      <c r="CH2" s="24" t="s">
        <v>82</v>
      </c>
      <c r="CI2" s="24" t="s">
        <v>83</v>
      </c>
      <c r="CJ2" s="24" t="s">
        <v>84</v>
      </c>
      <c r="CK2" s="26" t="s">
        <v>85</v>
      </c>
      <c r="CL2" s="26" t="s">
        <v>86</v>
      </c>
      <c r="CM2" s="26" t="s">
        <v>87</v>
      </c>
      <c r="CN2" s="26" t="s">
        <v>88</v>
      </c>
      <c r="CO2" s="26" t="s">
        <v>89</v>
      </c>
      <c r="CP2" s="27" t="s">
        <v>90</v>
      </c>
      <c r="CQ2" s="27" t="s">
        <v>91</v>
      </c>
      <c r="CR2" s="27" t="s">
        <v>92</v>
      </c>
      <c r="CS2" s="27" t="s">
        <v>93</v>
      </c>
      <c r="CT2" s="27" t="s">
        <v>94</v>
      </c>
      <c r="CU2" s="27" t="s">
        <v>95</v>
      </c>
      <c r="CV2" s="27" t="s">
        <v>96</v>
      </c>
      <c r="CW2" s="27" t="s">
        <v>97</v>
      </c>
      <c r="CX2" s="27" t="s">
        <v>98</v>
      </c>
      <c r="CY2" s="27" t="s">
        <v>99</v>
      </c>
      <c r="CZ2" s="27" t="s">
        <v>100</v>
      </c>
      <c r="DA2" s="27" t="s">
        <v>101</v>
      </c>
      <c r="DB2" s="27" t="s">
        <v>102</v>
      </c>
      <c r="DC2" s="27" t="s">
        <v>103</v>
      </c>
      <c r="DD2" s="27" t="s">
        <v>104</v>
      </c>
      <c r="DE2" s="27" t="s">
        <v>105</v>
      </c>
      <c r="DF2" s="21" t="s">
        <v>106</v>
      </c>
      <c r="DG2" s="21"/>
      <c r="DH2" s="21"/>
      <c r="DI2" s="21"/>
      <c r="DJ2" s="27" t="s">
        <v>107</v>
      </c>
      <c r="DK2" s="36" t="s">
        <v>108</v>
      </c>
      <c r="DL2" s="36" t="s">
        <v>109</v>
      </c>
      <c r="DM2" s="8" t="s">
        <v>110</v>
      </c>
      <c r="DN2" s="8"/>
      <c r="DO2" s="8"/>
      <c r="DP2" s="8"/>
      <c r="DQ2" s="36" t="s">
        <v>111</v>
      </c>
      <c r="DR2" s="36"/>
      <c r="DS2" s="36"/>
      <c r="DT2" s="36" t="s">
        <v>112</v>
      </c>
      <c r="DU2" s="36" t="s">
        <v>113</v>
      </c>
      <c r="DV2" s="36" t="s">
        <v>114</v>
      </c>
      <c r="DW2" s="36" t="s">
        <v>115</v>
      </c>
      <c r="DX2" s="36" t="s">
        <v>116</v>
      </c>
      <c r="DY2" s="36" t="s">
        <v>117</v>
      </c>
      <c r="DZ2" s="36" t="s">
        <v>118</v>
      </c>
      <c r="EA2" s="36" t="s">
        <v>119</v>
      </c>
      <c r="EB2" t="s">
        <v>120</v>
      </c>
      <c r="EC2" t="s">
        <v>121</v>
      </c>
      <c r="ED2" t="s">
        <v>122</v>
      </c>
      <c r="EE2" t="s">
        <v>123</v>
      </c>
      <c r="EF2" t="s">
        <v>124</v>
      </c>
      <c r="EG2" t="s">
        <v>125</v>
      </c>
      <c r="EH2" t="s">
        <v>126</v>
      </c>
      <c r="EI2" t="s">
        <v>127</v>
      </c>
      <c r="EJ2" t="s">
        <v>128</v>
      </c>
      <c r="EK2" t="s">
        <v>129</v>
      </c>
      <c r="EL2" t="s">
        <v>112</v>
      </c>
      <c r="EM2" t="s">
        <v>130</v>
      </c>
      <c r="EN2" t="s">
        <v>131</v>
      </c>
      <c r="EO2" t="s">
        <v>132</v>
      </c>
      <c r="EP2" t="s">
        <v>133</v>
      </c>
      <c r="EQ2" t="s">
        <v>134</v>
      </c>
      <c r="ER2" t="s">
        <v>135</v>
      </c>
      <c r="ES2" t="s">
        <v>136</v>
      </c>
      <c r="ET2" s="29" t="s">
        <v>137</v>
      </c>
      <c r="EU2" s="29" t="s">
        <v>138</v>
      </c>
      <c r="EV2" s="29" t="s">
        <v>139</v>
      </c>
      <c r="EW2" s="29" t="s">
        <v>140</v>
      </c>
      <c r="EX2" s="28" t="s">
        <v>141</v>
      </c>
      <c r="EY2" s="28" t="s">
        <v>142</v>
      </c>
      <c r="EZ2" s="28" t="s">
        <v>143</v>
      </c>
      <c r="FA2" s="28" t="s">
        <v>144</v>
      </c>
      <c r="FB2" s="28" t="s">
        <v>145</v>
      </c>
      <c r="FC2" s="28" t="s">
        <v>146</v>
      </c>
      <c r="FD2" s="28" t="s">
        <v>147</v>
      </c>
      <c r="FE2" s="29" t="s">
        <v>148</v>
      </c>
      <c r="FF2" s="29" t="s">
        <v>149</v>
      </c>
      <c r="FG2" s="29" t="s">
        <v>150</v>
      </c>
      <c r="FH2" s="29" t="s">
        <v>151</v>
      </c>
      <c r="FI2" s="29" t="s">
        <v>152</v>
      </c>
      <c r="FJ2" s="23" t="s">
        <v>153</v>
      </c>
      <c r="FK2" s="23" t="s">
        <v>154</v>
      </c>
      <c r="FL2" s="23" t="s">
        <v>155</v>
      </c>
      <c r="FM2" s="23" t="s">
        <v>156</v>
      </c>
      <c r="FN2" s="23" t="s">
        <v>157</v>
      </c>
      <c r="FO2" s="23" t="s">
        <v>158</v>
      </c>
      <c r="FP2" s="40" t="s">
        <v>159</v>
      </c>
      <c r="FQ2" s="40" t="s">
        <v>160</v>
      </c>
      <c r="FR2" s="40" t="s">
        <v>161</v>
      </c>
      <c r="FS2" s="40" t="s">
        <v>110</v>
      </c>
      <c r="FT2" s="40"/>
      <c r="FU2" s="40"/>
      <c r="FV2" s="40"/>
      <c r="FW2" s="40"/>
      <c r="FX2" s="40" t="s">
        <v>162</v>
      </c>
      <c r="FY2" s="40" t="s">
        <v>163</v>
      </c>
      <c r="FZ2" s="40" t="s">
        <v>164</v>
      </c>
      <c r="GA2" s="40" t="s">
        <v>111</v>
      </c>
      <c r="GB2" s="40" t="s">
        <v>112</v>
      </c>
      <c r="GC2" s="40" t="s">
        <v>130</v>
      </c>
      <c r="GD2" s="40" t="s">
        <v>131</v>
      </c>
      <c r="GE2" s="40" t="s">
        <v>132</v>
      </c>
      <c r="GF2" s="40" t="s">
        <v>165</v>
      </c>
      <c r="GG2" s="40" t="s">
        <v>166</v>
      </c>
      <c r="GH2" s="40" t="s">
        <v>167</v>
      </c>
      <c r="GI2" s="40" t="s">
        <v>168</v>
      </c>
      <c r="GJ2" s="40" t="s">
        <v>120</v>
      </c>
      <c r="GK2" s="40" t="s">
        <v>121</v>
      </c>
      <c r="GL2" s="40" t="s">
        <v>122</v>
      </c>
      <c r="GM2" s="40" t="s">
        <v>133</v>
      </c>
      <c r="GN2" s="40" t="s">
        <v>169</v>
      </c>
    </row>
    <row r="3" spans="1:196" ht="14.25" customHeight="1" x14ac:dyDescent="0.3">
      <c r="A3" t="s">
        <v>0</v>
      </c>
      <c r="B3" t="s">
        <v>1</v>
      </c>
      <c r="C3" t="s">
        <v>2</v>
      </c>
      <c r="D3" s="1" t="s">
        <v>2384</v>
      </c>
      <c r="E3" t="s">
        <v>2385</v>
      </c>
      <c r="F3" t="s">
        <v>2386</v>
      </c>
      <c r="G3" t="s">
        <v>170</v>
      </c>
      <c r="H3" s="1" t="s">
        <v>2387</v>
      </c>
      <c r="I3" t="s">
        <v>171</v>
      </c>
      <c r="J3" t="s">
        <v>172</v>
      </c>
      <c r="K3" s="1" t="s">
        <v>2388</v>
      </c>
      <c r="L3" s="1" t="s">
        <v>2389</v>
      </c>
      <c r="M3" t="s">
        <v>173</v>
      </c>
      <c r="N3" t="s">
        <v>174</v>
      </c>
      <c r="O3" t="s">
        <v>175</v>
      </c>
      <c r="P3" t="s">
        <v>176</v>
      </c>
      <c r="Q3" t="s">
        <v>177</v>
      </c>
      <c r="R3" t="s">
        <v>178</v>
      </c>
      <c r="S3" t="s">
        <v>179</v>
      </c>
      <c r="T3" t="s">
        <v>180</v>
      </c>
      <c r="U3" t="s">
        <v>181</v>
      </c>
      <c r="V3" t="s">
        <v>182</v>
      </c>
      <c r="W3" t="s">
        <v>183</v>
      </c>
      <c r="X3" t="s">
        <v>184</v>
      </c>
      <c r="Y3" t="s">
        <v>185</v>
      </c>
      <c r="Z3" t="s">
        <v>186</v>
      </c>
      <c r="AA3" t="s">
        <v>187</v>
      </c>
      <c r="AB3" t="s">
        <v>188</v>
      </c>
      <c r="AC3" t="s">
        <v>189</v>
      </c>
      <c r="AD3" t="s">
        <v>190</v>
      </c>
      <c r="AE3" t="s">
        <v>191</v>
      </c>
      <c r="AF3" t="s">
        <v>192</v>
      </c>
      <c r="AG3" t="s">
        <v>193</v>
      </c>
      <c r="AH3" t="s">
        <v>194</v>
      </c>
      <c r="AI3" s="1" t="s">
        <v>2392</v>
      </c>
      <c r="AJ3" t="s">
        <v>195</v>
      </c>
      <c r="AK3" t="s">
        <v>196</v>
      </c>
      <c r="AL3" t="s">
        <v>197</v>
      </c>
      <c r="AM3" s="12" t="s">
        <v>2404</v>
      </c>
      <c r="AN3" t="s">
        <v>198</v>
      </c>
      <c r="AO3" s="1" t="s">
        <v>200</v>
      </c>
      <c r="AP3" t="s">
        <v>173</v>
      </c>
      <c r="AQ3" t="s">
        <v>174</v>
      </c>
      <c r="AR3" t="s">
        <v>175</v>
      </c>
      <c r="AS3" t="s">
        <v>176</v>
      </c>
      <c r="AT3" t="s">
        <v>199</v>
      </c>
      <c r="AU3" t="s">
        <v>194</v>
      </c>
      <c r="AV3" t="s">
        <v>186</v>
      </c>
      <c r="AW3" t="s">
        <v>187</v>
      </c>
      <c r="AX3" t="s">
        <v>188</v>
      </c>
      <c r="AY3" t="s">
        <v>189</v>
      </c>
      <c r="AZ3" t="s">
        <v>190</v>
      </c>
      <c r="BA3" t="s">
        <v>191</v>
      </c>
      <c r="BB3" t="s">
        <v>192</v>
      </c>
      <c r="BC3" t="s">
        <v>193</v>
      </c>
      <c r="BD3" s="1" t="s">
        <v>2392</v>
      </c>
      <c r="BE3" t="s">
        <v>196</v>
      </c>
      <c r="BF3" t="s">
        <v>197</v>
      </c>
      <c r="BG3" t="s">
        <v>198</v>
      </c>
      <c r="BH3" s="1" t="s">
        <v>2412</v>
      </c>
      <c r="BI3" t="s">
        <v>200</v>
      </c>
      <c r="BJ3" t="s">
        <v>173</v>
      </c>
      <c r="BK3" t="s">
        <v>174</v>
      </c>
      <c r="BL3" t="s">
        <v>175</v>
      </c>
      <c r="BM3" t="s">
        <v>176</v>
      </c>
      <c r="BN3" t="s">
        <v>177</v>
      </c>
      <c r="BO3" t="s">
        <v>178</v>
      </c>
      <c r="BP3" t="s">
        <v>179</v>
      </c>
      <c r="BQ3" t="s">
        <v>180</v>
      </c>
      <c r="BR3" t="s">
        <v>181</v>
      </c>
      <c r="BS3" t="s">
        <v>182</v>
      </c>
      <c r="BT3" t="s">
        <v>183</v>
      </c>
      <c r="BU3" t="s">
        <v>184</v>
      </c>
      <c r="BV3" t="s">
        <v>185</v>
      </c>
      <c r="BW3" t="s">
        <v>194</v>
      </c>
      <c r="BX3" t="s">
        <v>186</v>
      </c>
      <c r="BY3" t="s">
        <v>187</v>
      </c>
      <c r="BZ3" t="s">
        <v>188</v>
      </c>
      <c r="CA3" t="s">
        <v>189</v>
      </c>
      <c r="CB3" t="s">
        <v>190</v>
      </c>
      <c r="CC3" t="s">
        <v>191</v>
      </c>
      <c r="CD3" t="s">
        <v>192</v>
      </c>
      <c r="CE3" t="s">
        <v>193</v>
      </c>
      <c r="CF3" t="s">
        <v>201</v>
      </c>
      <c r="CH3" t="s">
        <v>196</v>
      </c>
      <c r="CI3" t="s">
        <v>197</v>
      </c>
      <c r="CJ3" t="s">
        <v>198</v>
      </c>
      <c r="CK3" s="1" t="s">
        <v>2414</v>
      </c>
      <c r="CL3" t="s">
        <v>202</v>
      </c>
      <c r="CM3" t="s">
        <v>203</v>
      </c>
      <c r="CN3" t="s">
        <v>204</v>
      </c>
      <c r="CO3" t="s">
        <v>205</v>
      </c>
      <c r="CP3" s="1" t="s">
        <v>2416</v>
      </c>
      <c r="CQ3" t="s">
        <v>206</v>
      </c>
      <c r="CR3" t="s">
        <v>207</v>
      </c>
      <c r="CS3" t="s">
        <v>208</v>
      </c>
      <c r="CT3" t="s">
        <v>209</v>
      </c>
      <c r="CU3" t="s">
        <v>210</v>
      </c>
      <c r="CV3" t="s">
        <v>211</v>
      </c>
      <c r="CW3" t="s">
        <v>212</v>
      </c>
      <c r="CX3" t="s">
        <v>213</v>
      </c>
      <c r="CY3" t="s">
        <v>214</v>
      </c>
      <c r="CZ3" t="s">
        <v>215</v>
      </c>
      <c r="DA3" t="s">
        <v>216</v>
      </c>
      <c r="DB3" t="s">
        <v>217</v>
      </c>
      <c r="DC3" t="s">
        <v>218</v>
      </c>
      <c r="DD3" t="s">
        <v>219</v>
      </c>
      <c r="DE3" t="s">
        <v>220</v>
      </c>
      <c r="DF3" s="1" t="s">
        <v>2474</v>
      </c>
      <c r="DG3" s="1"/>
      <c r="DH3" s="1"/>
      <c r="DI3" s="1"/>
      <c r="DJ3" t="s">
        <v>221</v>
      </c>
      <c r="DK3" s="6" t="s">
        <v>222</v>
      </c>
      <c r="DL3" s="6" t="s">
        <v>223</v>
      </c>
      <c r="DM3" s="6" t="s">
        <v>224</v>
      </c>
      <c r="DN3" s="6"/>
      <c r="DO3" s="6"/>
      <c r="DP3" s="6"/>
      <c r="DQ3" s="39" t="s">
        <v>2437</v>
      </c>
      <c r="DR3" s="39" t="s">
        <v>2536</v>
      </c>
      <c r="DS3" s="39"/>
      <c r="DT3" s="39" t="s">
        <v>2436</v>
      </c>
      <c r="DU3" s="6" t="s">
        <v>225</v>
      </c>
      <c r="DV3" s="6" t="s">
        <v>226</v>
      </c>
      <c r="DW3" s="6" t="s">
        <v>227</v>
      </c>
      <c r="DX3" s="6" t="s">
        <v>228</v>
      </c>
      <c r="DY3" s="6" t="s">
        <v>229</v>
      </c>
      <c r="DZ3" s="6" t="s">
        <v>230</v>
      </c>
      <c r="EA3" s="6" t="s">
        <v>231</v>
      </c>
      <c r="EB3" s="1" t="s">
        <v>2439</v>
      </c>
      <c r="EC3" s="1" t="s">
        <v>2441</v>
      </c>
      <c r="ED3" s="1" t="s">
        <v>2442</v>
      </c>
      <c r="EE3" s="38" t="s">
        <v>2443</v>
      </c>
      <c r="EF3" s="38" t="s">
        <v>2444</v>
      </c>
      <c r="EG3" s="1" t="s">
        <v>2445</v>
      </c>
      <c r="EH3" s="1" t="s">
        <v>2446</v>
      </c>
      <c r="EI3" s="1" t="s">
        <v>2447</v>
      </c>
      <c r="EJ3" s="38" t="s">
        <v>2448</v>
      </c>
      <c r="EK3" s="1" t="s">
        <v>2449</v>
      </c>
      <c r="EL3" s="38" t="s">
        <v>2450</v>
      </c>
      <c r="EM3" t="s">
        <v>2451</v>
      </c>
      <c r="EN3" t="s">
        <v>2452</v>
      </c>
      <c r="EO3" t="s">
        <v>2453</v>
      </c>
      <c r="EP3" s="1" t="s">
        <v>2454</v>
      </c>
      <c r="EQ3" t="s">
        <v>2455</v>
      </c>
      <c r="ER3" t="s">
        <v>2456</v>
      </c>
      <c r="ES3" t="s">
        <v>2457</v>
      </c>
      <c r="ET3" s="1" t="s">
        <v>2458</v>
      </c>
      <c r="EU3" t="s">
        <v>232</v>
      </c>
      <c r="EV3" s="1" t="s">
        <v>2485</v>
      </c>
      <c r="EW3" s="1" t="s">
        <v>233</v>
      </c>
      <c r="EX3" s="1" t="s">
        <v>2425</v>
      </c>
      <c r="EY3" s="1" t="s">
        <v>2426</v>
      </c>
      <c r="EZ3" s="1" t="s">
        <v>2427</v>
      </c>
      <c r="FA3" s="1" t="s">
        <v>2428</v>
      </c>
      <c r="FB3" s="1" t="s">
        <v>2429</v>
      </c>
      <c r="FC3" s="1" t="s">
        <v>2430</v>
      </c>
      <c r="FD3" s="1" t="s">
        <v>2431</v>
      </c>
      <c r="FE3" s="1" t="s">
        <v>2434</v>
      </c>
      <c r="FF3" s="1" t="s">
        <v>2420</v>
      </c>
      <c r="FG3" s="1" t="s">
        <v>2421</v>
      </c>
      <c r="FH3" s="1" t="s">
        <v>2422</v>
      </c>
      <c r="FI3" s="1" t="s">
        <v>2423</v>
      </c>
      <c r="FJ3" s="1" t="s">
        <v>2461</v>
      </c>
      <c r="FK3" s="1" t="s">
        <v>2462</v>
      </c>
      <c r="FL3" s="1" t="s">
        <v>2464</v>
      </c>
      <c r="FM3" s="1" t="s">
        <v>2463</v>
      </c>
      <c r="FN3" s="1" t="s">
        <v>2465</v>
      </c>
      <c r="FO3" s="1" t="s">
        <v>2466</v>
      </c>
      <c r="FP3" s="1" t="s">
        <v>234</v>
      </c>
      <c r="FQ3" s="1" t="s">
        <v>235</v>
      </c>
      <c r="FR3" s="1" t="s">
        <v>236</v>
      </c>
      <c r="FS3" s="1" t="s">
        <v>2419</v>
      </c>
      <c r="FT3" s="1"/>
      <c r="FU3" s="1"/>
      <c r="FV3" s="1"/>
      <c r="FW3" s="1"/>
      <c r="FX3" s="1" t="s">
        <v>2418</v>
      </c>
      <c r="FY3" s="1" t="s">
        <v>2467</v>
      </c>
      <c r="FZ3" s="1" t="s">
        <v>2468</v>
      </c>
      <c r="GA3" s="1" t="s">
        <v>2469</v>
      </c>
      <c r="GB3" s="1" t="s">
        <v>2470</v>
      </c>
      <c r="GC3" t="s">
        <v>237</v>
      </c>
      <c r="GD3" t="s">
        <v>238</v>
      </c>
      <c r="GE3" t="s">
        <v>239</v>
      </c>
      <c r="GF3" t="s">
        <v>240</v>
      </c>
      <c r="GG3" t="s">
        <v>241</v>
      </c>
      <c r="GH3" t="s">
        <v>242</v>
      </c>
      <c r="GI3" t="s">
        <v>243</v>
      </c>
      <c r="GJ3" t="s">
        <v>2482</v>
      </c>
      <c r="GK3" t="s">
        <v>2483</v>
      </c>
      <c r="GL3" t="s">
        <v>2484</v>
      </c>
      <c r="GM3" t="s">
        <v>244</v>
      </c>
      <c r="GN3" t="s">
        <v>169</v>
      </c>
    </row>
    <row r="4" spans="1:196" ht="14.25" customHeight="1" x14ac:dyDescent="0.3">
      <c r="A4">
        <v>100</v>
      </c>
      <c r="B4">
        <v>2072</v>
      </c>
      <c r="C4">
        <v>1</v>
      </c>
      <c r="D4">
        <v>25</v>
      </c>
      <c r="E4">
        <v>7</v>
      </c>
      <c r="G4" t="s">
        <v>246</v>
      </c>
      <c r="H4">
        <v>1</v>
      </c>
      <c r="I4">
        <v>1</v>
      </c>
      <c r="J4">
        <v>2</v>
      </c>
      <c r="K4">
        <v>1</v>
      </c>
      <c r="L4">
        <v>1</v>
      </c>
      <c r="M4">
        <v>1</v>
      </c>
      <c r="N4">
        <v>1</v>
      </c>
      <c r="O4">
        <v>2</v>
      </c>
      <c r="P4">
        <v>1</v>
      </c>
      <c r="Q4" t="s">
        <v>247</v>
      </c>
      <c r="R4">
        <v>1</v>
      </c>
      <c r="S4">
        <v>1</v>
      </c>
      <c r="T4">
        <v>2</v>
      </c>
      <c r="U4">
        <v>7</v>
      </c>
      <c r="V4">
        <v>5</v>
      </c>
      <c r="W4">
        <v>1</v>
      </c>
      <c r="X4">
        <v>4</v>
      </c>
      <c r="Y4" t="s">
        <v>248</v>
      </c>
      <c r="Z4">
        <v>2</v>
      </c>
      <c r="AA4">
        <v>2</v>
      </c>
      <c r="AB4">
        <v>7</v>
      </c>
      <c r="AC4">
        <v>4</v>
      </c>
      <c r="AD4">
        <v>1</v>
      </c>
      <c r="AE4">
        <v>4</v>
      </c>
      <c r="AF4">
        <v>5</v>
      </c>
      <c r="AG4">
        <v>7</v>
      </c>
      <c r="AH4">
        <v>4</v>
      </c>
      <c r="AI4" t="s">
        <v>249</v>
      </c>
      <c r="AJ4">
        <v>2</v>
      </c>
      <c r="AK4" t="s">
        <v>250</v>
      </c>
      <c r="AL4">
        <v>30</v>
      </c>
      <c r="AM4" s="12">
        <v>4</v>
      </c>
      <c r="AO4">
        <v>2</v>
      </c>
      <c r="AP4">
        <v>1</v>
      </c>
      <c r="AQ4">
        <v>1</v>
      </c>
      <c r="AR4">
        <v>2</v>
      </c>
      <c r="AS4">
        <v>1</v>
      </c>
      <c r="AT4" t="s">
        <v>251</v>
      </c>
      <c r="AU4">
        <v>2</v>
      </c>
      <c r="AV4">
        <v>3</v>
      </c>
      <c r="AW4">
        <v>2</v>
      </c>
      <c r="AX4">
        <v>5</v>
      </c>
      <c r="AY4">
        <v>3</v>
      </c>
      <c r="AZ4">
        <v>2</v>
      </c>
      <c r="BA4">
        <v>3</v>
      </c>
      <c r="BB4">
        <v>6</v>
      </c>
      <c r="BC4">
        <v>7</v>
      </c>
      <c r="BD4" t="s">
        <v>252</v>
      </c>
      <c r="BE4" t="s">
        <v>253</v>
      </c>
      <c r="BF4" t="s">
        <v>253</v>
      </c>
      <c r="BH4">
        <v>1</v>
      </c>
      <c r="BI4">
        <v>1</v>
      </c>
      <c r="BJ4">
        <v>1</v>
      </c>
      <c r="BK4">
        <v>1</v>
      </c>
      <c r="BL4">
        <v>1</v>
      </c>
      <c r="BM4">
        <v>2</v>
      </c>
      <c r="BN4" t="s">
        <v>254</v>
      </c>
      <c r="BO4">
        <v>3</v>
      </c>
      <c r="BP4">
        <v>4</v>
      </c>
      <c r="BQ4">
        <v>3</v>
      </c>
      <c r="BR4">
        <v>2</v>
      </c>
      <c r="BS4">
        <v>5</v>
      </c>
      <c r="BT4">
        <v>2</v>
      </c>
      <c r="BU4">
        <v>5</v>
      </c>
      <c r="BV4" t="s">
        <v>255</v>
      </c>
      <c r="BW4">
        <v>4</v>
      </c>
      <c r="BX4">
        <v>3</v>
      </c>
      <c r="BY4">
        <v>3</v>
      </c>
      <c r="BZ4">
        <v>6</v>
      </c>
      <c r="CA4">
        <v>6</v>
      </c>
      <c r="CB4">
        <v>3</v>
      </c>
      <c r="CC4">
        <v>5</v>
      </c>
      <c r="CD4">
        <v>3</v>
      </c>
      <c r="CE4">
        <v>7</v>
      </c>
      <c r="CF4" s="7" t="s">
        <v>256</v>
      </c>
      <c r="CG4">
        <v>1</v>
      </c>
      <c r="CH4" t="s">
        <v>257</v>
      </c>
      <c r="CI4" t="s">
        <v>258</v>
      </c>
      <c r="CJ4" t="s">
        <v>259</v>
      </c>
      <c r="CK4">
        <v>1</v>
      </c>
      <c r="CL4" t="s">
        <v>260</v>
      </c>
      <c r="CM4" t="s">
        <v>261</v>
      </c>
      <c r="CN4" t="s">
        <v>262</v>
      </c>
      <c r="CO4" t="s">
        <v>263</v>
      </c>
      <c r="CP4">
        <v>2</v>
      </c>
      <c r="DF4">
        <v>1</v>
      </c>
      <c r="DG4">
        <v>2</v>
      </c>
      <c r="DH4">
        <v>4</v>
      </c>
      <c r="DI4">
        <v>7</v>
      </c>
      <c r="DK4">
        <v>3</v>
      </c>
      <c r="DL4" t="s">
        <v>264</v>
      </c>
      <c r="DM4">
        <v>2</v>
      </c>
      <c r="DN4">
        <v>6</v>
      </c>
      <c r="DO4">
        <v>8</v>
      </c>
      <c r="DP4">
        <v>9</v>
      </c>
      <c r="DQ4" t="s">
        <v>265</v>
      </c>
      <c r="DR4">
        <v>1</v>
      </c>
      <c r="DU4">
        <v>5</v>
      </c>
      <c r="DV4">
        <v>3</v>
      </c>
      <c r="DW4">
        <v>2</v>
      </c>
      <c r="DX4">
        <v>5</v>
      </c>
      <c r="DY4">
        <v>3</v>
      </c>
      <c r="DZ4">
        <v>3</v>
      </c>
      <c r="EA4">
        <v>6</v>
      </c>
      <c r="EB4">
        <v>2</v>
      </c>
      <c r="EC4">
        <v>1</v>
      </c>
      <c r="ED4">
        <v>7</v>
      </c>
      <c r="EE4">
        <v>3</v>
      </c>
      <c r="EF4">
        <v>5</v>
      </c>
      <c r="EG4">
        <v>6</v>
      </c>
      <c r="EH4">
        <v>3</v>
      </c>
      <c r="EI4">
        <v>4</v>
      </c>
      <c r="EJ4">
        <v>5</v>
      </c>
      <c r="EK4">
        <v>1</v>
      </c>
      <c r="EL4">
        <v>2</v>
      </c>
      <c r="EM4">
        <v>5</v>
      </c>
      <c r="EN4">
        <v>5</v>
      </c>
      <c r="EO4">
        <v>5</v>
      </c>
      <c r="EP4">
        <v>2</v>
      </c>
      <c r="EQ4">
        <v>6</v>
      </c>
      <c r="ER4">
        <v>5</v>
      </c>
      <c r="ES4">
        <v>5</v>
      </c>
      <c r="ET4">
        <v>3</v>
      </c>
      <c r="EU4" t="s">
        <v>266</v>
      </c>
      <c r="EV4">
        <v>1</v>
      </c>
      <c r="EW4" t="s">
        <v>267</v>
      </c>
      <c r="EX4">
        <v>8</v>
      </c>
      <c r="EY4">
        <v>8</v>
      </c>
      <c r="EZ4">
        <v>7</v>
      </c>
      <c r="FA4">
        <v>5</v>
      </c>
      <c r="FB4">
        <v>3</v>
      </c>
      <c r="FC4">
        <v>2</v>
      </c>
      <c r="FD4">
        <v>1</v>
      </c>
      <c r="FE4">
        <v>3</v>
      </c>
      <c r="FF4">
        <v>3</v>
      </c>
      <c r="FG4">
        <v>3</v>
      </c>
      <c r="FH4">
        <v>2</v>
      </c>
      <c r="FI4">
        <v>2</v>
      </c>
      <c r="FJ4">
        <v>2</v>
      </c>
      <c r="FK4">
        <v>4</v>
      </c>
      <c r="FL4">
        <v>4</v>
      </c>
      <c r="FM4">
        <v>2</v>
      </c>
      <c r="FN4">
        <v>2</v>
      </c>
      <c r="FO4">
        <v>2</v>
      </c>
      <c r="FP4">
        <v>1</v>
      </c>
      <c r="FQ4">
        <v>1</v>
      </c>
      <c r="FR4">
        <v>1</v>
      </c>
      <c r="FS4">
        <v>3</v>
      </c>
      <c r="FY4">
        <v>3</v>
      </c>
      <c r="GA4">
        <v>3</v>
      </c>
      <c r="GB4">
        <v>1</v>
      </c>
      <c r="GC4">
        <v>5</v>
      </c>
      <c r="GD4">
        <v>1</v>
      </c>
      <c r="GE4">
        <v>5</v>
      </c>
      <c r="GF4">
        <v>1</v>
      </c>
      <c r="GG4">
        <v>2</v>
      </c>
      <c r="GH4">
        <v>3</v>
      </c>
      <c r="GI4">
        <v>2</v>
      </c>
      <c r="GJ4">
        <v>3</v>
      </c>
      <c r="GK4">
        <v>2</v>
      </c>
      <c r="GL4">
        <v>3</v>
      </c>
    </row>
    <row r="5" spans="1:196" ht="14.25" customHeight="1" x14ac:dyDescent="0.3">
      <c r="A5">
        <v>100</v>
      </c>
      <c r="B5">
        <v>1930</v>
      </c>
      <c r="C5">
        <v>1</v>
      </c>
      <c r="D5">
        <v>25</v>
      </c>
      <c r="E5">
        <v>6</v>
      </c>
      <c r="F5" t="s">
        <v>553</v>
      </c>
      <c r="G5" t="s">
        <v>268</v>
      </c>
      <c r="H5">
        <v>1</v>
      </c>
      <c r="I5">
        <v>3</v>
      </c>
      <c r="J5">
        <v>3</v>
      </c>
      <c r="K5">
        <v>1</v>
      </c>
      <c r="L5">
        <v>2</v>
      </c>
      <c r="M5">
        <v>1</v>
      </c>
      <c r="N5">
        <v>1</v>
      </c>
      <c r="O5">
        <v>1</v>
      </c>
      <c r="P5">
        <v>1</v>
      </c>
      <c r="Q5" t="s">
        <v>554</v>
      </c>
      <c r="R5">
        <v>1</v>
      </c>
      <c r="S5">
        <v>6</v>
      </c>
      <c r="T5">
        <v>2</v>
      </c>
      <c r="U5">
        <v>7</v>
      </c>
      <c r="V5">
        <v>3</v>
      </c>
      <c r="W5">
        <v>3</v>
      </c>
      <c r="X5">
        <v>3</v>
      </c>
      <c r="Y5" t="s">
        <v>555</v>
      </c>
      <c r="Z5">
        <v>4</v>
      </c>
      <c r="AA5">
        <v>2</v>
      </c>
      <c r="AB5">
        <v>5</v>
      </c>
      <c r="AC5">
        <v>3</v>
      </c>
      <c r="AD5">
        <v>2</v>
      </c>
      <c r="AE5">
        <v>3</v>
      </c>
      <c r="AF5">
        <v>2</v>
      </c>
      <c r="AG5">
        <v>7</v>
      </c>
      <c r="AH5">
        <v>1</v>
      </c>
      <c r="AI5" t="s">
        <v>556</v>
      </c>
      <c r="AJ5">
        <v>1</v>
      </c>
      <c r="AK5">
        <v>10</v>
      </c>
      <c r="AL5">
        <v>0.5</v>
      </c>
      <c r="AM5" s="12">
        <v>1</v>
      </c>
      <c r="AO5">
        <v>2</v>
      </c>
      <c r="AP5">
        <v>2</v>
      </c>
      <c r="AQ5">
        <v>1</v>
      </c>
      <c r="AR5">
        <v>1</v>
      </c>
      <c r="AS5">
        <v>2</v>
      </c>
      <c r="AT5" t="s">
        <v>557</v>
      </c>
      <c r="AU5">
        <v>4</v>
      </c>
      <c r="AV5">
        <v>1</v>
      </c>
      <c r="AW5">
        <v>1</v>
      </c>
      <c r="AX5">
        <v>7</v>
      </c>
      <c r="AY5">
        <v>5</v>
      </c>
      <c r="AZ5">
        <v>1</v>
      </c>
      <c r="BA5">
        <v>2</v>
      </c>
      <c r="BB5">
        <v>4</v>
      </c>
      <c r="BC5">
        <v>6</v>
      </c>
      <c r="BD5" t="s">
        <v>558</v>
      </c>
      <c r="BE5">
        <v>20</v>
      </c>
      <c r="BF5">
        <v>10</v>
      </c>
      <c r="BH5">
        <v>1</v>
      </c>
      <c r="BI5">
        <v>1</v>
      </c>
      <c r="BJ5">
        <v>1</v>
      </c>
      <c r="BK5">
        <v>1</v>
      </c>
      <c r="BL5">
        <v>1</v>
      </c>
      <c r="BM5">
        <v>1</v>
      </c>
      <c r="BN5" t="s">
        <v>559</v>
      </c>
      <c r="BO5">
        <v>3</v>
      </c>
      <c r="BP5">
        <v>7</v>
      </c>
      <c r="BQ5">
        <v>6</v>
      </c>
      <c r="BR5">
        <v>4</v>
      </c>
      <c r="BS5">
        <v>6</v>
      </c>
      <c r="BT5">
        <v>3</v>
      </c>
      <c r="BU5">
        <v>3</v>
      </c>
      <c r="BV5" t="s">
        <v>560</v>
      </c>
      <c r="BW5">
        <v>1</v>
      </c>
      <c r="BX5">
        <v>6</v>
      </c>
      <c r="BY5">
        <v>6</v>
      </c>
      <c r="BZ5">
        <v>4</v>
      </c>
      <c r="CA5">
        <v>5</v>
      </c>
      <c r="CB5">
        <v>6</v>
      </c>
      <c r="CC5">
        <v>7</v>
      </c>
      <c r="CD5">
        <v>1</v>
      </c>
      <c r="CE5">
        <v>1</v>
      </c>
      <c r="CF5" s="73" t="s">
        <v>561</v>
      </c>
      <c r="CG5">
        <v>2</v>
      </c>
      <c r="CH5">
        <v>30</v>
      </c>
      <c r="CI5">
        <v>0.1</v>
      </c>
      <c r="CJ5" t="s">
        <v>562</v>
      </c>
      <c r="CK5">
        <v>1</v>
      </c>
      <c r="CL5" t="s">
        <v>563</v>
      </c>
      <c r="CM5" t="s">
        <v>564</v>
      </c>
      <c r="CN5" t="s">
        <v>245</v>
      </c>
      <c r="CO5" t="s">
        <v>565</v>
      </c>
      <c r="CP5">
        <v>2</v>
      </c>
      <c r="DF5">
        <v>4</v>
      </c>
      <c r="DK5">
        <v>3</v>
      </c>
      <c r="DL5" t="s">
        <v>566</v>
      </c>
      <c r="DM5">
        <v>4</v>
      </c>
      <c r="DN5">
        <v>5</v>
      </c>
      <c r="DO5">
        <v>6</v>
      </c>
      <c r="DP5">
        <v>9</v>
      </c>
      <c r="DQ5" t="s">
        <v>567</v>
      </c>
      <c r="DU5">
        <v>5</v>
      </c>
      <c r="DV5">
        <v>2</v>
      </c>
      <c r="DW5">
        <v>2</v>
      </c>
      <c r="DX5">
        <v>3</v>
      </c>
      <c r="DY5">
        <v>5</v>
      </c>
      <c r="DZ5">
        <v>5</v>
      </c>
      <c r="EA5">
        <v>7</v>
      </c>
      <c r="EB5">
        <v>6</v>
      </c>
      <c r="EC5">
        <v>2</v>
      </c>
      <c r="ED5">
        <v>6</v>
      </c>
      <c r="EE5">
        <v>2</v>
      </c>
      <c r="EF5">
        <v>6</v>
      </c>
      <c r="EG5">
        <v>6</v>
      </c>
      <c r="EH5">
        <v>2</v>
      </c>
      <c r="EI5">
        <v>6</v>
      </c>
      <c r="EJ5">
        <v>6</v>
      </c>
      <c r="EK5">
        <v>1</v>
      </c>
      <c r="EL5">
        <v>3</v>
      </c>
      <c r="EM5">
        <v>5</v>
      </c>
      <c r="EN5">
        <v>5</v>
      </c>
      <c r="EO5">
        <v>5</v>
      </c>
      <c r="EP5">
        <v>3</v>
      </c>
      <c r="EQ5">
        <v>5</v>
      </c>
      <c r="ER5">
        <v>5</v>
      </c>
      <c r="ES5">
        <v>3</v>
      </c>
      <c r="ET5">
        <v>3</v>
      </c>
      <c r="EU5" t="s">
        <v>568</v>
      </c>
      <c r="EV5">
        <v>1</v>
      </c>
      <c r="EW5" t="s">
        <v>569</v>
      </c>
      <c r="EX5">
        <v>7</v>
      </c>
      <c r="EY5">
        <v>5</v>
      </c>
      <c r="EZ5">
        <v>4</v>
      </c>
      <c r="FA5">
        <v>4</v>
      </c>
      <c r="FB5">
        <v>3</v>
      </c>
      <c r="FC5">
        <v>3</v>
      </c>
      <c r="FD5">
        <v>2</v>
      </c>
      <c r="FE5">
        <v>1</v>
      </c>
      <c r="FF5">
        <v>1</v>
      </c>
      <c r="FG5">
        <v>5</v>
      </c>
      <c r="FH5">
        <v>2</v>
      </c>
      <c r="FI5">
        <v>1</v>
      </c>
      <c r="FJ5">
        <v>5</v>
      </c>
      <c r="FK5">
        <v>1</v>
      </c>
      <c r="FL5">
        <v>4</v>
      </c>
      <c r="FM5">
        <v>2</v>
      </c>
      <c r="FN5">
        <v>2</v>
      </c>
      <c r="FO5">
        <v>3</v>
      </c>
      <c r="FP5">
        <v>2</v>
      </c>
      <c r="FQ5">
        <v>2</v>
      </c>
      <c r="FR5">
        <v>2</v>
      </c>
      <c r="FS5">
        <v>2</v>
      </c>
      <c r="FT5">
        <v>3</v>
      </c>
      <c r="FY5">
        <v>2</v>
      </c>
      <c r="GA5">
        <v>4</v>
      </c>
      <c r="GB5">
        <v>2</v>
      </c>
      <c r="GC5">
        <v>2</v>
      </c>
      <c r="GD5">
        <v>1</v>
      </c>
      <c r="GE5">
        <v>2</v>
      </c>
      <c r="GF5">
        <v>1</v>
      </c>
      <c r="GG5">
        <v>4</v>
      </c>
      <c r="GH5">
        <v>1</v>
      </c>
      <c r="GI5">
        <v>1</v>
      </c>
      <c r="GJ5">
        <v>2</v>
      </c>
      <c r="GK5">
        <v>3</v>
      </c>
      <c r="GL5">
        <v>1</v>
      </c>
      <c r="GM5" t="s">
        <v>570</v>
      </c>
    </row>
    <row r="6" spans="1:196" ht="14.25" customHeight="1" x14ac:dyDescent="0.3">
      <c r="A6">
        <v>100</v>
      </c>
      <c r="B6">
        <v>7846</v>
      </c>
      <c r="C6">
        <v>1</v>
      </c>
      <c r="D6">
        <v>25</v>
      </c>
      <c r="E6">
        <v>7</v>
      </c>
      <c r="G6" t="s">
        <v>584</v>
      </c>
      <c r="H6">
        <v>1</v>
      </c>
      <c r="I6">
        <v>1</v>
      </c>
      <c r="J6">
        <v>2</v>
      </c>
      <c r="K6">
        <v>2</v>
      </c>
      <c r="L6">
        <v>1</v>
      </c>
      <c r="M6">
        <v>1</v>
      </c>
      <c r="N6">
        <v>2</v>
      </c>
      <c r="O6">
        <v>1</v>
      </c>
      <c r="P6">
        <v>2</v>
      </c>
      <c r="Q6" t="s">
        <v>585</v>
      </c>
      <c r="R6">
        <v>1</v>
      </c>
      <c r="S6">
        <v>2</v>
      </c>
      <c r="T6">
        <v>1</v>
      </c>
      <c r="U6">
        <v>7</v>
      </c>
      <c r="V6">
        <v>3</v>
      </c>
      <c r="W6">
        <v>1</v>
      </c>
      <c r="X6">
        <v>2</v>
      </c>
      <c r="Y6" t="s">
        <v>586</v>
      </c>
      <c r="Z6">
        <v>1</v>
      </c>
      <c r="AA6">
        <v>1</v>
      </c>
      <c r="AB6">
        <v>2</v>
      </c>
      <c r="AC6">
        <v>1</v>
      </c>
      <c r="AD6">
        <v>1</v>
      </c>
      <c r="AE6">
        <v>2</v>
      </c>
      <c r="AF6">
        <v>3</v>
      </c>
      <c r="AG6">
        <v>7</v>
      </c>
      <c r="AH6">
        <v>3</v>
      </c>
      <c r="AI6" t="s">
        <v>587</v>
      </c>
      <c r="AJ6">
        <v>2</v>
      </c>
      <c r="AK6">
        <v>15</v>
      </c>
      <c r="AL6">
        <v>2</v>
      </c>
      <c r="AM6" s="12">
        <v>1</v>
      </c>
      <c r="AO6">
        <v>2</v>
      </c>
      <c r="AP6">
        <v>1</v>
      </c>
      <c r="AQ6">
        <v>2</v>
      </c>
      <c r="AR6">
        <v>2</v>
      </c>
      <c r="AS6">
        <v>2</v>
      </c>
      <c r="AT6" t="s">
        <v>588</v>
      </c>
      <c r="AU6">
        <v>2</v>
      </c>
      <c r="AV6">
        <v>2</v>
      </c>
      <c r="AW6">
        <v>2</v>
      </c>
      <c r="AX6">
        <v>7</v>
      </c>
      <c r="AY6">
        <v>2</v>
      </c>
      <c r="AZ6">
        <v>1</v>
      </c>
      <c r="BA6">
        <v>2</v>
      </c>
      <c r="BB6">
        <v>3</v>
      </c>
      <c r="BC6">
        <v>7</v>
      </c>
      <c r="BD6" t="s">
        <v>589</v>
      </c>
      <c r="BE6">
        <v>8</v>
      </c>
      <c r="BF6">
        <v>2</v>
      </c>
      <c r="BH6">
        <v>1</v>
      </c>
      <c r="BI6">
        <v>1</v>
      </c>
      <c r="BJ6">
        <v>1</v>
      </c>
      <c r="BK6">
        <v>2</v>
      </c>
      <c r="BL6">
        <v>1</v>
      </c>
      <c r="BM6">
        <v>2</v>
      </c>
      <c r="BN6" t="s">
        <v>590</v>
      </c>
      <c r="BO6">
        <v>1</v>
      </c>
      <c r="BP6">
        <v>1</v>
      </c>
      <c r="BQ6">
        <v>2</v>
      </c>
      <c r="BR6">
        <v>7</v>
      </c>
      <c r="BS6">
        <v>2</v>
      </c>
      <c r="BT6">
        <v>2</v>
      </c>
      <c r="BU6">
        <v>2</v>
      </c>
      <c r="BV6" t="s">
        <v>591</v>
      </c>
      <c r="BW6">
        <v>3</v>
      </c>
      <c r="BX6">
        <v>2</v>
      </c>
      <c r="BY6">
        <v>2</v>
      </c>
      <c r="BZ6">
        <v>1</v>
      </c>
      <c r="CA6">
        <v>2</v>
      </c>
      <c r="CB6">
        <v>3</v>
      </c>
      <c r="CC6">
        <v>2</v>
      </c>
      <c r="CD6">
        <v>2</v>
      </c>
      <c r="CE6">
        <v>7</v>
      </c>
      <c r="CF6" s="77" t="s">
        <v>592</v>
      </c>
      <c r="CG6" s="1">
        <v>2</v>
      </c>
      <c r="CH6">
        <v>20</v>
      </c>
      <c r="CI6">
        <v>4</v>
      </c>
      <c r="CK6">
        <v>1</v>
      </c>
      <c r="CL6" t="s">
        <v>593</v>
      </c>
      <c r="CM6" t="s">
        <v>594</v>
      </c>
      <c r="CN6" t="s">
        <v>245</v>
      </c>
      <c r="CO6" t="s">
        <v>486</v>
      </c>
      <c r="CP6">
        <v>2</v>
      </c>
      <c r="DF6">
        <v>1</v>
      </c>
      <c r="DG6">
        <v>3</v>
      </c>
      <c r="DK6">
        <v>3</v>
      </c>
      <c r="DL6" t="s">
        <v>595</v>
      </c>
      <c r="DM6">
        <v>1</v>
      </c>
      <c r="DN6">
        <v>6</v>
      </c>
      <c r="DO6">
        <v>8</v>
      </c>
      <c r="DP6">
        <v>9</v>
      </c>
      <c r="DU6">
        <v>1</v>
      </c>
      <c r="DV6">
        <v>3</v>
      </c>
      <c r="DW6">
        <v>1</v>
      </c>
      <c r="DX6">
        <v>7</v>
      </c>
      <c r="DY6">
        <v>2</v>
      </c>
      <c r="DZ6">
        <v>1</v>
      </c>
      <c r="EA6">
        <v>4</v>
      </c>
      <c r="EB6">
        <v>3</v>
      </c>
      <c r="EC6">
        <v>4</v>
      </c>
      <c r="ED6">
        <v>4</v>
      </c>
      <c r="EE6">
        <v>6</v>
      </c>
      <c r="EF6">
        <v>4</v>
      </c>
      <c r="EG6">
        <v>6</v>
      </c>
      <c r="EH6">
        <v>3</v>
      </c>
      <c r="EI6">
        <v>6</v>
      </c>
      <c r="EJ6">
        <v>5</v>
      </c>
      <c r="EK6">
        <v>4</v>
      </c>
      <c r="EL6">
        <v>2</v>
      </c>
      <c r="EM6">
        <v>4</v>
      </c>
      <c r="EN6">
        <v>3</v>
      </c>
      <c r="EO6">
        <v>6</v>
      </c>
      <c r="EP6">
        <v>2</v>
      </c>
      <c r="EQ6">
        <v>5</v>
      </c>
      <c r="ER6">
        <v>4</v>
      </c>
      <c r="ES6">
        <v>5</v>
      </c>
      <c r="ET6">
        <v>1</v>
      </c>
      <c r="EU6" t="s">
        <v>596</v>
      </c>
      <c r="EV6">
        <v>2</v>
      </c>
      <c r="EW6" t="s">
        <v>597</v>
      </c>
      <c r="EX6">
        <v>5</v>
      </c>
      <c r="EY6">
        <v>6</v>
      </c>
      <c r="EZ6">
        <v>7</v>
      </c>
      <c r="FA6">
        <v>8</v>
      </c>
      <c r="FB6">
        <v>6</v>
      </c>
      <c r="FC6">
        <v>4</v>
      </c>
      <c r="FD6">
        <v>2</v>
      </c>
      <c r="FE6">
        <v>3</v>
      </c>
      <c r="FF6">
        <v>2</v>
      </c>
      <c r="FG6">
        <v>2</v>
      </c>
      <c r="FH6">
        <v>2</v>
      </c>
      <c r="FI6">
        <v>1</v>
      </c>
      <c r="FJ6">
        <v>2</v>
      </c>
      <c r="FK6">
        <v>4</v>
      </c>
      <c r="FL6">
        <v>4</v>
      </c>
      <c r="FM6">
        <v>2</v>
      </c>
      <c r="FN6">
        <v>2</v>
      </c>
      <c r="FO6">
        <v>4</v>
      </c>
      <c r="FP6">
        <v>1</v>
      </c>
      <c r="FQ6">
        <v>2</v>
      </c>
      <c r="FR6">
        <v>2</v>
      </c>
      <c r="FS6">
        <v>1</v>
      </c>
      <c r="FT6">
        <v>2</v>
      </c>
      <c r="FU6">
        <v>3</v>
      </c>
      <c r="FV6">
        <v>4</v>
      </c>
      <c r="FY6">
        <v>3</v>
      </c>
      <c r="GA6">
        <v>5</v>
      </c>
      <c r="GB6">
        <v>1</v>
      </c>
      <c r="GC6">
        <v>2</v>
      </c>
      <c r="GD6">
        <v>3</v>
      </c>
      <c r="GE6">
        <v>3</v>
      </c>
      <c r="GF6">
        <v>2</v>
      </c>
      <c r="GG6">
        <v>3</v>
      </c>
      <c r="GH6">
        <v>3</v>
      </c>
      <c r="GI6">
        <v>3</v>
      </c>
      <c r="GJ6">
        <v>2</v>
      </c>
      <c r="GK6">
        <v>3</v>
      </c>
      <c r="GL6">
        <v>1</v>
      </c>
      <c r="GM6" t="s">
        <v>598</v>
      </c>
    </row>
    <row r="7" spans="1:196" ht="14.25" customHeight="1" x14ac:dyDescent="0.3">
      <c r="A7">
        <v>100</v>
      </c>
      <c r="B7">
        <v>1704</v>
      </c>
      <c r="C7">
        <v>1</v>
      </c>
      <c r="D7">
        <v>25</v>
      </c>
      <c r="E7">
        <v>7</v>
      </c>
      <c r="G7" t="s">
        <v>268</v>
      </c>
      <c r="H7">
        <v>1</v>
      </c>
      <c r="I7">
        <v>1</v>
      </c>
      <c r="J7">
        <v>3</v>
      </c>
      <c r="K7">
        <v>2</v>
      </c>
      <c r="L7">
        <v>1</v>
      </c>
      <c r="M7">
        <v>1</v>
      </c>
      <c r="N7">
        <v>1</v>
      </c>
      <c r="O7">
        <v>2</v>
      </c>
      <c r="P7">
        <v>2</v>
      </c>
      <c r="Q7" t="s">
        <v>646</v>
      </c>
      <c r="R7">
        <v>4</v>
      </c>
      <c r="S7">
        <v>4</v>
      </c>
      <c r="T7">
        <v>4</v>
      </c>
      <c r="U7">
        <v>3</v>
      </c>
      <c r="V7">
        <v>4</v>
      </c>
      <c r="W7">
        <v>3</v>
      </c>
      <c r="X7">
        <v>4</v>
      </c>
      <c r="Y7" t="s">
        <v>647</v>
      </c>
      <c r="Z7">
        <v>2</v>
      </c>
      <c r="AA7">
        <v>4</v>
      </c>
      <c r="AB7">
        <v>6</v>
      </c>
      <c r="AC7">
        <v>4</v>
      </c>
      <c r="AD7">
        <v>1</v>
      </c>
      <c r="AE7">
        <v>6</v>
      </c>
      <c r="AF7">
        <v>7</v>
      </c>
      <c r="AG7">
        <v>7</v>
      </c>
      <c r="AH7">
        <v>4</v>
      </c>
      <c r="AI7" t="s">
        <v>648</v>
      </c>
      <c r="AJ7">
        <v>2</v>
      </c>
      <c r="AK7" t="s">
        <v>649</v>
      </c>
      <c r="AL7" t="s">
        <v>650</v>
      </c>
      <c r="AO7">
        <v>1</v>
      </c>
      <c r="AP7">
        <v>1</v>
      </c>
      <c r="AQ7">
        <v>2</v>
      </c>
      <c r="AR7">
        <v>2</v>
      </c>
      <c r="AS7">
        <v>1</v>
      </c>
      <c r="AT7" t="s">
        <v>651</v>
      </c>
      <c r="AU7">
        <v>4</v>
      </c>
      <c r="AV7">
        <v>2</v>
      </c>
      <c r="AW7">
        <v>2</v>
      </c>
      <c r="AX7">
        <v>2</v>
      </c>
      <c r="AY7">
        <v>2</v>
      </c>
      <c r="AZ7">
        <v>1</v>
      </c>
      <c r="BA7">
        <v>5</v>
      </c>
      <c r="BB7">
        <v>7</v>
      </c>
      <c r="BC7">
        <v>7</v>
      </c>
      <c r="BD7" t="s">
        <v>652</v>
      </c>
      <c r="BE7" t="s">
        <v>653</v>
      </c>
      <c r="BF7" t="s">
        <v>654</v>
      </c>
      <c r="BH7">
        <v>1</v>
      </c>
      <c r="BI7">
        <v>2</v>
      </c>
      <c r="BJ7">
        <v>1</v>
      </c>
      <c r="BK7">
        <v>1</v>
      </c>
      <c r="BL7">
        <v>2</v>
      </c>
      <c r="BM7">
        <v>1</v>
      </c>
      <c r="BN7" t="s">
        <v>655</v>
      </c>
      <c r="BO7">
        <v>1</v>
      </c>
      <c r="BP7">
        <v>6</v>
      </c>
      <c r="BQ7">
        <v>6</v>
      </c>
      <c r="BR7">
        <v>6</v>
      </c>
      <c r="BS7">
        <v>5</v>
      </c>
      <c r="BT7">
        <v>4</v>
      </c>
      <c r="BU7">
        <v>4</v>
      </c>
      <c r="BV7" t="s">
        <v>656</v>
      </c>
      <c r="BW7">
        <v>3</v>
      </c>
      <c r="BX7">
        <v>6</v>
      </c>
      <c r="BY7">
        <v>4</v>
      </c>
      <c r="BZ7">
        <v>3</v>
      </c>
      <c r="CA7">
        <v>2</v>
      </c>
      <c r="CB7">
        <v>2</v>
      </c>
      <c r="CC7">
        <v>2</v>
      </c>
      <c r="CD7">
        <v>4</v>
      </c>
      <c r="CE7">
        <v>7</v>
      </c>
      <c r="CF7" s="78" t="s">
        <v>657</v>
      </c>
      <c r="CG7">
        <v>3</v>
      </c>
      <c r="CH7">
        <v>20</v>
      </c>
      <c r="CI7">
        <v>5</v>
      </c>
      <c r="CK7">
        <v>1</v>
      </c>
      <c r="CL7" t="s">
        <v>658</v>
      </c>
      <c r="CM7" t="s">
        <v>659</v>
      </c>
      <c r="CN7" t="s">
        <v>660</v>
      </c>
      <c r="CO7" t="s">
        <v>661</v>
      </c>
      <c r="CP7">
        <v>2</v>
      </c>
      <c r="DF7">
        <v>1</v>
      </c>
      <c r="DG7">
        <v>3</v>
      </c>
      <c r="DH7">
        <v>4</v>
      </c>
      <c r="DI7">
        <v>6</v>
      </c>
      <c r="DJ7" t="s">
        <v>662</v>
      </c>
      <c r="DK7">
        <v>5</v>
      </c>
      <c r="DL7" t="s">
        <v>663</v>
      </c>
      <c r="DM7">
        <v>2</v>
      </c>
      <c r="DN7">
        <v>6</v>
      </c>
      <c r="DO7">
        <v>8</v>
      </c>
      <c r="DP7">
        <v>9</v>
      </c>
      <c r="DU7">
        <v>2</v>
      </c>
      <c r="DV7">
        <v>2</v>
      </c>
      <c r="DW7">
        <v>2</v>
      </c>
      <c r="DX7">
        <v>4</v>
      </c>
      <c r="DY7">
        <v>2</v>
      </c>
      <c r="DZ7">
        <v>2</v>
      </c>
      <c r="EA7">
        <v>6</v>
      </c>
      <c r="EB7">
        <v>1</v>
      </c>
      <c r="EC7">
        <v>1</v>
      </c>
      <c r="ED7">
        <v>7</v>
      </c>
      <c r="EE7">
        <v>6</v>
      </c>
      <c r="EF7">
        <v>2</v>
      </c>
      <c r="EG7">
        <v>6</v>
      </c>
      <c r="EH7">
        <v>1</v>
      </c>
      <c r="EI7">
        <v>5</v>
      </c>
      <c r="EJ7">
        <v>4</v>
      </c>
      <c r="EK7">
        <v>3</v>
      </c>
      <c r="EL7">
        <v>4</v>
      </c>
      <c r="EM7">
        <v>2</v>
      </c>
      <c r="EN7">
        <v>2</v>
      </c>
      <c r="EO7">
        <v>2</v>
      </c>
      <c r="EP7">
        <v>4</v>
      </c>
      <c r="EQ7">
        <v>2</v>
      </c>
      <c r="ER7">
        <v>2</v>
      </c>
      <c r="ES7">
        <v>2</v>
      </c>
      <c r="ET7">
        <v>3</v>
      </c>
      <c r="EU7" t="s">
        <v>664</v>
      </c>
      <c r="EV7">
        <v>1</v>
      </c>
      <c r="EW7" t="s">
        <v>665</v>
      </c>
      <c r="EX7">
        <v>1</v>
      </c>
      <c r="EY7">
        <v>2</v>
      </c>
      <c r="EZ7">
        <v>5</v>
      </c>
      <c r="FA7">
        <v>6</v>
      </c>
      <c r="FB7">
        <v>5</v>
      </c>
      <c r="FC7">
        <v>5</v>
      </c>
      <c r="FD7">
        <v>1</v>
      </c>
      <c r="FE7">
        <v>5</v>
      </c>
      <c r="FF7">
        <v>5</v>
      </c>
      <c r="FG7">
        <v>5</v>
      </c>
      <c r="FH7">
        <v>5</v>
      </c>
      <c r="FI7">
        <v>4</v>
      </c>
      <c r="FJ7">
        <v>3</v>
      </c>
      <c r="FK7">
        <v>5</v>
      </c>
      <c r="FL7">
        <v>4</v>
      </c>
      <c r="FM7">
        <v>3</v>
      </c>
      <c r="FN7">
        <v>2</v>
      </c>
      <c r="FO7">
        <v>3</v>
      </c>
      <c r="FP7">
        <v>1</v>
      </c>
      <c r="FQ7">
        <v>3</v>
      </c>
      <c r="FR7">
        <v>3</v>
      </c>
      <c r="FS7">
        <v>2</v>
      </c>
      <c r="FT7">
        <v>3</v>
      </c>
      <c r="FY7">
        <v>3</v>
      </c>
      <c r="GA7">
        <v>5</v>
      </c>
      <c r="GB7">
        <v>2</v>
      </c>
      <c r="GC7">
        <v>2</v>
      </c>
      <c r="GD7">
        <v>1</v>
      </c>
      <c r="GE7">
        <v>5</v>
      </c>
      <c r="GF7">
        <v>3</v>
      </c>
      <c r="GG7">
        <v>1</v>
      </c>
      <c r="GH7">
        <v>4</v>
      </c>
      <c r="GI7">
        <v>3</v>
      </c>
      <c r="GJ7">
        <v>3</v>
      </c>
      <c r="GK7">
        <v>1</v>
      </c>
      <c r="GL7">
        <v>3</v>
      </c>
      <c r="GM7" t="s">
        <v>666</v>
      </c>
    </row>
    <row r="8" spans="1:196" ht="14.25" customHeight="1" x14ac:dyDescent="0.3">
      <c r="A8">
        <v>100</v>
      </c>
      <c r="B8">
        <v>13349</v>
      </c>
      <c r="C8">
        <v>1</v>
      </c>
      <c r="D8">
        <v>25</v>
      </c>
      <c r="E8">
        <v>7</v>
      </c>
      <c r="G8" t="s">
        <v>1075</v>
      </c>
      <c r="H8">
        <v>1</v>
      </c>
      <c r="I8">
        <v>1</v>
      </c>
      <c r="J8">
        <v>2</v>
      </c>
      <c r="K8">
        <v>1</v>
      </c>
      <c r="L8">
        <v>1</v>
      </c>
      <c r="M8">
        <v>1</v>
      </c>
      <c r="N8">
        <v>1</v>
      </c>
      <c r="O8">
        <v>1</v>
      </c>
      <c r="P8">
        <v>1</v>
      </c>
      <c r="Q8" t="s">
        <v>1272</v>
      </c>
      <c r="R8">
        <v>2</v>
      </c>
      <c r="S8">
        <v>4</v>
      </c>
      <c r="T8">
        <v>2</v>
      </c>
      <c r="U8">
        <v>6</v>
      </c>
      <c r="V8">
        <v>5</v>
      </c>
      <c r="W8">
        <v>3</v>
      </c>
      <c r="X8">
        <v>3</v>
      </c>
      <c r="Y8" t="s">
        <v>1273</v>
      </c>
      <c r="Z8">
        <v>4</v>
      </c>
      <c r="AA8">
        <v>2</v>
      </c>
      <c r="AB8">
        <v>2</v>
      </c>
      <c r="AC8">
        <v>2</v>
      </c>
      <c r="AD8">
        <v>3</v>
      </c>
      <c r="AE8">
        <v>2</v>
      </c>
      <c r="AF8">
        <v>2</v>
      </c>
      <c r="AG8">
        <v>6</v>
      </c>
      <c r="AH8">
        <v>3</v>
      </c>
      <c r="AI8" t="s">
        <v>1274</v>
      </c>
      <c r="AJ8">
        <v>2</v>
      </c>
      <c r="AK8">
        <v>18</v>
      </c>
      <c r="AL8">
        <v>3</v>
      </c>
      <c r="AM8" s="12">
        <v>1</v>
      </c>
      <c r="AO8">
        <v>2</v>
      </c>
      <c r="AP8">
        <v>1</v>
      </c>
      <c r="AQ8">
        <v>1</v>
      </c>
      <c r="AR8">
        <v>1</v>
      </c>
      <c r="AS8">
        <v>2</v>
      </c>
      <c r="AT8" t="s">
        <v>1275</v>
      </c>
      <c r="AU8">
        <v>1</v>
      </c>
      <c r="AV8">
        <v>1</v>
      </c>
      <c r="AW8">
        <v>2</v>
      </c>
      <c r="AX8">
        <v>4</v>
      </c>
      <c r="AY8">
        <v>3</v>
      </c>
      <c r="AZ8">
        <v>2</v>
      </c>
      <c r="BA8">
        <v>3</v>
      </c>
      <c r="BB8">
        <v>5</v>
      </c>
      <c r="BC8">
        <v>6</v>
      </c>
      <c r="BE8">
        <v>2</v>
      </c>
      <c r="BF8">
        <v>1</v>
      </c>
      <c r="BH8">
        <v>1</v>
      </c>
      <c r="BI8">
        <v>2</v>
      </c>
      <c r="BJ8">
        <v>1</v>
      </c>
      <c r="BK8">
        <v>1</v>
      </c>
      <c r="BL8">
        <v>1</v>
      </c>
      <c r="BM8">
        <v>2</v>
      </c>
      <c r="BN8" t="s">
        <v>1276</v>
      </c>
      <c r="BO8">
        <v>3</v>
      </c>
      <c r="BP8">
        <v>5</v>
      </c>
      <c r="BQ8">
        <v>3</v>
      </c>
      <c r="BR8">
        <v>5</v>
      </c>
      <c r="BS8">
        <v>5</v>
      </c>
      <c r="BT8">
        <v>3</v>
      </c>
      <c r="BU8">
        <v>3</v>
      </c>
      <c r="BW8">
        <v>1</v>
      </c>
      <c r="BX8">
        <v>2</v>
      </c>
      <c r="BY8">
        <v>3</v>
      </c>
      <c r="BZ8">
        <v>4</v>
      </c>
      <c r="CA8">
        <v>4</v>
      </c>
      <c r="CB8">
        <v>2</v>
      </c>
      <c r="CC8">
        <v>3</v>
      </c>
      <c r="CD8">
        <v>2</v>
      </c>
      <c r="CE8">
        <v>6</v>
      </c>
      <c r="CF8" s="78" t="s">
        <v>1277</v>
      </c>
      <c r="CG8">
        <v>3</v>
      </c>
      <c r="CH8">
        <v>15</v>
      </c>
      <c r="CI8">
        <v>5</v>
      </c>
      <c r="CK8">
        <v>1</v>
      </c>
      <c r="CN8" t="s">
        <v>1278</v>
      </c>
      <c r="CO8" t="s">
        <v>1279</v>
      </c>
      <c r="CP8">
        <v>2</v>
      </c>
      <c r="DF8">
        <v>1</v>
      </c>
      <c r="DG8">
        <v>2</v>
      </c>
      <c r="DH8">
        <v>4</v>
      </c>
      <c r="DI8">
        <v>6</v>
      </c>
      <c r="DJ8" t="s">
        <v>1280</v>
      </c>
      <c r="DK8">
        <v>4</v>
      </c>
      <c r="DL8" t="s">
        <v>1281</v>
      </c>
      <c r="DM8">
        <v>2</v>
      </c>
      <c r="DN8">
        <v>3</v>
      </c>
      <c r="DO8">
        <v>4</v>
      </c>
      <c r="DP8">
        <v>9</v>
      </c>
      <c r="DU8">
        <v>5</v>
      </c>
      <c r="DV8">
        <v>3</v>
      </c>
      <c r="DW8">
        <v>4</v>
      </c>
      <c r="DX8">
        <v>2</v>
      </c>
      <c r="DY8">
        <v>4</v>
      </c>
      <c r="DZ8">
        <v>5</v>
      </c>
      <c r="EA8">
        <v>5</v>
      </c>
      <c r="EB8">
        <v>5</v>
      </c>
      <c r="EC8">
        <v>3</v>
      </c>
      <c r="ED8">
        <v>4</v>
      </c>
      <c r="EE8">
        <v>4</v>
      </c>
      <c r="EF8">
        <v>3</v>
      </c>
      <c r="EG8">
        <v>3</v>
      </c>
      <c r="EH8">
        <v>4</v>
      </c>
      <c r="EI8">
        <v>4</v>
      </c>
      <c r="EJ8">
        <v>3</v>
      </c>
      <c r="EK8">
        <v>4</v>
      </c>
      <c r="EL8">
        <v>1</v>
      </c>
      <c r="EM8">
        <v>5</v>
      </c>
      <c r="EN8">
        <v>5</v>
      </c>
      <c r="EO8">
        <v>6</v>
      </c>
      <c r="EP8">
        <v>3</v>
      </c>
      <c r="EQ8">
        <v>6</v>
      </c>
      <c r="ER8">
        <v>6</v>
      </c>
      <c r="ES8">
        <v>5</v>
      </c>
      <c r="ET8">
        <v>3</v>
      </c>
      <c r="EU8" t="s">
        <v>1282</v>
      </c>
      <c r="EV8">
        <v>2</v>
      </c>
      <c r="EW8" t="s">
        <v>1283</v>
      </c>
      <c r="EX8">
        <v>5</v>
      </c>
      <c r="EY8">
        <v>5</v>
      </c>
      <c r="EZ8">
        <v>5</v>
      </c>
      <c r="FA8">
        <v>5</v>
      </c>
      <c r="FB8">
        <v>4</v>
      </c>
      <c r="FC8">
        <v>4</v>
      </c>
      <c r="FD8">
        <v>2</v>
      </c>
      <c r="FE8">
        <v>2</v>
      </c>
      <c r="FF8">
        <v>2</v>
      </c>
      <c r="FG8">
        <v>3</v>
      </c>
      <c r="FH8">
        <v>1</v>
      </c>
      <c r="FI8">
        <v>1</v>
      </c>
      <c r="FJ8">
        <v>4</v>
      </c>
      <c r="FK8">
        <v>2</v>
      </c>
      <c r="FL8">
        <v>3</v>
      </c>
      <c r="FM8">
        <v>3</v>
      </c>
      <c r="FN8">
        <v>4</v>
      </c>
      <c r="FO8">
        <v>2</v>
      </c>
      <c r="FP8">
        <v>1</v>
      </c>
      <c r="FQ8">
        <v>3</v>
      </c>
      <c r="FR8">
        <v>2</v>
      </c>
      <c r="FS8">
        <v>2</v>
      </c>
      <c r="FT8">
        <v>3</v>
      </c>
      <c r="FY8">
        <v>4</v>
      </c>
      <c r="GA8">
        <v>2</v>
      </c>
      <c r="GB8">
        <v>1</v>
      </c>
      <c r="GC8">
        <v>2</v>
      </c>
      <c r="GD8">
        <v>1</v>
      </c>
      <c r="GE8">
        <v>2</v>
      </c>
      <c r="GF8">
        <v>4</v>
      </c>
      <c r="GG8">
        <v>2</v>
      </c>
      <c r="GH8">
        <v>2</v>
      </c>
      <c r="GI8">
        <v>4</v>
      </c>
      <c r="GJ8">
        <v>1</v>
      </c>
      <c r="GK8">
        <v>2</v>
      </c>
      <c r="GL8">
        <v>2</v>
      </c>
    </row>
    <row r="9" spans="1:196" ht="14.25" customHeight="1" x14ac:dyDescent="0.3">
      <c r="A9">
        <v>100</v>
      </c>
      <c r="B9">
        <v>665</v>
      </c>
      <c r="C9">
        <v>1</v>
      </c>
      <c r="D9">
        <v>25</v>
      </c>
      <c r="E9">
        <v>1</v>
      </c>
      <c r="G9" t="s">
        <v>1075</v>
      </c>
      <c r="H9">
        <v>1</v>
      </c>
      <c r="I9">
        <v>2</v>
      </c>
      <c r="J9">
        <v>3</v>
      </c>
      <c r="K9">
        <v>2</v>
      </c>
      <c r="L9">
        <v>2</v>
      </c>
      <c r="M9">
        <v>1</v>
      </c>
      <c r="N9">
        <v>1</v>
      </c>
      <c r="O9">
        <v>2</v>
      </c>
      <c r="P9">
        <v>1</v>
      </c>
      <c r="Q9" t="s">
        <v>1817</v>
      </c>
      <c r="R9">
        <v>1</v>
      </c>
      <c r="S9">
        <v>4</v>
      </c>
      <c r="T9">
        <v>4</v>
      </c>
      <c r="U9">
        <v>7</v>
      </c>
      <c r="V9">
        <v>4</v>
      </c>
      <c r="W9">
        <v>4</v>
      </c>
      <c r="X9">
        <v>3</v>
      </c>
      <c r="Y9" t="s">
        <v>1818</v>
      </c>
      <c r="Z9">
        <v>3</v>
      </c>
      <c r="AA9">
        <v>3</v>
      </c>
      <c r="AB9">
        <v>6</v>
      </c>
      <c r="AC9">
        <v>6</v>
      </c>
      <c r="AD9">
        <v>4</v>
      </c>
      <c r="AE9">
        <v>4</v>
      </c>
      <c r="AF9">
        <v>4</v>
      </c>
      <c r="AG9">
        <v>7</v>
      </c>
      <c r="AH9">
        <v>4</v>
      </c>
      <c r="AI9" t="s">
        <v>1819</v>
      </c>
      <c r="AJ9">
        <v>2</v>
      </c>
      <c r="AK9">
        <v>7</v>
      </c>
      <c r="AL9">
        <v>7</v>
      </c>
      <c r="AM9" s="12">
        <v>2</v>
      </c>
      <c r="BH9">
        <v>1</v>
      </c>
      <c r="BI9">
        <v>1</v>
      </c>
      <c r="BJ9">
        <v>1</v>
      </c>
      <c r="BK9">
        <v>1</v>
      </c>
      <c r="BL9">
        <v>2</v>
      </c>
      <c r="BM9">
        <v>1</v>
      </c>
      <c r="BN9" t="s">
        <v>1820</v>
      </c>
      <c r="BW9">
        <v>4</v>
      </c>
      <c r="CF9" s="79" t="s">
        <v>1821</v>
      </c>
      <c r="CG9">
        <v>3</v>
      </c>
      <c r="CK9">
        <v>1</v>
      </c>
      <c r="EB9">
        <v>7</v>
      </c>
      <c r="EC9">
        <v>4</v>
      </c>
      <c r="ED9">
        <v>4</v>
      </c>
      <c r="EE9">
        <v>3</v>
      </c>
      <c r="EF9">
        <v>5</v>
      </c>
      <c r="EG9">
        <v>1</v>
      </c>
      <c r="EH9">
        <v>1</v>
      </c>
      <c r="EI9">
        <v>7</v>
      </c>
      <c r="EJ9">
        <v>7</v>
      </c>
      <c r="EK9">
        <v>4</v>
      </c>
      <c r="EM9">
        <v>2</v>
      </c>
      <c r="EN9">
        <v>2</v>
      </c>
      <c r="EO9">
        <v>2</v>
      </c>
      <c r="ET9">
        <v>3</v>
      </c>
      <c r="EV9">
        <v>2</v>
      </c>
      <c r="FP9">
        <v>3</v>
      </c>
      <c r="FQ9">
        <v>2</v>
      </c>
      <c r="FR9">
        <v>2</v>
      </c>
      <c r="FS9">
        <v>2</v>
      </c>
      <c r="FY9">
        <v>7</v>
      </c>
      <c r="GA9">
        <v>5</v>
      </c>
      <c r="GB9">
        <v>2</v>
      </c>
    </row>
    <row r="10" spans="1:196" ht="14.25" customHeight="1" x14ac:dyDescent="0.3">
      <c r="A10">
        <v>100</v>
      </c>
      <c r="B10">
        <v>1178</v>
      </c>
      <c r="C10">
        <v>1</v>
      </c>
      <c r="D10">
        <v>25</v>
      </c>
      <c r="E10">
        <v>6</v>
      </c>
      <c r="F10" t="s">
        <v>1984</v>
      </c>
      <c r="G10" t="s">
        <v>408</v>
      </c>
      <c r="H10">
        <v>1</v>
      </c>
      <c r="I10">
        <v>1</v>
      </c>
      <c r="J10">
        <v>2</v>
      </c>
      <c r="K10">
        <v>2</v>
      </c>
      <c r="L10">
        <v>1</v>
      </c>
      <c r="M10">
        <v>1</v>
      </c>
      <c r="N10">
        <v>1</v>
      </c>
      <c r="O10">
        <v>1</v>
      </c>
      <c r="P10">
        <v>2</v>
      </c>
      <c r="Q10" t="s">
        <v>1985</v>
      </c>
      <c r="R10">
        <v>1</v>
      </c>
      <c r="S10">
        <v>1</v>
      </c>
      <c r="T10">
        <v>4</v>
      </c>
      <c r="U10">
        <v>7</v>
      </c>
      <c r="V10">
        <v>6</v>
      </c>
      <c r="W10">
        <v>6</v>
      </c>
      <c r="X10">
        <v>1</v>
      </c>
      <c r="Y10" t="s">
        <v>1986</v>
      </c>
      <c r="Z10">
        <v>4</v>
      </c>
      <c r="AA10">
        <v>4</v>
      </c>
      <c r="AB10">
        <v>1</v>
      </c>
      <c r="AC10">
        <v>1</v>
      </c>
      <c r="AD10">
        <v>6</v>
      </c>
      <c r="AE10">
        <v>5</v>
      </c>
      <c r="AF10">
        <v>1</v>
      </c>
      <c r="AG10">
        <v>5</v>
      </c>
      <c r="AH10">
        <v>4</v>
      </c>
      <c r="AI10" t="s">
        <v>1987</v>
      </c>
      <c r="AJ10">
        <v>2</v>
      </c>
      <c r="AK10">
        <v>20</v>
      </c>
      <c r="AL10" s="2" t="s">
        <v>2400</v>
      </c>
      <c r="AM10" s="12">
        <v>1</v>
      </c>
      <c r="AN10" t="s">
        <v>1988</v>
      </c>
      <c r="AO10">
        <v>1</v>
      </c>
      <c r="AP10">
        <v>1</v>
      </c>
      <c r="AQ10">
        <v>1</v>
      </c>
      <c r="AR10">
        <v>1</v>
      </c>
      <c r="AS10">
        <v>1</v>
      </c>
      <c r="AT10" t="s">
        <v>1989</v>
      </c>
      <c r="AU10">
        <v>2</v>
      </c>
      <c r="AV10">
        <v>4</v>
      </c>
      <c r="AW10">
        <v>4</v>
      </c>
      <c r="AX10">
        <v>1</v>
      </c>
      <c r="AY10">
        <v>4</v>
      </c>
      <c r="AZ10">
        <v>1</v>
      </c>
      <c r="BA10">
        <v>1</v>
      </c>
      <c r="BB10">
        <v>4</v>
      </c>
      <c r="BC10">
        <v>7</v>
      </c>
      <c r="BD10" t="s">
        <v>1990</v>
      </c>
      <c r="BE10" t="s">
        <v>1991</v>
      </c>
      <c r="BF10" t="s">
        <v>1992</v>
      </c>
      <c r="BH10">
        <v>1</v>
      </c>
      <c r="BI10">
        <v>1</v>
      </c>
      <c r="BJ10">
        <v>1</v>
      </c>
      <c r="BK10">
        <v>1</v>
      </c>
      <c r="BL10">
        <v>1</v>
      </c>
      <c r="BM10">
        <v>2</v>
      </c>
      <c r="BN10" t="s">
        <v>1993</v>
      </c>
      <c r="BO10">
        <v>2</v>
      </c>
      <c r="BP10">
        <v>3</v>
      </c>
      <c r="BQ10">
        <v>3</v>
      </c>
      <c r="BR10">
        <v>6</v>
      </c>
      <c r="BS10">
        <v>4</v>
      </c>
      <c r="BT10">
        <v>5</v>
      </c>
      <c r="BU10">
        <v>2</v>
      </c>
      <c r="BV10" t="s">
        <v>1994</v>
      </c>
      <c r="BW10">
        <v>2</v>
      </c>
      <c r="BX10">
        <v>4</v>
      </c>
      <c r="BY10">
        <v>2</v>
      </c>
      <c r="BZ10">
        <v>3</v>
      </c>
      <c r="CA10">
        <v>3</v>
      </c>
      <c r="CB10">
        <v>2</v>
      </c>
      <c r="CC10">
        <v>2</v>
      </c>
      <c r="CD10">
        <v>2</v>
      </c>
      <c r="CE10">
        <v>6</v>
      </c>
      <c r="CF10" s="9" t="s">
        <v>1995</v>
      </c>
      <c r="CG10">
        <v>4</v>
      </c>
      <c r="CH10">
        <v>30</v>
      </c>
      <c r="CI10" s="2">
        <v>42859</v>
      </c>
      <c r="CK10">
        <v>1</v>
      </c>
      <c r="CL10" t="s">
        <v>245</v>
      </c>
      <c r="CM10" t="s">
        <v>245</v>
      </c>
      <c r="CN10" t="s">
        <v>245</v>
      </c>
      <c r="CO10" t="s">
        <v>1996</v>
      </c>
      <c r="CP10">
        <v>2</v>
      </c>
      <c r="DF10">
        <v>1</v>
      </c>
      <c r="DG10">
        <v>2</v>
      </c>
      <c r="DH10">
        <v>4</v>
      </c>
      <c r="DI10">
        <v>7</v>
      </c>
      <c r="DJ10" t="s">
        <v>1997</v>
      </c>
      <c r="DK10">
        <v>3</v>
      </c>
      <c r="DL10" t="s">
        <v>1998</v>
      </c>
      <c r="DM10">
        <v>2</v>
      </c>
      <c r="DN10">
        <v>3</v>
      </c>
      <c r="DO10">
        <v>6</v>
      </c>
      <c r="DP10">
        <v>9</v>
      </c>
      <c r="EB10">
        <v>7</v>
      </c>
      <c r="EC10">
        <v>5</v>
      </c>
      <c r="ED10">
        <v>3</v>
      </c>
      <c r="EE10">
        <v>1</v>
      </c>
      <c r="EF10">
        <v>6</v>
      </c>
      <c r="EG10">
        <v>4</v>
      </c>
      <c r="EH10">
        <v>4</v>
      </c>
      <c r="EI10">
        <v>5</v>
      </c>
      <c r="EJ10">
        <v>6</v>
      </c>
      <c r="EK10">
        <v>7</v>
      </c>
      <c r="EL10">
        <v>3</v>
      </c>
      <c r="EM10">
        <v>3</v>
      </c>
      <c r="EN10">
        <v>2</v>
      </c>
      <c r="EO10">
        <v>2</v>
      </c>
      <c r="EP10">
        <v>2</v>
      </c>
      <c r="EQ10">
        <v>2</v>
      </c>
      <c r="ER10">
        <v>1</v>
      </c>
      <c r="ES10">
        <v>6</v>
      </c>
      <c r="ET10">
        <v>2</v>
      </c>
      <c r="EU10" t="s">
        <v>1999</v>
      </c>
      <c r="EV10">
        <v>1</v>
      </c>
      <c r="EW10" t="s">
        <v>1623</v>
      </c>
      <c r="EX10">
        <v>7</v>
      </c>
      <c r="EY10">
        <v>6</v>
      </c>
      <c r="EZ10">
        <v>5</v>
      </c>
      <c r="FA10">
        <v>5</v>
      </c>
      <c r="FB10">
        <v>5</v>
      </c>
      <c r="FC10">
        <v>5</v>
      </c>
      <c r="FD10">
        <v>5</v>
      </c>
      <c r="FE10">
        <v>5</v>
      </c>
      <c r="FF10">
        <v>5</v>
      </c>
      <c r="FG10">
        <v>5</v>
      </c>
      <c r="FH10">
        <v>5</v>
      </c>
      <c r="FI10">
        <v>2</v>
      </c>
      <c r="FJ10">
        <v>1</v>
      </c>
      <c r="FK10">
        <v>5</v>
      </c>
      <c r="FL10">
        <v>3</v>
      </c>
      <c r="FM10">
        <v>4</v>
      </c>
      <c r="FN10">
        <v>3</v>
      </c>
      <c r="FO10">
        <v>4</v>
      </c>
      <c r="FP10">
        <v>1</v>
      </c>
      <c r="FQ10">
        <v>2</v>
      </c>
      <c r="FR10">
        <v>1</v>
      </c>
      <c r="FS10">
        <v>2</v>
      </c>
      <c r="FT10">
        <v>3</v>
      </c>
      <c r="FY10">
        <v>7</v>
      </c>
      <c r="GA10">
        <v>4</v>
      </c>
      <c r="GB10">
        <v>1</v>
      </c>
      <c r="GC10">
        <v>3</v>
      </c>
      <c r="GD10">
        <v>2</v>
      </c>
      <c r="GE10">
        <v>4</v>
      </c>
      <c r="GF10">
        <v>2</v>
      </c>
      <c r="GG10">
        <v>3</v>
      </c>
      <c r="GH10">
        <v>2</v>
      </c>
      <c r="GI10">
        <v>4</v>
      </c>
      <c r="GJ10">
        <v>1</v>
      </c>
      <c r="GK10">
        <v>3</v>
      </c>
      <c r="GL10">
        <v>1</v>
      </c>
      <c r="GM10" t="s">
        <v>2000</v>
      </c>
    </row>
    <row r="11" spans="1:196" ht="14.25" customHeight="1" x14ac:dyDescent="0.3">
      <c r="A11">
        <v>100</v>
      </c>
      <c r="B11">
        <v>963</v>
      </c>
      <c r="C11">
        <v>1</v>
      </c>
      <c r="D11">
        <v>25</v>
      </c>
      <c r="E11">
        <v>6</v>
      </c>
      <c r="F11" t="s">
        <v>2094</v>
      </c>
      <c r="G11" t="s">
        <v>408</v>
      </c>
      <c r="H11">
        <v>1</v>
      </c>
      <c r="I11">
        <v>1</v>
      </c>
      <c r="J11">
        <v>2</v>
      </c>
      <c r="K11">
        <v>2</v>
      </c>
      <c r="L11">
        <v>2</v>
      </c>
      <c r="M11">
        <v>1</v>
      </c>
      <c r="N11">
        <v>1</v>
      </c>
      <c r="O11">
        <v>1</v>
      </c>
      <c r="P11">
        <v>1</v>
      </c>
      <c r="Q11" t="s">
        <v>2095</v>
      </c>
      <c r="R11">
        <v>1</v>
      </c>
      <c r="S11">
        <v>2</v>
      </c>
      <c r="T11">
        <v>1</v>
      </c>
      <c r="U11">
        <v>6</v>
      </c>
      <c r="V11">
        <v>1</v>
      </c>
      <c r="W11">
        <v>1</v>
      </c>
      <c r="X11">
        <v>1</v>
      </c>
      <c r="Y11" t="s">
        <v>2096</v>
      </c>
      <c r="Z11">
        <v>2</v>
      </c>
      <c r="AA11">
        <v>1</v>
      </c>
      <c r="AB11">
        <v>4</v>
      </c>
      <c r="AC11">
        <v>2</v>
      </c>
      <c r="AD11">
        <v>1</v>
      </c>
      <c r="AE11">
        <v>2</v>
      </c>
      <c r="AF11">
        <v>4</v>
      </c>
      <c r="AG11">
        <v>7</v>
      </c>
      <c r="AH11">
        <v>4</v>
      </c>
      <c r="AI11" t="s">
        <v>2097</v>
      </c>
      <c r="AJ11">
        <v>2</v>
      </c>
      <c r="AK11">
        <v>20</v>
      </c>
      <c r="AL11">
        <v>5</v>
      </c>
      <c r="AM11" s="12">
        <v>1</v>
      </c>
      <c r="AN11" t="s">
        <v>2098</v>
      </c>
      <c r="BH11">
        <v>1</v>
      </c>
      <c r="BI11">
        <v>1</v>
      </c>
      <c r="BJ11">
        <v>1</v>
      </c>
      <c r="BK11">
        <v>1</v>
      </c>
      <c r="BL11">
        <v>1</v>
      </c>
      <c r="BM11">
        <v>1</v>
      </c>
      <c r="BN11" t="s">
        <v>2099</v>
      </c>
      <c r="BO11">
        <v>2</v>
      </c>
      <c r="BP11">
        <v>2</v>
      </c>
      <c r="BQ11">
        <v>2</v>
      </c>
      <c r="BR11">
        <v>4</v>
      </c>
      <c r="BS11">
        <v>4</v>
      </c>
      <c r="BT11">
        <v>3</v>
      </c>
      <c r="BU11">
        <v>2</v>
      </c>
      <c r="BV11" t="s">
        <v>380</v>
      </c>
      <c r="BW11">
        <v>4</v>
      </c>
      <c r="BX11">
        <v>4</v>
      </c>
      <c r="BY11">
        <v>3</v>
      </c>
      <c r="BZ11">
        <v>4</v>
      </c>
      <c r="CA11">
        <v>4</v>
      </c>
      <c r="CB11">
        <v>3</v>
      </c>
      <c r="CC11">
        <v>2</v>
      </c>
      <c r="CD11">
        <v>4</v>
      </c>
      <c r="CE11">
        <v>7</v>
      </c>
      <c r="CF11" s="79" t="s">
        <v>2100</v>
      </c>
      <c r="CG11">
        <v>3</v>
      </c>
      <c r="CH11">
        <v>15</v>
      </c>
      <c r="CI11">
        <v>5</v>
      </c>
      <c r="CK11">
        <v>2</v>
      </c>
      <c r="CO11" t="s">
        <v>2101</v>
      </c>
      <c r="CP11">
        <v>2</v>
      </c>
      <c r="DF11">
        <v>2</v>
      </c>
      <c r="DG11">
        <v>4</v>
      </c>
      <c r="DH11">
        <v>6</v>
      </c>
      <c r="DJ11" t="s">
        <v>2102</v>
      </c>
      <c r="DK11">
        <v>4</v>
      </c>
      <c r="EB11">
        <v>7</v>
      </c>
      <c r="EC11">
        <v>1</v>
      </c>
      <c r="ED11">
        <v>7</v>
      </c>
      <c r="EE11">
        <v>1</v>
      </c>
      <c r="EF11">
        <v>7</v>
      </c>
      <c r="EG11">
        <v>5</v>
      </c>
      <c r="EH11">
        <v>6</v>
      </c>
      <c r="EI11">
        <v>4</v>
      </c>
      <c r="EJ11">
        <v>5</v>
      </c>
      <c r="EK11">
        <v>2</v>
      </c>
      <c r="EL11">
        <v>3</v>
      </c>
      <c r="EM11">
        <v>7</v>
      </c>
      <c r="EN11">
        <v>5</v>
      </c>
      <c r="EO11">
        <v>6</v>
      </c>
      <c r="EP11">
        <v>4</v>
      </c>
      <c r="EQ11">
        <v>4</v>
      </c>
      <c r="ER11">
        <v>4</v>
      </c>
      <c r="ES11">
        <v>4</v>
      </c>
      <c r="ET11">
        <v>3</v>
      </c>
      <c r="EU11" t="s">
        <v>2103</v>
      </c>
      <c r="EV11">
        <v>2</v>
      </c>
      <c r="EW11" t="s">
        <v>1329</v>
      </c>
      <c r="EX11">
        <v>5</v>
      </c>
      <c r="EY11">
        <v>5</v>
      </c>
      <c r="EZ11">
        <v>5</v>
      </c>
      <c r="FA11">
        <v>5</v>
      </c>
      <c r="FB11">
        <v>5</v>
      </c>
      <c r="FC11">
        <v>5</v>
      </c>
      <c r="FD11">
        <v>5</v>
      </c>
      <c r="FE11">
        <v>1</v>
      </c>
      <c r="FF11">
        <v>1</v>
      </c>
      <c r="FG11">
        <v>5</v>
      </c>
      <c r="FH11">
        <v>4</v>
      </c>
      <c r="FI11">
        <v>1</v>
      </c>
      <c r="FJ11">
        <v>3</v>
      </c>
      <c r="FK11">
        <v>3</v>
      </c>
      <c r="FL11">
        <v>4</v>
      </c>
      <c r="FM11">
        <v>3</v>
      </c>
      <c r="FN11">
        <v>3</v>
      </c>
      <c r="FO11">
        <v>3</v>
      </c>
      <c r="FP11">
        <v>2</v>
      </c>
      <c r="FQ11">
        <v>2</v>
      </c>
      <c r="FR11">
        <v>2</v>
      </c>
      <c r="FS11">
        <v>2</v>
      </c>
      <c r="FT11">
        <v>3</v>
      </c>
      <c r="FU11">
        <v>4</v>
      </c>
      <c r="FY11">
        <v>7</v>
      </c>
      <c r="GA11">
        <v>3</v>
      </c>
      <c r="GB11">
        <v>2</v>
      </c>
      <c r="GC11">
        <v>1</v>
      </c>
      <c r="GD11">
        <v>3</v>
      </c>
      <c r="GE11">
        <v>3</v>
      </c>
      <c r="GF11">
        <v>4</v>
      </c>
      <c r="GG11">
        <v>3</v>
      </c>
      <c r="GH11">
        <v>3</v>
      </c>
      <c r="GI11">
        <v>4</v>
      </c>
      <c r="GJ11">
        <v>2</v>
      </c>
      <c r="GK11">
        <v>2</v>
      </c>
      <c r="GL11">
        <v>2</v>
      </c>
    </row>
    <row r="12" spans="1:196" ht="14.25" customHeight="1" x14ac:dyDescent="0.3">
      <c r="A12">
        <v>100</v>
      </c>
      <c r="B12">
        <v>5878</v>
      </c>
      <c r="C12">
        <v>1</v>
      </c>
      <c r="D12">
        <v>25</v>
      </c>
      <c r="E12">
        <v>1</v>
      </c>
      <c r="G12" t="s">
        <v>471</v>
      </c>
      <c r="H12">
        <v>1</v>
      </c>
      <c r="I12">
        <v>1</v>
      </c>
      <c r="J12">
        <v>1</v>
      </c>
      <c r="K12">
        <v>1</v>
      </c>
      <c r="L12">
        <v>1</v>
      </c>
      <c r="M12">
        <v>1</v>
      </c>
      <c r="N12">
        <v>1</v>
      </c>
      <c r="O12">
        <v>1</v>
      </c>
      <c r="P12">
        <v>2</v>
      </c>
      <c r="Q12" t="s">
        <v>2246</v>
      </c>
      <c r="R12">
        <v>1</v>
      </c>
      <c r="S12">
        <v>4</v>
      </c>
      <c r="T12">
        <v>1</v>
      </c>
      <c r="U12">
        <v>7</v>
      </c>
      <c r="V12">
        <v>4</v>
      </c>
      <c r="W12">
        <v>1</v>
      </c>
      <c r="X12">
        <v>3</v>
      </c>
      <c r="Y12" t="s">
        <v>2247</v>
      </c>
      <c r="Z12">
        <v>1</v>
      </c>
      <c r="AA12">
        <v>1</v>
      </c>
      <c r="AB12">
        <v>7</v>
      </c>
      <c r="AC12">
        <v>2</v>
      </c>
      <c r="AD12">
        <v>1</v>
      </c>
      <c r="AE12">
        <v>4</v>
      </c>
      <c r="AF12">
        <v>5</v>
      </c>
      <c r="AG12">
        <v>7</v>
      </c>
      <c r="AH12">
        <v>2</v>
      </c>
      <c r="AI12" t="s">
        <v>2248</v>
      </c>
      <c r="AJ12">
        <v>4</v>
      </c>
      <c r="AK12">
        <v>42</v>
      </c>
      <c r="AL12">
        <v>10</v>
      </c>
      <c r="AM12" s="12">
        <v>2</v>
      </c>
      <c r="AN12" t="s">
        <v>2249</v>
      </c>
      <c r="AO12">
        <v>2</v>
      </c>
      <c r="AP12">
        <v>1</v>
      </c>
      <c r="AQ12">
        <v>1</v>
      </c>
      <c r="AR12">
        <v>2</v>
      </c>
      <c r="AS12">
        <v>1</v>
      </c>
      <c r="AT12" t="s">
        <v>2250</v>
      </c>
      <c r="AU12">
        <v>2</v>
      </c>
      <c r="AV12">
        <v>4</v>
      </c>
      <c r="AW12">
        <v>4</v>
      </c>
      <c r="AX12">
        <v>3</v>
      </c>
      <c r="AY12">
        <v>4</v>
      </c>
      <c r="AZ12">
        <v>1</v>
      </c>
      <c r="BA12">
        <v>4</v>
      </c>
      <c r="BB12">
        <v>7</v>
      </c>
      <c r="BC12">
        <v>7</v>
      </c>
      <c r="BD12" t="s">
        <v>2251</v>
      </c>
      <c r="BE12">
        <v>30</v>
      </c>
      <c r="BF12">
        <v>30</v>
      </c>
      <c r="BH12">
        <v>1</v>
      </c>
      <c r="BI12">
        <v>1</v>
      </c>
      <c r="BJ12">
        <v>1</v>
      </c>
      <c r="BK12">
        <v>1</v>
      </c>
      <c r="BL12">
        <v>1</v>
      </c>
      <c r="BM12">
        <v>2</v>
      </c>
      <c r="BN12" t="s">
        <v>2252</v>
      </c>
      <c r="BO12">
        <v>1</v>
      </c>
      <c r="BP12">
        <v>4</v>
      </c>
      <c r="BQ12">
        <v>2</v>
      </c>
      <c r="BR12">
        <v>4</v>
      </c>
      <c r="BS12">
        <v>4</v>
      </c>
      <c r="BT12">
        <v>1</v>
      </c>
      <c r="BU12">
        <v>4</v>
      </c>
      <c r="BV12" t="s">
        <v>2253</v>
      </c>
      <c r="BW12">
        <v>4</v>
      </c>
      <c r="BX12">
        <v>2</v>
      </c>
      <c r="BY12">
        <v>1</v>
      </c>
      <c r="BZ12">
        <v>3</v>
      </c>
      <c r="CA12">
        <v>1</v>
      </c>
      <c r="CB12">
        <v>5</v>
      </c>
      <c r="CC12">
        <v>4</v>
      </c>
      <c r="CD12">
        <v>4</v>
      </c>
      <c r="CE12">
        <v>7</v>
      </c>
      <c r="CF12" s="9" t="s">
        <v>2254</v>
      </c>
      <c r="CG12">
        <v>4</v>
      </c>
      <c r="CH12">
        <v>26</v>
      </c>
      <c r="CI12">
        <v>26</v>
      </c>
      <c r="CK12">
        <v>1</v>
      </c>
      <c r="CL12" t="s">
        <v>2255</v>
      </c>
      <c r="CM12" t="s">
        <v>2256</v>
      </c>
      <c r="CN12" t="s">
        <v>2257</v>
      </c>
      <c r="CO12" t="s">
        <v>2258</v>
      </c>
      <c r="CP12">
        <v>1</v>
      </c>
      <c r="CQ12">
        <v>3</v>
      </c>
      <c r="CR12">
        <v>2</v>
      </c>
      <c r="CS12">
        <v>1</v>
      </c>
      <c r="CT12">
        <v>5</v>
      </c>
      <c r="CU12">
        <v>4</v>
      </c>
      <c r="CV12">
        <v>1</v>
      </c>
      <c r="CW12">
        <v>6</v>
      </c>
      <c r="CX12">
        <v>1</v>
      </c>
      <c r="CY12">
        <v>1</v>
      </c>
      <c r="CZ12">
        <v>7</v>
      </c>
      <c r="DA12">
        <v>3</v>
      </c>
      <c r="DB12">
        <v>1</v>
      </c>
      <c r="DC12">
        <v>1</v>
      </c>
      <c r="DD12">
        <v>3</v>
      </c>
      <c r="DE12">
        <v>7</v>
      </c>
      <c r="DF12">
        <v>1</v>
      </c>
      <c r="DG12">
        <v>2</v>
      </c>
      <c r="DH12">
        <v>3</v>
      </c>
      <c r="DI12">
        <v>4</v>
      </c>
      <c r="DJ12" t="s">
        <v>2259</v>
      </c>
      <c r="DK12">
        <v>5</v>
      </c>
      <c r="DL12" t="s">
        <v>467</v>
      </c>
      <c r="DM12">
        <v>3</v>
      </c>
      <c r="DN12">
        <v>5</v>
      </c>
      <c r="DO12">
        <v>6</v>
      </c>
      <c r="DP12">
        <v>9</v>
      </c>
      <c r="DU12">
        <v>1</v>
      </c>
      <c r="DV12">
        <v>1</v>
      </c>
      <c r="DW12">
        <v>1</v>
      </c>
      <c r="DX12">
        <v>4</v>
      </c>
      <c r="DY12">
        <v>4</v>
      </c>
      <c r="DZ12">
        <v>4</v>
      </c>
      <c r="EA12">
        <v>6</v>
      </c>
      <c r="EB12">
        <v>1</v>
      </c>
      <c r="EC12">
        <v>5</v>
      </c>
      <c r="ED12">
        <v>7</v>
      </c>
      <c r="EE12">
        <v>7</v>
      </c>
      <c r="EF12">
        <v>7</v>
      </c>
      <c r="EG12">
        <v>5</v>
      </c>
      <c r="EH12">
        <v>7</v>
      </c>
      <c r="EI12">
        <v>7</v>
      </c>
      <c r="EJ12">
        <v>7</v>
      </c>
      <c r="EK12">
        <v>1</v>
      </c>
      <c r="EL12">
        <v>3</v>
      </c>
      <c r="EM12">
        <v>6</v>
      </c>
      <c r="EN12">
        <v>6</v>
      </c>
      <c r="EO12">
        <v>5</v>
      </c>
      <c r="EP12">
        <v>3</v>
      </c>
      <c r="EQ12">
        <v>7</v>
      </c>
      <c r="ER12">
        <v>7</v>
      </c>
      <c r="ES12">
        <v>7</v>
      </c>
      <c r="ET12">
        <v>3</v>
      </c>
      <c r="EU12" t="s">
        <v>2260</v>
      </c>
      <c r="EV12">
        <v>1</v>
      </c>
      <c r="EW12" t="s">
        <v>2261</v>
      </c>
      <c r="EX12">
        <v>9</v>
      </c>
      <c r="EY12">
        <v>9</v>
      </c>
      <c r="EZ12">
        <v>7</v>
      </c>
      <c r="FA12">
        <v>6</v>
      </c>
      <c r="FB12">
        <v>3</v>
      </c>
      <c r="FC12">
        <v>1</v>
      </c>
      <c r="FD12">
        <v>1</v>
      </c>
      <c r="FE12">
        <v>3</v>
      </c>
      <c r="FF12">
        <v>4</v>
      </c>
      <c r="FG12">
        <v>3</v>
      </c>
      <c r="FH12">
        <v>3</v>
      </c>
      <c r="FI12">
        <v>1</v>
      </c>
      <c r="FJ12">
        <v>5</v>
      </c>
      <c r="FK12">
        <v>1</v>
      </c>
      <c r="FL12">
        <v>5</v>
      </c>
      <c r="FM12">
        <v>1</v>
      </c>
      <c r="FN12">
        <v>1</v>
      </c>
      <c r="FO12">
        <v>5</v>
      </c>
      <c r="FP12">
        <v>1</v>
      </c>
      <c r="FQ12">
        <v>1</v>
      </c>
      <c r="FR12">
        <v>1</v>
      </c>
      <c r="FS12">
        <v>2</v>
      </c>
      <c r="FT12">
        <v>3</v>
      </c>
      <c r="FY12">
        <v>2</v>
      </c>
      <c r="GA12">
        <v>5</v>
      </c>
      <c r="GB12">
        <v>2</v>
      </c>
      <c r="GC12">
        <v>1</v>
      </c>
      <c r="GD12">
        <v>1</v>
      </c>
      <c r="GE12">
        <v>1</v>
      </c>
      <c r="GF12">
        <v>5</v>
      </c>
      <c r="GG12">
        <v>1</v>
      </c>
      <c r="GH12">
        <v>1</v>
      </c>
      <c r="GI12">
        <v>5</v>
      </c>
      <c r="GJ12">
        <v>1</v>
      </c>
      <c r="GK12">
        <v>2</v>
      </c>
      <c r="GL12">
        <v>2</v>
      </c>
      <c r="GM12" t="s">
        <v>2262</v>
      </c>
    </row>
    <row r="13" spans="1:196" ht="14.25" customHeight="1" x14ac:dyDescent="0.3">
      <c r="A13">
        <v>99</v>
      </c>
      <c r="B13">
        <v>7417</v>
      </c>
      <c r="C13">
        <v>0</v>
      </c>
      <c r="D13">
        <v>25</v>
      </c>
      <c r="E13">
        <v>1</v>
      </c>
      <c r="G13" t="s">
        <v>1075</v>
      </c>
      <c r="H13">
        <v>2</v>
      </c>
      <c r="I13">
        <v>1</v>
      </c>
      <c r="J13">
        <v>3</v>
      </c>
      <c r="K13">
        <v>2</v>
      </c>
      <c r="L13">
        <v>1</v>
      </c>
      <c r="M13">
        <v>1</v>
      </c>
      <c r="N13">
        <v>1</v>
      </c>
      <c r="O13">
        <v>1</v>
      </c>
      <c r="P13">
        <v>2</v>
      </c>
      <c r="Q13" t="s">
        <v>2370</v>
      </c>
      <c r="R13">
        <v>1</v>
      </c>
      <c r="S13">
        <v>1</v>
      </c>
      <c r="T13">
        <v>1</v>
      </c>
      <c r="U13">
        <v>7</v>
      </c>
      <c r="V13">
        <v>2</v>
      </c>
      <c r="W13">
        <v>2</v>
      </c>
      <c r="X13">
        <v>4</v>
      </c>
      <c r="Y13" t="s">
        <v>2371</v>
      </c>
      <c r="Z13">
        <v>3</v>
      </c>
      <c r="AA13">
        <v>3</v>
      </c>
      <c r="AB13">
        <v>7</v>
      </c>
      <c r="AC13">
        <v>6</v>
      </c>
      <c r="AD13">
        <v>1</v>
      </c>
      <c r="AE13">
        <v>1</v>
      </c>
      <c r="AF13">
        <v>1</v>
      </c>
      <c r="AG13">
        <v>7</v>
      </c>
      <c r="AH13">
        <v>4</v>
      </c>
      <c r="AI13" t="s">
        <v>2372</v>
      </c>
      <c r="AJ13">
        <v>1</v>
      </c>
      <c r="AK13">
        <v>3</v>
      </c>
      <c r="AL13">
        <v>3</v>
      </c>
      <c r="AM13" s="12">
        <v>1</v>
      </c>
      <c r="AO13">
        <v>1</v>
      </c>
      <c r="AP13">
        <v>1</v>
      </c>
      <c r="AQ13">
        <v>1</v>
      </c>
      <c r="AR13">
        <v>1</v>
      </c>
      <c r="AS13">
        <v>2</v>
      </c>
      <c r="AT13" t="s">
        <v>2373</v>
      </c>
      <c r="AU13">
        <v>4</v>
      </c>
      <c r="AV13">
        <v>2</v>
      </c>
      <c r="AW13">
        <v>2</v>
      </c>
      <c r="AX13">
        <v>7</v>
      </c>
      <c r="AY13">
        <v>2</v>
      </c>
      <c r="AZ13">
        <v>1</v>
      </c>
      <c r="BA13">
        <v>1</v>
      </c>
      <c r="BC13">
        <v>7</v>
      </c>
      <c r="BD13" t="s">
        <v>2374</v>
      </c>
      <c r="BE13">
        <v>6</v>
      </c>
      <c r="BF13">
        <v>6</v>
      </c>
      <c r="BH13">
        <v>1</v>
      </c>
      <c r="BI13">
        <v>1</v>
      </c>
      <c r="BJ13">
        <v>1</v>
      </c>
      <c r="BK13">
        <v>1</v>
      </c>
      <c r="BL13">
        <v>1</v>
      </c>
      <c r="BM13">
        <v>2</v>
      </c>
      <c r="BN13" t="s">
        <v>2375</v>
      </c>
      <c r="BO13">
        <v>2</v>
      </c>
      <c r="BP13">
        <v>2</v>
      </c>
      <c r="BQ13">
        <v>2</v>
      </c>
      <c r="BR13">
        <v>7</v>
      </c>
      <c r="BS13">
        <v>2</v>
      </c>
      <c r="BT13">
        <v>2</v>
      </c>
      <c r="BU13">
        <v>2</v>
      </c>
      <c r="BV13" t="s">
        <v>2376</v>
      </c>
      <c r="BW13">
        <v>4</v>
      </c>
      <c r="BX13">
        <v>2</v>
      </c>
      <c r="BY13">
        <v>2</v>
      </c>
      <c r="BZ13">
        <v>7</v>
      </c>
      <c r="CA13">
        <v>2</v>
      </c>
      <c r="CB13">
        <v>1</v>
      </c>
      <c r="CC13">
        <v>1</v>
      </c>
      <c r="CD13">
        <v>1</v>
      </c>
      <c r="CE13">
        <v>7</v>
      </c>
      <c r="CF13" s="7" t="s">
        <v>2377</v>
      </c>
      <c r="CG13">
        <v>1</v>
      </c>
      <c r="CH13">
        <v>5</v>
      </c>
      <c r="CI13">
        <v>5</v>
      </c>
      <c r="CK13">
        <v>2</v>
      </c>
      <c r="CP13">
        <v>2</v>
      </c>
      <c r="DF13">
        <v>1</v>
      </c>
      <c r="DG13">
        <v>3</v>
      </c>
      <c r="DH13">
        <v>5</v>
      </c>
      <c r="DI13">
        <v>7</v>
      </c>
      <c r="DK13">
        <v>4</v>
      </c>
      <c r="DL13" t="s">
        <v>2378</v>
      </c>
      <c r="DM13">
        <v>1</v>
      </c>
      <c r="DN13">
        <v>4</v>
      </c>
      <c r="DO13">
        <v>5</v>
      </c>
      <c r="DP13">
        <v>6</v>
      </c>
      <c r="DQ13" t="s">
        <v>2379</v>
      </c>
      <c r="DT13" t="s">
        <v>2380</v>
      </c>
      <c r="DU13">
        <v>4</v>
      </c>
      <c r="DV13">
        <v>4</v>
      </c>
      <c r="DW13">
        <v>4</v>
      </c>
      <c r="DX13">
        <v>4</v>
      </c>
      <c r="DY13">
        <v>4</v>
      </c>
      <c r="DZ13">
        <v>4</v>
      </c>
      <c r="EA13">
        <v>4</v>
      </c>
      <c r="EB13">
        <v>4</v>
      </c>
      <c r="EC13">
        <v>1</v>
      </c>
      <c r="ED13">
        <v>7</v>
      </c>
      <c r="EE13">
        <v>2</v>
      </c>
      <c r="EF13">
        <v>7</v>
      </c>
      <c r="EG13">
        <v>4</v>
      </c>
      <c r="EH13">
        <v>4</v>
      </c>
      <c r="EI13">
        <v>4</v>
      </c>
      <c r="EJ13">
        <v>5</v>
      </c>
      <c r="EK13">
        <v>1</v>
      </c>
      <c r="EL13">
        <v>3</v>
      </c>
      <c r="EM13">
        <v>4</v>
      </c>
      <c r="EN13">
        <v>4</v>
      </c>
      <c r="EO13">
        <v>4</v>
      </c>
      <c r="EP13">
        <v>3</v>
      </c>
      <c r="EQ13">
        <v>4</v>
      </c>
      <c r="ER13">
        <v>4</v>
      </c>
      <c r="ES13">
        <v>4</v>
      </c>
      <c r="ET13">
        <v>1</v>
      </c>
      <c r="EU13" t="s">
        <v>2381</v>
      </c>
      <c r="EV13">
        <v>1</v>
      </c>
      <c r="EW13" t="s">
        <v>2382</v>
      </c>
      <c r="EX13">
        <v>9</v>
      </c>
      <c r="EY13">
        <v>8</v>
      </c>
      <c r="EZ13">
        <v>7</v>
      </c>
      <c r="FA13">
        <v>6</v>
      </c>
      <c r="FB13">
        <v>5</v>
      </c>
      <c r="FC13">
        <v>4</v>
      </c>
      <c r="FD13">
        <v>3</v>
      </c>
      <c r="FE13">
        <v>3</v>
      </c>
      <c r="FF13">
        <v>3</v>
      </c>
      <c r="FG13">
        <v>3</v>
      </c>
      <c r="FH13">
        <v>3</v>
      </c>
      <c r="FI13">
        <v>3</v>
      </c>
      <c r="FJ13">
        <v>3</v>
      </c>
      <c r="FK13">
        <v>3</v>
      </c>
      <c r="FL13">
        <v>3</v>
      </c>
      <c r="FM13">
        <v>3</v>
      </c>
      <c r="FN13">
        <v>3</v>
      </c>
      <c r="FO13">
        <v>3</v>
      </c>
      <c r="FP13">
        <v>1</v>
      </c>
      <c r="FQ13">
        <v>1</v>
      </c>
      <c r="FR13">
        <v>1</v>
      </c>
      <c r="FS13">
        <v>1</v>
      </c>
      <c r="FY13">
        <v>1</v>
      </c>
      <c r="GA13">
        <v>5</v>
      </c>
      <c r="GB13">
        <v>2</v>
      </c>
      <c r="GC13">
        <v>1</v>
      </c>
      <c r="GD13">
        <v>5</v>
      </c>
      <c r="GE13">
        <v>1</v>
      </c>
      <c r="GF13">
        <v>5</v>
      </c>
      <c r="GG13">
        <v>3</v>
      </c>
      <c r="GH13">
        <v>3</v>
      </c>
      <c r="GI13">
        <v>5</v>
      </c>
      <c r="GJ13">
        <v>3</v>
      </c>
      <c r="GK13">
        <v>1</v>
      </c>
      <c r="GL13">
        <v>3</v>
      </c>
      <c r="GM13" t="s">
        <v>2383</v>
      </c>
    </row>
    <row r="14" spans="1:196" ht="14.25" customHeight="1" x14ac:dyDescent="0.3">
      <c r="A14">
        <v>100</v>
      </c>
      <c r="B14">
        <v>1114</v>
      </c>
      <c r="C14">
        <v>1</v>
      </c>
      <c r="D14">
        <v>26</v>
      </c>
      <c r="E14">
        <v>6</v>
      </c>
      <c r="F14" t="s">
        <v>301</v>
      </c>
      <c r="G14" t="s">
        <v>391</v>
      </c>
      <c r="H14">
        <v>1</v>
      </c>
      <c r="I14">
        <v>1</v>
      </c>
      <c r="J14">
        <v>3</v>
      </c>
      <c r="K14">
        <v>2</v>
      </c>
      <c r="L14">
        <v>1</v>
      </c>
      <c r="M14">
        <v>1</v>
      </c>
      <c r="N14">
        <v>1</v>
      </c>
      <c r="O14">
        <v>2</v>
      </c>
      <c r="P14">
        <v>2</v>
      </c>
      <c r="Q14" t="s">
        <v>490</v>
      </c>
      <c r="R14">
        <v>4</v>
      </c>
      <c r="S14">
        <v>5</v>
      </c>
      <c r="T14">
        <v>5</v>
      </c>
      <c r="U14">
        <v>2</v>
      </c>
      <c r="V14">
        <v>3</v>
      </c>
      <c r="W14">
        <v>4</v>
      </c>
      <c r="X14">
        <v>4</v>
      </c>
      <c r="Y14" t="s">
        <v>491</v>
      </c>
      <c r="Z14">
        <v>5</v>
      </c>
      <c r="AA14">
        <v>5</v>
      </c>
      <c r="AB14">
        <v>7</v>
      </c>
      <c r="AC14">
        <v>5</v>
      </c>
      <c r="AD14">
        <v>3</v>
      </c>
      <c r="AE14">
        <v>4</v>
      </c>
      <c r="AF14">
        <v>5</v>
      </c>
      <c r="AG14">
        <v>7</v>
      </c>
      <c r="AH14">
        <v>4</v>
      </c>
      <c r="AI14" t="s">
        <v>492</v>
      </c>
      <c r="AJ14">
        <v>2</v>
      </c>
      <c r="AK14">
        <v>9</v>
      </c>
      <c r="AL14">
        <v>9</v>
      </c>
      <c r="AM14" s="12">
        <v>2</v>
      </c>
      <c r="AO14">
        <v>2</v>
      </c>
      <c r="AP14">
        <v>1</v>
      </c>
      <c r="AQ14">
        <v>1</v>
      </c>
      <c r="AR14">
        <v>2</v>
      </c>
      <c r="AS14">
        <v>1</v>
      </c>
      <c r="AT14" t="s">
        <v>493</v>
      </c>
      <c r="AU14">
        <v>4</v>
      </c>
      <c r="AV14">
        <v>5</v>
      </c>
      <c r="AW14">
        <v>5</v>
      </c>
      <c r="AX14">
        <v>3</v>
      </c>
      <c r="AY14">
        <v>3</v>
      </c>
      <c r="AZ14">
        <v>3</v>
      </c>
      <c r="BA14">
        <v>3</v>
      </c>
      <c r="BB14">
        <v>6</v>
      </c>
      <c r="BC14">
        <v>7</v>
      </c>
      <c r="BE14">
        <v>5</v>
      </c>
      <c r="BH14">
        <v>1</v>
      </c>
      <c r="BI14">
        <v>1</v>
      </c>
      <c r="BJ14">
        <v>1</v>
      </c>
      <c r="BK14">
        <v>1</v>
      </c>
      <c r="BL14">
        <v>1</v>
      </c>
      <c r="BM14">
        <v>2</v>
      </c>
      <c r="BN14" t="s">
        <v>494</v>
      </c>
      <c r="BO14">
        <v>3</v>
      </c>
      <c r="BP14">
        <v>5</v>
      </c>
      <c r="BQ14">
        <v>4</v>
      </c>
      <c r="BR14">
        <v>5</v>
      </c>
      <c r="BS14">
        <v>4</v>
      </c>
      <c r="BT14">
        <v>4</v>
      </c>
      <c r="BU14">
        <v>4</v>
      </c>
      <c r="BV14" s="1" t="s">
        <v>495</v>
      </c>
      <c r="BW14">
        <v>3</v>
      </c>
      <c r="BX14">
        <v>4</v>
      </c>
      <c r="BY14">
        <v>5</v>
      </c>
      <c r="BZ14">
        <v>2</v>
      </c>
      <c r="CA14">
        <v>3</v>
      </c>
      <c r="CB14">
        <v>4</v>
      </c>
      <c r="CC14">
        <v>3</v>
      </c>
      <c r="CD14">
        <v>1</v>
      </c>
      <c r="CE14">
        <v>7</v>
      </c>
      <c r="CF14" s="9" t="s">
        <v>496</v>
      </c>
      <c r="CG14">
        <v>4</v>
      </c>
      <c r="CH14">
        <v>7</v>
      </c>
      <c r="CK14">
        <v>1</v>
      </c>
      <c r="CN14" t="s">
        <v>497</v>
      </c>
      <c r="CP14">
        <v>2</v>
      </c>
      <c r="DJ14" t="s">
        <v>498</v>
      </c>
      <c r="DK14">
        <v>4</v>
      </c>
      <c r="DM14">
        <v>4</v>
      </c>
      <c r="DN14">
        <v>5</v>
      </c>
      <c r="EB14">
        <v>6</v>
      </c>
      <c r="EC14">
        <v>1</v>
      </c>
      <c r="ED14">
        <v>5</v>
      </c>
      <c r="EE14">
        <v>1</v>
      </c>
      <c r="EF14">
        <v>6</v>
      </c>
      <c r="EG14">
        <v>5</v>
      </c>
      <c r="EH14">
        <v>2</v>
      </c>
      <c r="EI14">
        <v>2</v>
      </c>
      <c r="EJ14">
        <v>7</v>
      </c>
      <c r="EK14">
        <v>3</v>
      </c>
      <c r="EL14">
        <v>3</v>
      </c>
      <c r="EM14">
        <v>1</v>
      </c>
      <c r="EN14">
        <v>1</v>
      </c>
      <c r="EO14">
        <v>1</v>
      </c>
      <c r="EP14">
        <v>3</v>
      </c>
      <c r="EQ14">
        <v>1</v>
      </c>
      <c r="ER14">
        <v>1</v>
      </c>
      <c r="ES14">
        <v>1</v>
      </c>
      <c r="ET14">
        <v>1</v>
      </c>
      <c r="EU14" t="s">
        <v>499</v>
      </c>
      <c r="EV14">
        <v>2</v>
      </c>
      <c r="EW14" t="s">
        <v>500</v>
      </c>
      <c r="FE14">
        <v>3</v>
      </c>
      <c r="FF14">
        <v>5</v>
      </c>
      <c r="FG14">
        <v>5</v>
      </c>
      <c r="FH14">
        <v>3</v>
      </c>
      <c r="FI14">
        <v>3</v>
      </c>
      <c r="FJ14">
        <v>1</v>
      </c>
      <c r="FK14">
        <v>5</v>
      </c>
      <c r="FL14">
        <v>1</v>
      </c>
      <c r="FM14">
        <v>5</v>
      </c>
      <c r="FN14">
        <v>1</v>
      </c>
      <c r="FO14">
        <v>5</v>
      </c>
      <c r="FP14">
        <v>3</v>
      </c>
      <c r="FR14">
        <v>3</v>
      </c>
      <c r="FS14">
        <v>2</v>
      </c>
      <c r="FT14">
        <v>3</v>
      </c>
      <c r="FY14">
        <v>3</v>
      </c>
      <c r="GA14">
        <v>4</v>
      </c>
      <c r="GB14">
        <v>2</v>
      </c>
      <c r="GC14">
        <v>1</v>
      </c>
      <c r="GD14">
        <v>1</v>
      </c>
      <c r="GE14">
        <v>1</v>
      </c>
      <c r="GF14">
        <v>5</v>
      </c>
      <c r="GG14">
        <v>1</v>
      </c>
      <c r="GH14">
        <v>1</v>
      </c>
      <c r="GI14">
        <v>5</v>
      </c>
      <c r="GJ14">
        <v>2</v>
      </c>
      <c r="GK14">
        <v>1</v>
      </c>
      <c r="GL14">
        <v>3</v>
      </c>
    </row>
    <row r="15" spans="1:196" ht="14.25" customHeight="1" x14ac:dyDescent="0.3">
      <c r="A15">
        <v>100</v>
      </c>
      <c r="B15">
        <v>1394</v>
      </c>
      <c r="C15">
        <v>1</v>
      </c>
      <c r="D15">
        <v>26</v>
      </c>
      <c r="E15">
        <v>7</v>
      </c>
      <c r="G15" t="s">
        <v>268</v>
      </c>
      <c r="H15">
        <v>1</v>
      </c>
      <c r="I15">
        <v>2</v>
      </c>
      <c r="J15">
        <v>3</v>
      </c>
      <c r="K15">
        <v>1</v>
      </c>
      <c r="L15">
        <v>1</v>
      </c>
      <c r="M15">
        <v>1</v>
      </c>
      <c r="N15">
        <v>1</v>
      </c>
      <c r="O15">
        <v>1</v>
      </c>
      <c r="P15">
        <v>2</v>
      </c>
      <c r="Q15" t="s">
        <v>523</v>
      </c>
      <c r="R15">
        <v>1</v>
      </c>
      <c r="S15">
        <v>2</v>
      </c>
      <c r="T15">
        <v>1</v>
      </c>
      <c r="U15">
        <v>7</v>
      </c>
      <c r="V15">
        <v>7</v>
      </c>
      <c r="W15">
        <v>2</v>
      </c>
      <c r="X15">
        <v>3</v>
      </c>
      <c r="Y15" t="s">
        <v>524</v>
      </c>
      <c r="Z15">
        <v>1</v>
      </c>
      <c r="AA15">
        <v>1</v>
      </c>
      <c r="AB15">
        <v>3</v>
      </c>
      <c r="AC15">
        <v>1</v>
      </c>
      <c r="AD15">
        <v>1</v>
      </c>
      <c r="AE15">
        <v>3</v>
      </c>
      <c r="AF15">
        <v>2</v>
      </c>
      <c r="AG15">
        <v>7</v>
      </c>
      <c r="AH15">
        <v>1</v>
      </c>
      <c r="AI15" t="s">
        <v>525</v>
      </c>
      <c r="AJ15">
        <v>2</v>
      </c>
      <c r="AK15">
        <v>30</v>
      </c>
      <c r="AL15">
        <v>3</v>
      </c>
      <c r="AM15" s="12">
        <v>1</v>
      </c>
      <c r="AN15" t="s">
        <v>526</v>
      </c>
      <c r="AO15">
        <v>2</v>
      </c>
      <c r="AP15">
        <v>1</v>
      </c>
      <c r="AQ15">
        <v>1</v>
      </c>
      <c r="AR15">
        <v>2</v>
      </c>
      <c r="AS15">
        <v>1</v>
      </c>
      <c r="AT15" t="s">
        <v>527</v>
      </c>
      <c r="AU15">
        <v>3</v>
      </c>
      <c r="AV15">
        <v>2</v>
      </c>
      <c r="AW15">
        <v>2</v>
      </c>
      <c r="AX15">
        <v>5</v>
      </c>
      <c r="AY15">
        <v>4</v>
      </c>
      <c r="AZ15">
        <v>2</v>
      </c>
      <c r="BA15">
        <v>4</v>
      </c>
      <c r="BB15">
        <v>5</v>
      </c>
      <c r="BC15">
        <v>7</v>
      </c>
      <c r="BD15" t="s">
        <v>528</v>
      </c>
      <c r="BE15">
        <v>15</v>
      </c>
      <c r="BF15">
        <v>15</v>
      </c>
      <c r="BH15">
        <v>1</v>
      </c>
      <c r="BI15">
        <v>1</v>
      </c>
      <c r="BJ15">
        <v>1</v>
      </c>
      <c r="BK15">
        <v>1</v>
      </c>
      <c r="BL15">
        <v>1</v>
      </c>
      <c r="BM15">
        <v>1</v>
      </c>
      <c r="BN15" t="s">
        <v>529</v>
      </c>
      <c r="BO15">
        <v>2</v>
      </c>
      <c r="BP15">
        <v>3</v>
      </c>
      <c r="BQ15">
        <v>3</v>
      </c>
      <c r="BR15">
        <v>5</v>
      </c>
      <c r="BS15">
        <v>3</v>
      </c>
      <c r="BT15">
        <v>5</v>
      </c>
      <c r="BU15">
        <v>5</v>
      </c>
      <c r="BV15" t="s">
        <v>530</v>
      </c>
      <c r="BW15">
        <v>3</v>
      </c>
      <c r="BX15">
        <v>2</v>
      </c>
      <c r="BY15">
        <v>3</v>
      </c>
      <c r="BZ15">
        <v>3</v>
      </c>
      <c r="CA15">
        <v>5</v>
      </c>
      <c r="CB15">
        <v>5</v>
      </c>
      <c r="CC15">
        <v>5</v>
      </c>
      <c r="CD15">
        <v>3</v>
      </c>
      <c r="CE15">
        <v>7</v>
      </c>
      <c r="CF15" s="9" t="s">
        <v>531</v>
      </c>
      <c r="CG15" s="7">
        <v>4</v>
      </c>
      <c r="CH15">
        <v>20</v>
      </c>
      <c r="CI15">
        <v>5</v>
      </c>
      <c r="CK15">
        <v>1</v>
      </c>
      <c r="CL15" t="s">
        <v>532</v>
      </c>
      <c r="CM15" t="s">
        <v>314</v>
      </c>
      <c r="CN15" t="s">
        <v>314</v>
      </c>
      <c r="CO15" t="s">
        <v>533</v>
      </c>
      <c r="CP15">
        <v>2</v>
      </c>
      <c r="DF15">
        <v>1</v>
      </c>
      <c r="DG15">
        <v>4</v>
      </c>
      <c r="DH15">
        <v>5</v>
      </c>
      <c r="DI15">
        <v>6</v>
      </c>
      <c r="DJ15" t="s">
        <v>534</v>
      </c>
      <c r="DK15">
        <v>4</v>
      </c>
      <c r="DL15" t="s">
        <v>535</v>
      </c>
      <c r="DM15">
        <v>6</v>
      </c>
      <c r="DN15">
        <v>8</v>
      </c>
      <c r="DO15">
        <v>9</v>
      </c>
      <c r="DU15">
        <v>1</v>
      </c>
      <c r="DV15">
        <v>3</v>
      </c>
      <c r="DW15">
        <v>1</v>
      </c>
      <c r="DX15">
        <v>7</v>
      </c>
      <c r="DY15">
        <v>3</v>
      </c>
      <c r="DZ15">
        <v>3</v>
      </c>
      <c r="EA15">
        <v>7</v>
      </c>
      <c r="EB15">
        <v>2</v>
      </c>
      <c r="EC15">
        <v>5</v>
      </c>
      <c r="ED15">
        <v>3</v>
      </c>
      <c r="EE15">
        <v>5</v>
      </c>
      <c r="EF15">
        <v>5</v>
      </c>
      <c r="EG15">
        <v>7</v>
      </c>
      <c r="EH15">
        <v>3</v>
      </c>
      <c r="EI15">
        <v>5</v>
      </c>
      <c r="EJ15">
        <v>5</v>
      </c>
      <c r="EK15">
        <v>5</v>
      </c>
      <c r="EL15">
        <v>4</v>
      </c>
      <c r="EM15">
        <v>5</v>
      </c>
      <c r="EN15">
        <v>5</v>
      </c>
      <c r="EO15">
        <v>5</v>
      </c>
      <c r="EP15">
        <v>2</v>
      </c>
      <c r="EQ15">
        <v>5</v>
      </c>
      <c r="ER15">
        <v>5</v>
      </c>
      <c r="ES15">
        <v>1</v>
      </c>
      <c r="ET15">
        <v>1</v>
      </c>
      <c r="EU15" t="s">
        <v>536</v>
      </c>
      <c r="EV15">
        <v>2</v>
      </c>
      <c r="EW15" t="s">
        <v>537</v>
      </c>
      <c r="EX15">
        <v>5</v>
      </c>
      <c r="EY15">
        <v>9</v>
      </c>
      <c r="EZ15">
        <v>5</v>
      </c>
      <c r="FA15">
        <v>5</v>
      </c>
      <c r="FB15">
        <v>5</v>
      </c>
      <c r="FC15">
        <v>5</v>
      </c>
      <c r="FD15">
        <v>1</v>
      </c>
      <c r="FE15">
        <v>2</v>
      </c>
      <c r="FF15">
        <v>2</v>
      </c>
      <c r="FG15">
        <v>3</v>
      </c>
      <c r="FH15">
        <v>2</v>
      </c>
      <c r="FI15">
        <v>2</v>
      </c>
      <c r="FJ15">
        <v>4</v>
      </c>
      <c r="FK15">
        <v>2</v>
      </c>
      <c r="FL15">
        <v>4</v>
      </c>
      <c r="FM15">
        <v>2</v>
      </c>
      <c r="FN15">
        <v>2</v>
      </c>
      <c r="FO15">
        <v>4</v>
      </c>
      <c r="FP15">
        <v>1</v>
      </c>
      <c r="FQ15">
        <v>2</v>
      </c>
      <c r="FR15">
        <v>2</v>
      </c>
      <c r="FS15">
        <v>2</v>
      </c>
      <c r="FT15">
        <v>3</v>
      </c>
      <c r="FY15">
        <v>7</v>
      </c>
      <c r="GA15">
        <v>2</v>
      </c>
      <c r="GB15">
        <v>2</v>
      </c>
      <c r="GC15">
        <v>2</v>
      </c>
      <c r="GD15">
        <v>2</v>
      </c>
      <c r="GE15">
        <v>4</v>
      </c>
      <c r="GF15">
        <v>3</v>
      </c>
      <c r="GG15">
        <v>1</v>
      </c>
      <c r="GH15">
        <v>1</v>
      </c>
      <c r="GI15">
        <v>5</v>
      </c>
      <c r="GJ15">
        <v>2</v>
      </c>
      <c r="GK15">
        <v>3</v>
      </c>
      <c r="GL15">
        <v>2</v>
      </c>
      <c r="GM15" t="s">
        <v>538</v>
      </c>
    </row>
    <row r="16" spans="1:196" ht="14.25" customHeight="1" x14ac:dyDescent="0.3">
      <c r="A16">
        <v>100</v>
      </c>
      <c r="B16">
        <v>1752</v>
      </c>
      <c r="C16">
        <v>1</v>
      </c>
      <c r="D16">
        <v>26</v>
      </c>
      <c r="E16">
        <v>6</v>
      </c>
      <c r="F16" t="s">
        <v>539</v>
      </c>
      <c r="G16" t="s">
        <v>470</v>
      </c>
      <c r="H16">
        <v>1</v>
      </c>
      <c r="I16">
        <v>1</v>
      </c>
      <c r="J16">
        <v>2</v>
      </c>
      <c r="K16">
        <v>1</v>
      </c>
      <c r="L16">
        <v>1</v>
      </c>
      <c r="M16">
        <v>1</v>
      </c>
      <c r="N16">
        <v>1</v>
      </c>
      <c r="O16">
        <v>1</v>
      </c>
      <c r="P16">
        <v>2</v>
      </c>
      <c r="Q16" t="s">
        <v>540</v>
      </c>
      <c r="R16">
        <v>1</v>
      </c>
      <c r="S16">
        <v>4</v>
      </c>
      <c r="T16">
        <v>2</v>
      </c>
      <c r="U16">
        <v>7</v>
      </c>
      <c r="V16">
        <v>7</v>
      </c>
      <c r="W16">
        <v>2</v>
      </c>
      <c r="X16">
        <v>1</v>
      </c>
      <c r="Y16" t="s">
        <v>541</v>
      </c>
      <c r="Z16">
        <v>4</v>
      </c>
      <c r="AA16">
        <v>2</v>
      </c>
      <c r="AB16">
        <v>1</v>
      </c>
      <c r="AC16">
        <v>2</v>
      </c>
      <c r="AD16">
        <v>2</v>
      </c>
      <c r="AE16">
        <v>1</v>
      </c>
      <c r="AF16">
        <v>3</v>
      </c>
      <c r="AG16">
        <v>7</v>
      </c>
      <c r="AH16">
        <v>4</v>
      </c>
      <c r="AI16" t="s">
        <v>542</v>
      </c>
      <c r="AJ16">
        <v>4</v>
      </c>
      <c r="AK16">
        <v>36</v>
      </c>
      <c r="AL16" s="2" t="s">
        <v>2394</v>
      </c>
      <c r="AM16" s="12">
        <v>2</v>
      </c>
      <c r="AO16">
        <v>2</v>
      </c>
      <c r="AP16">
        <v>1</v>
      </c>
      <c r="AQ16">
        <v>1</v>
      </c>
      <c r="AR16">
        <v>2</v>
      </c>
      <c r="AS16">
        <v>1</v>
      </c>
      <c r="AT16" t="s">
        <v>543</v>
      </c>
      <c r="AU16">
        <v>2</v>
      </c>
      <c r="AV16">
        <v>4</v>
      </c>
      <c r="AW16">
        <v>3</v>
      </c>
      <c r="AX16">
        <v>7</v>
      </c>
      <c r="AY16">
        <v>2</v>
      </c>
      <c r="AZ16">
        <v>1</v>
      </c>
      <c r="BA16">
        <v>3</v>
      </c>
      <c r="BB16">
        <v>3</v>
      </c>
      <c r="BC16">
        <v>7</v>
      </c>
      <c r="BD16" t="s">
        <v>544</v>
      </c>
      <c r="BE16">
        <v>15</v>
      </c>
      <c r="BF16" t="s">
        <v>545</v>
      </c>
      <c r="BH16">
        <v>1</v>
      </c>
      <c r="BI16">
        <v>1</v>
      </c>
      <c r="BJ16">
        <v>1</v>
      </c>
      <c r="BK16">
        <v>1</v>
      </c>
      <c r="BL16">
        <v>1</v>
      </c>
      <c r="BM16">
        <v>2</v>
      </c>
      <c r="BN16" t="s">
        <v>546</v>
      </c>
      <c r="BO16">
        <v>2</v>
      </c>
      <c r="BP16">
        <v>1</v>
      </c>
      <c r="BQ16">
        <v>3</v>
      </c>
      <c r="BR16">
        <v>4</v>
      </c>
      <c r="BS16">
        <v>3</v>
      </c>
      <c r="BT16">
        <v>4</v>
      </c>
      <c r="BU16">
        <v>5</v>
      </c>
      <c r="BV16" t="s">
        <v>547</v>
      </c>
      <c r="BW16">
        <v>4</v>
      </c>
      <c r="BX16">
        <v>4</v>
      </c>
      <c r="BY16">
        <v>4</v>
      </c>
      <c r="BZ16">
        <v>7</v>
      </c>
      <c r="CA16">
        <v>5</v>
      </c>
      <c r="CB16">
        <v>5</v>
      </c>
      <c r="CC16">
        <v>6</v>
      </c>
      <c r="CD16">
        <v>3</v>
      </c>
      <c r="CE16">
        <v>7</v>
      </c>
      <c r="CF16" s="79" t="s">
        <v>548</v>
      </c>
      <c r="CG16">
        <v>3</v>
      </c>
      <c r="CH16">
        <v>30</v>
      </c>
      <c r="CI16" s="2">
        <v>42983</v>
      </c>
      <c r="CK16">
        <v>1</v>
      </c>
      <c r="CO16" t="s">
        <v>549</v>
      </c>
      <c r="CP16">
        <v>2</v>
      </c>
      <c r="DF16">
        <v>1</v>
      </c>
      <c r="DG16">
        <v>5</v>
      </c>
      <c r="DH16">
        <v>7</v>
      </c>
      <c r="DK16">
        <v>5</v>
      </c>
      <c r="EB16">
        <v>2</v>
      </c>
      <c r="EC16">
        <v>1</v>
      </c>
      <c r="ED16">
        <v>7</v>
      </c>
      <c r="EE16">
        <v>4</v>
      </c>
      <c r="EF16">
        <v>4</v>
      </c>
      <c r="EG16">
        <v>4</v>
      </c>
      <c r="EH16">
        <v>4</v>
      </c>
      <c r="EI16">
        <v>4</v>
      </c>
      <c r="EJ16">
        <v>6</v>
      </c>
      <c r="EK16">
        <v>2</v>
      </c>
      <c r="EL16">
        <v>2</v>
      </c>
      <c r="EM16">
        <v>5</v>
      </c>
      <c r="EN16">
        <v>5</v>
      </c>
      <c r="EO16">
        <v>5</v>
      </c>
      <c r="EP16">
        <v>3</v>
      </c>
      <c r="EQ16">
        <v>2</v>
      </c>
      <c r="ER16">
        <v>1</v>
      </c>
      <c r="ES16">
        <v>1</v>
      </c>
      <c r="ET16">
        <v>3</v>
      </c>
      <c r="EU16" t="s">
        <v>550</v>
      </c>
      <c r="EV16">
        <v>3</v>
      </c>
      <c r="EW16" t="s">
        <v>551</v>
      </c>
      <c r="EX16">
        <v>4</v>
      </c>
      <c r="EY16">
        <v>5</v>
      </c>
      <c r="EZ16">
        <v>6</v>
      </c>
      <c r="FA16">
        <v>3</v>
      </c>
      <c r="FB16">
        <v>2</v>
      </c>
      <c r="FC16">
        <v>1</v>
      </c>
      <c r="FD16">
        <v>1</v>
      </c>
      <c r="FE16">
        <v>4</v>
      </c>
      <c r="FF16">
        <v>1</v>
      </c>
      <c r="FG16">
        <v>5</v>
      </c>
      <c r="FH16">
        <v>4</v>
      </c>
      <c r="FI16">
        <v>2</v>
      </c>
      <c r="FJ16">
        <v>1</v>
      </c>
      <c r="FK16">
        <v>5</v>
      </c>
      <c r="FL16">
        <v>4</v>
      </c>
      <c r="FM16">
        <v>2</v>
      </c>
      <c r="FN16">
        <v>3</v>
      </c>
      <c r="FO16">
        <v>3</v>
      </c>
      <c r="FP16">
        <v>1</v>
      </c>
      <c r="FQ16">
        <v>1</v>
      </c>
      <c r="FR16">
        <v>1</v>
      </c>
      <c r="FS16">
        <v>2</v>
      </c>
      <c r="FT16">
        <v>3</v>
      </c>
      <c r="FY16">
        <v>7</v>
      </c>
      <c r="GA16">
        <v>4</v>
      </c>
      <c r="GB16">
        <v>2</v>
      </c>
      <c r="GC16">
        <v>2</v>
      </c>
      <c r="GD16">
        <v>2</v>
      </c>
      <c r="GE16">
        <v>2</v>
      </c>
      <c r="GF16">
        <v>2</v>
      </c>
      <c r="GG16">
        <v>1</v>
      </c>
      <c r="GH16">
        <v>1</v>
      </c>
      <c r="GI16">
        <v>5</v>
      </c>
      <c r="GJ16">
        <v>3</v>
      </c>
      <c r="GK16">
        <v>1</v>
      </c>
      <c r="GL16">
        <v>3</v>
      </c>
      <c r="GM16" t="s">
        <v>552</v>
      </c>
    </row>
    <row r="17" spans="1:195" ht="14.25" customHeight="1" x14ac:dyDescent="0.3">
      <c r="A17">
        <v>100</v>
      </c>
      <c r="B17">
        <v>2316</v>
      </c>
      <c r="C17">
        <v>1</v>
      </c>
      <c r="D17">
        <v>26</v>
      </c>
      <c r="E17">
        <v>1</v>
      </c>
      <c r="G17" t="s">
        <v>858</v>
      </c>
      <c r="H17">
        <v>1</v>
      </c>
      <c r="I17">
        <v>1</v>
      </c>
      <c r="J17">
        <v>2</v>
      </c>
      <c r="K17">
        <v>1</v>
      </c>
      <c r="L17">
        <v>1</v>
      </c>
      <c r="M17">
        <v>1</v>
      </c>
      <c r="N17">
        <v>1</v>
      </c>
      <c r="O17">
        <v>2</v>
      </c>
      <c r="P17">
        <v>2</v>
      </c>
      <c r="Q17" t="s">
        <v>859</v>
      </c>
      <c r="R17">
        <v>2</v>
      </c>
      <c r="S17">
        <v>3</v>
      </c>
      <c r="T17">
        <v>2</v>
      </c>
      <c r="U17">
        <v>4</v>
      </c>
      <c r="V17">
        <v>3</v>
      </c>
      <c r="W17">
        <v>4</v>
      </c>
      <c r="X17">
        <v>4</v>
      </c>
      <c r="Y17" t="s">
        <v>860</v>
      </c>
      <c r="Z17">
        <v>2</v>
      </c>
      <c r="AA17">
        <v>3</v>
      </c>
      <c r="AB17">
        <v>4</v>
      </c>
      <c r="AC17">
        <v>2</v>
      </c>
      <c r="AD17">
        <v>2</v>
      </c>
      <c r="AE17">
        <v>3</v>
      </c>
      <c r="AF17">
        <v>5</v>
      </c>
      <c r="AG17">
        <v>6</v>
      </c>
      <c r="AH17">
        <v>4</v>
      </c>
      <c r="AI17" t="s">
        <v>861</v>
      </c>
      <c r="AJ17">
        <v>2</v>
      </c>
      <c r="AK17">
        <v>30</v>
      </c>
      <c r="AL17">
        <v>15</v>
      </c>
      <c r="AM17" s="12">
        <v>3</v>
      </c>
      <c r="AO17">
        <v>1</v>
      </c>
      <c r="AP17">
        <v>1</v>
      </c>
      <c r="AQ17">
        <v>1</v>
      </c>
      <c r="AR17">
        <v>2</v>
      </c>
      <c r="AS17">
        <v>1</v>
      </c>
      <c r="AT17" t="s">
        <v>862</v>
      </c>
      <c r="AU17">
        <v>4</v>
      </c>
      <c r="AV17">
        <v>4</v>
      </c>
      <c r="AW17">
        <v>3</v>
      </c>
      <c r="AX17">
        <v>4</v>
      </c>
      <c r="AY17">
        <v>2</v>
      </c>
      <c r="AZ17">
        <v>2</v>
      </c>
      <c r="BA17">
        <v>3</v>
      </c>
      <c r="BB17">
        <v>6</v>
      </c>
      <c r="BC17">
        <v>6</v>
      </c>
      <c r="BD17" t="s">
        <v>863</v>
      </c>
      <c r="BE17">
        <v>10</v>
      </c>
      <c r="BF17">
        <v>5</v>
      </c>
      <c r="BH17">
        <v>1</v>
      </c>
      <c r="BI17">
        <v>1</v>
      </c>
      <c r="BJ17">
        <v>1</v>
      </c>
      <c r="BK17">
        <v>1</v>
      </c>
      <c r="BL17">
        <v>1</v>
      </c>
      <c r="BM17">
        <v>2</v>
      </c>
      <c r="BN17" t="s">
        <v>864</v>
      </c>
      <c r="BO17">
        <v>2</v>
      </c>
      <c r="BP17">
        <v>3</v>
      </c>
      <c r="BQ17">
        <v>2</v>
      </c>
      <c r="BR17">
        <v>6</v>
      </c>
      <c r="BS17">
        <v>2</v>
      </c>
      <c r="BT17">
        <v>2</v>
      </c>
      <c r="BU17">
        <v>2</v>
      </c>
      <c r="BV17" t="s">
        <v>865</v>
      </c>
      <c r="BW17">
        <v>4</v>
      </c>
      <c r="BX17">
        <v>2</v>
      </c>
      <c r="BY17">
        <v>2</v>
      </c>
      <c r="BZ17">
        <v>5</v>
      </c>
      <c r="CA17">
        <v>2</v>
      </c>
      <c r="CB17">
        <v>2</v>
      </c>
      <c r="CC17">
        <v>2</v>
      </c>
      <c r="CD17">
        <v>2</v>
      </c>
      <c r="CE17">
        <v>6</v>
      </c>
      <c r="CF17" s="79" t="s">
        <v>866</v>
      </c>
      <c r="CG17">
        <v>3</v>
      </c>
      <c r="CH17">
        <v>25</v>
      </c>
      <c r="CI17">
        <v>5</v>
      </c>
      <c r="CK17">
        <v>1</v>
      </c>
      <c r="CL17" t="s">
        <v>867</v>
      </c>
      <c r="CM17" t="s">
        <v>867</v>
      </c>
      <c r="CN17" t="s">
        <v>867</v>
      </c>
      <c r="CO17" t="s">
        <v>868</v>
      </c>
      <c r="CP17">
        <v>2</v>
      </c>
      <c r="DF17">
        <v>1</v>
      </c>
      <c r="DG17">
        <v>3</v>
      </c>
      <c r="DH17">
        <v>4</v>
      </c>
      <c r="DI17">
        <v>7</v>
      </c>
      <c r="DJ17" t="s">
        <v>245</v>
      </c>
      <c r="DK17">
        <v>5</v>
      </c>
      <c r="DL17" t="s">
        <v>869</v>
      </c>
      <c r="DM17">
        <v>1</v>
      </c>
      <c r="DN17">
        <v>5</v>
      </c>
      <c r="DO17">
        <v>6</v>
      </c>
      <c r="DP17">
        <v>9</v>
      </c>
      <c r="DQ17" t="s">
        <v>870</v>
      </c>
      <c r="DT17" t="s">
        <v>245</v>
      </c>
      <c r="DU17">
        <v>2</v>
      </c>
      <c r="DV17">
        <v>5</v>
      </c>
      <c r="DW17">
        <v>2</v>
      </c>
      <c r="DX17">
        <v>5</v>
      </c>
      <c r="DY17">
        <v>2</v>
      </c>
      <c r="DZ17">
        <v>2</v>
      </c>
      <c r="EA17">
        <v>4</v>
      </c>
      <c r="EB17">
        <v>1</v>
      </c>
      <c r="EC17">
        <v>2</v>
      </c>
      <c r="ED17">
        <v>6</v>
      </c>
      <c r="EE17">
        <v>3</v>
      </c>
      <c r="EF17">
        <v>5</v>
      </c>
      <c r="EG17">
        <v>5</v>
      </c>
      <c r="EH17">
        <v>4</v>
      </c>
      <c r="EI17">
        <v>5</v>
      </c>
      <c r="EJ17">
        <v>4</v>
      </c>
      <c r="EK17">
        <v>3</v>
      </c>
      <c r="EL17">
        <v>3</v>
      </c>
      <c r="EM17">
        <v>3</v>
      </c>
      <c r="EN17">
        <v>2</v>
      </c>
      <c r="EO17">
        <v>3</v>
      </c>
      <c r="EP17">
        <v>3</v>
      </c>
      <c r="EQ17">
        <v>3</v>
      </c>
      <c r="ER17">
        <v>2</v>
      </c>
      <c r="ES17">
        <v>2</v>
      </c>
      <c r="ET17">
        <v>3</v>
      </c>
      <c r="EU17" t="s">
        <v>871</v>
      </c>
      <c r="EV17">
        <v>1</v>
      </c>
      <c r="EW17" t="s">
        <v>872</v>
      </c>
      <c r="EX17">
        <v>5</v>
      </c>
      <c r="EY17">
        <v>6</v>
      </c>
      <c r="EZ17">
        <v>5</v>
      </c>
      <c r="FA17">
        <v>4</v>
      </c>
      <c r="FB17">
        <v>2</v>
      </c>
      <c r="FC17">
        <v>1</v>
      </c>
      <c r="FD17">
        <v>1</v>
      </c>
      <c r="FE17">
        <v>4</v>
      </c>
      <c r="FF17">
        <v>4</v>
      </c>
      <c r="FG17">
        <v>5</v>
      </c>
      <c r="FH17">
        <v>4</v>
      </c>
      <c r="FI17">
        <v>2</v>
      </c>
      <c r="FJ17">
        <v>1</v>
      </c>
      <c r="FK17">
        <v>5</v>
      </c>
      <c r="FL17">
        <v>2</v>
      </c>
      <c r="FM17">
        <v>4</v>
      </c>
      <c r="FN17">
        <v>3</v>
      </c>
      <c r="FO17">
        <v>3</v>
      </c>
      <c r="FP17">
        <v>1</v>
      </c>
      <c r="FQ17">
        <v>1</v>
      </c>
      <c r="FR17">
        <v>1</v>
      </c>
      <c r="FS17">
        <v>1</v>
      </c>
      <c r="FT17">
        <v>2</v>
      </c>
      <c r="FY17">
        <v>7</v>
      </c>
      <c r="GA17">
        <v>5</v>
      </c>
      <c r="GB17">
        <v>2</v>
      </c>
      <c r="GC17">
        <v>2</v>
      </c>
      <c r="GD17">
        <v>3</v>
      </c>
      <c r="GE17">
        <v>2</v>
      </c>
      <c r="GF17">
        <v>4</v>
      </c>
      <c r="GG17">
        <v>4</v>
      </c>
      <c r="GH17">
        <v>2</v>
      </c>
      <c r="GI17">
        <v>3</v>
      </c>
      <c r="GJ17">
        <v>3</v>
      </c>
      <c r="GK17">
        <v>2</v>
      </c>
      <c r="GL17">
        <v>2</v>
      </c>
      <c r="GM17" t="s">
        <v>873</v>
      </c>
    </row>
    <row r="18" spans="1:195" ht="14.25" customHeight="1" x14ac:dyDescent="0.3">
      <c r="A18">
        <v>100</v>
      </c>
      <c r="B18">
        <v>2157</v>
      </c>
      <c r="C18">
        <v>1</v>
      </c>
      <c r="D18">
        <v>26</v>
      </c>
      <c r="E18">
        <v>7</v>
      </c>
      <c r="G18" t="s">
        <v>620</v>
      </c>
      <c r="H18">
        <v>1</v>
      </c>
      <c r="I18">
        <v>1</v>
      </c>
      <c r="J18">
        <v>3</v>
      </c>
      <c r="K18">
        <v>3</v>
      </c>
      <c r="L18">
        <v>1</v>
      </c>
      <c r="M18">
        <v>1</v>
      </c>
      <c r="N18">
        <v>1</v>
      </c>
      <c r="O18">
        <v>2</v>
      </c>
      <c r="P18">
        <v>2</v>
      </c>
      <c r="Q18" t="s">
        <v>1101</v>
      </c>
      <c r="R18">
        <v>2</v>
      </c>
      <c r="S18">
        <v>4</v>
      </c>
      <c r="T18">
        <v>2</v>
      </c>
      <c r="U18">
        <v>6</v>
      </c>
      <c r="V18">
        <v>4</v>
      </c>
      <c r="W18">
        <v>2</v>
      </c>
      <c r="X18">
        <v>2</v>
      </c>
      <c r="Y18" s="1" t="s">
        <v>1102</v>
      </c>
      <c r="Z18">
        <v>4</v>
      </c>
      <c r="AA18">
        <v>2</v>
      </c>
      <c r="AB18">
        <v>6</v>
      </c>
      <c r="AC18">
        <v>3</v>
      </c>
      <c r="AD18">
        <v>1</v>
      </c>
      <c r="AE18">
        <v>4</v>
      </c>
      <c r="AF18">
        <v>6</v>
      </c>
      <c r="AG18">
        <v>7</v>
      </c>
      <c r="AH18">
        <v>3</v>
      </c>
      <c r="AI18" s="1" t="s">
        <v>1103</v>
      </c>
      <c r="AJ18">
        <v>2</v>
      </c>
      <c r="AK18">
        <v>38</v>
      </c>
      <c r="AL18">
        <v>6</v>
      </c>
      <c r="AM18" s="12">
        <v>2</v>
      </c>
      <c r="AN18" t="s">
        <v>1104</v>
      </c>
      <c r="AO18">
        <v>1</v>
      </c>
      <c r="AP18">
        <v>1</v>
      </c>
      <c r="AQ18">
        <v>1</v>
      </c>
      <c r="AR18">
        <v>2</v>
      </c>
      <c r="AS18">
        <v>1</v>
      </c>
      <c r="AT18" t="s">
        <v>1105</v>
      </c>
      <c r="AU18">
        <v>2</v>
      </c>
      <c r="AV18">
        <v>1</v>
      </c>
      <c r="AW18">
        <v>2</v>
      </c>
      <c r="AX18">
        <v>6</v>
      </c>
      <c r="AY18">
        <v>3</v>
      </c>
      <c r="AZ18">
        <v>2</v>
      </c>
      <c r="BA18">
        <v>3</v>
      </c>
      <c r="BB18">
        <v>6</v>
      </c>
      <c r="BC18">
        <v>7</v>
      </c>
      <c r="BD18" t="s">
        <v>1106</v>
      </c>
      <c r="BE18">
        <v>64</v>
      </c>
      <c r="BF18">
        <v>5</v>
      </c>
      <c r="BG18" t="s">
        <v>1107</v>
      </c>
      <c r="BH18">
        <v>1</v>
      </c>
      <c r="BI18">
        <v>1</v>
      </c>
      <c r="BJ18">
        <v>1</v>
      </c>
      <c r="BK18">
        <v>1</v>
      </c>
      <c r="BL18">
        <v>2</v>
      </c>
      <c r="BM18">
        <v>2</v>
      </c>
      <c r="BN18" t="s">
        <v>1108</v>
      </c>
      <c r="BO18">
        <v>3</v>
      </c>
      <c r="BP18">
        <v>4</v>
      </c>
      <c r="BQ18">
        <v>5</v>
      </c>
      <c r="BR18">
        <v>3</v>
      </c>
      <c r="BS18">
        <v>6</v>
      </c>
      <c r="BT18">
        <v>6</v>
      </c>
      <c r="BU18">
        <v>4</v>
      </c>
      <c r="BV18" t="s">
        <v>1109</v>
      </c>
      <c r="BW18">
        <v>2</v>
      </c>
      <c r="BX18">
        <v>4</v>
      </c>
      <c r="BY18">
        <v>5</v>
      </c>
      <c r="BZ18">
        <v>6</v>
      </c>
      <c r="CA18">
        <v>5</v>
      </c>
      <c r="CB18">
        <v>5</v>
      </c>
      <c r="CC18">
        <v>6</v>
      </c>
      <c r="CD18">
        <v>1</v>
      </c>
      <c r="CE18">
        <v>4</v>
      </c>
      <c r="CF18" s="9" t="s">
        <v>1110</v>
      </c>
      <c r="CG18">
        <v>4</v>
      </c>
      <c r="CH18">
        <v>30</v>
      </c>
      <c r="CI18">
        <v>5</v>
      </c>
      <c r="CJ18" t="s">
        <v>1111</v>
      </c>
      <c r="CK18">
        <v>1</v>
      </c>
      <c r="CL18" t="s">
        <v>314</v>
      </c>
      <c r="CM18" t="s">
        <v>314</v>
      </c>
      <c r="CN18" t="s">
        <v>1112</v>
      </c>
      <c r="CO18" t="s">
        <v>1113</v>
      </c>
      <c r="CP18">
        <v>2</v>
      </c>
      <c r="DF18">
        <v>1</v>
      </c>
      <c r="DG18">
        <v>3</v>
      </c>
      <c r="DH18">
        <v>5</v>
      </c>
      <c r="DI18">
        <v>7</v>
      </c>
      <c r="DJ18" t="s">
        <v>1114</v>
      </c>
      <c r="DK18">
        <v>4</v>
      </c>
      <c r="DL18" t="s">
        <v>1115</v>
      </c>
      <c r="DM18">
        <v>1</v>
      </c>
      <c r="DN18">
        <v>2</v>
      </c>
      <c r="DO18">
        <v>5</v>
      </c>
      <c r="DP18">
        <v>8</v>
      </c>
      <c r="DQ18" t="s">
        <v>1116</v>
      </c>
      <c r="DU18">
        <v>4</v>
      </c>
      <c r="DV18">
        <v>3</v>
      </c>
      <c r="DW18">
        <v>2</v>
      </c>
      <c r="DX18">
        <v>5</v>
      </c>
      <c r="DY18">
        <v>2</v>
      </c>
      <c r="DZ18">
        <v>1</v>
      </c>
      <c r="EA18">
        <v>4</v>
      </c>
      <c r="EB18">
        <v>3</v>
      </c>
      <c r="EC18">
        <v>5</v>
      </c>
      <c r="ED18">
        <v>4</v>
      </c>
      <c r="EE18">
        <v>5</v>
      </c>
      <c r="EF18">
        <v>4</v>
      </c>
      <c r="EG18">
        <v>5</v>
      </c>
      <c r="EH18">
        <v>2</v>
      </c>
      <c r="EI18">
        <v>5</v>
      </c>
      <c r="EJ18">
        <v>5</v>
      </c>
      <c r="EK18">
        <v>6</v>
      </c>
      <c r="EL18">
        <v>1</v>
      </c>
      <c r="EM18">
        <v>5</v>
      </c>
      <c r="EN18">
        <v>4</v>
      </c>
      <c r="EO18">
        <v>6</v>
      </c>
      <c r="EP18">
        <v>4</v>
      </c>
      <c r="EQ18">
        <v>5</v>
      </c>
      <c r="ER18">
        <v>6</v>
      </c>
      <c r="ES18">
        <v>5</v>
      </c>
      <c r="ET18">
        <v>1</v>
      </c>
      <c r="EU18" t="s">
        <v>1117</v>
      </c>
      <c r="EV18">
        <v>2</v>
      </c>
      <c r="EW18" t="s">
        <v>1118</v>
      </c>
      <c r="EX18">
        <v>3</v>
      </c>
      <c r="EY18">
        <v>4</v>
      </c>
      <c r="EZ18">
        <v>4</v>
      </c>
      <c r="FA18">
        <v>5</v>
      </c>
      <c r="FB18">
        <v>5</v>
      </c>
      <c r="FC18">
        <v>5</v>
      </c>
      <c r="FD18">
        <v>5</v>
      </c>
      <c r="FE18">
        <v>3</v>
      </c>
      <c r="FF18">
        <v>3</v>
      </c>
      <c r="FG18">
        <v>5</v>
      </c>
      <c r="FH18">
        <v>3</v>
      </c>
      <c r="FI18">
        <v>2</v>
      </c>
      <c r="FJ18">
        <v>3</v>
      </c>
      <c r="FK18">
        <v>3</v>
      </c>
      <c r="FL18">
        <v>4</v>
      </c>
      <c r="FM18">
        <v>2</v>
      </c>
      <c r="FN18">
        <v>4</v>
      </c>
      <c r="FO18">
        <v>2</v>
      </c>
      <c r="FP18">
        <v>2</v>
      </c>
      <c r="FQ18">
        <v>2</v>
      </c>
      <c r="FR18">
        <v>2</v>
      </c>
      <c r="FS18">
        <v>2</v>
      </c>
      <c r="FT18">
        <v>3</v>
      </c>
      <c r="FU18">
        <v>4</v>
      </c>
      <c r="FY18">
        <v>7</v>
      </c>
      <c r="GA18">
        <v>3</v>
      </c>
      <c r="GB18">
        <v>1</v>
      </c>
      <c r="GC18">
        <v>5</v>
      </c>
      <c r="GD18">
        <v>1</v>
      </c>
      <c r="GE18">
        <v>5</v>
      </c>
      <c r="GF18">
        <v>4</v>
      </c>
      <c r="GG18">
        <v>2</v>
      </c>
      <c r="GH18">
        <v>4</v>
      </c>
      <c r="GI18">
        <v>3</v>
      </c>
      <c r="GJ18">
        <v>1</v>
      </c>
      <c r="GK18">
        <v>2</v>
      </c>
      <c r="GL18">
        <v>2</v>
      </c>
      <c r="GM18" t="s">
        <v>1119</v>
      </c>
    </row>
    <row r="19" spans="1:195" ht="14.25" customHeight="1" x14ac:dyDescent="0.3">
      <c r="A19">
        <v>100</v>
      </c>
      <c r="B19">
        <v>1610</v>
      </c>
      <c r="C19">
        <v>1</v>
      </c>
      <c r="D19">
        <v>26</v>
      </c>
      <c r="E19">
        <v>7</v>
      </c>
      <c r="G19" t="s">
        <v>667</v>
      </c>
      <c r="H19">
        <v>1</v>
      </c>
      <c r="I19">
        <v>2</v>
      </c>
      <c r="J19">
        <v>2</v>
      </c>
      <c r="K19">
        <v>2</v>
      </c>
      <c r="L19">
        <v>1</v>
      </c>
      <c r="M19">
        <v>1</v>
      </c>
      <c r="N19">
        <v>1</v>
      </c>
      <c r="O19">
        <v>1</v>
      </c>
      <c r="P19">
        <v>2</v>
      </c>
      <c r="Q19" t="s">
        <v>1193</v>
      </c>
      <c r="R19">
        <v>1</v>
      </c>
      <c r="S19">
        <v>2</v>
      </c>
      <c r="T19">
        <v>1</v>
      </c>
      <c r="U19">
        <v>6</v>
      </c>
      <c r="V19">
        <v>3</v>
      </c>
      <c r="W19">
        <v>2</v>
      </c>
      <c r="X19">
        <v>4</v>
      </c>
      <c r="Y19" t="s">
        <v>1194</v>
      </c>
      <c r="Z19">
        <v>2</v>
      </c>
      <c r="AA19">
        <v>1</v>
      </c>
      <c r="AB19">
        <v>7</v>
      </c>
      <c r="AC19">
        <v>3</v>
      </c>
      <c r="AD19">
        <v>1</v>
      </c>
      <c r="AE19">
        <v>4</v>
      </c>
      <c r="AF19">
        <v>4</v>
      </c>
      <c r="AG19">
        <v>7</v>
      </c>
      <c r="AH19">
        <v>3</v>
      </c>
      <c r="AI19" t="s">
        <v>1195</v>
      </c>
      <c r="AJ19">
        <v>2</v>
      </c>
      <c r="AK19" t="s">
        <v>1196</v>
      </c>
      <c r="AL19" s="2" t="s">
        <v>2398</v>
      </c>
      <c r="AM19" s="12">
        <v>1</v>
      </c>
      <c r="AN19" t="s">
        <v>245</v>
      </c>
      <c r="AO19">
        <v>1</v>
      </c>
      <c r="AP19">
        <v>1</v>
      </c>
      <c r="AQ19">
        <v>1</v>
      </c>
      <c r="AR19">
        <v>2</v>
      </c>
      <c r="AS19">
        <v>1</v>
      </c>
      <c r="AT19" t="s">
        <v>1197</v>
      </c>
      <c r="AU19">
        <v>4</v>
      </c>
      <c r="AV19">
        <v>1</v>
      </c>
      <c r="AW19">
        <v>1</v>
      </c>
      <c r="AX19">
        <v>7</v>
      </c>
      <c r="AY19">
        <v>3</v>
      </c>
      <c r="AZ19">
        <v>2</v>
      </c>
      <c r="BA19">
        <v>4</v>
      </c>
      <c r="BB19">
        <v>4</v>
      </c>
      <c r="BC19">
        <v>7</v>
      </c>
      <c r="BD19" t="s">
        <v>1198</v>
      </c>
      <c r="BE19">
        <v>8</v>
      </c>
      <c r="BF19">
        <v>8</v>
      </c>
      <c r="BG19" t="s">
        <v>245</v>
      </c>
      <c r="BH19">
        <v>1</v>
      </c>
      <c r="BI19">
        <v>1</v>
      </c>
      <c r="BJ19">
        <v>1</v>
      </c>
      <c r="BK19">
        <v>1</v>
      </c>
      <c r="BL19">
        <v>2</v>
      </c>
      <c r="BM19">
        <v>1</v>
      </c>
      <c r="BN19" t="s">
        <v>1199</v>
      </c>
      <c r="BO19">
        <v>1</v>
      </c>
      <c r="BP19">
        <v>3</v>
      </c>
      <c r="BQ19">
        <v>3</v>
      </c>
      <c r="BR19">
        <v>7</v>
      </c>
      <c r="BS19">
        <v>3</v>
      </c>
      <c r="BT19">
        <v>2</v>
      </c>
      <c r="BU19">
        <v>3</v>
      </c>
      <c r="BV19" t="s">
        <v>1200</v>
      </c>
      <c r="BW19">
        <v>3</v>
      </c>
      <c r="BX19">
        <v>2</v>
      </c>
      <c r="BY19">
        <v>2</v>
      </c>
      <c r="BZ19">
        <v>7</v>
      </c>
      <c r="CA19">
        <v>2</v>
      </c>
      <c r="CB19">
        <v>2</v>
      </c>
      <c r="CC19">
        <v>4</v>
      </c>
      <c r="CD19">
        <v>4</v>
      </c>
      <c r="CE19">
        <v>7</v>
      </c>
      <c r="CF19" s="10" t="s">
        <v>1201</v>
      </c>
      <c r="CG19">
        <v>5</v>
      </c>
      <c r="CH19">
        <v>42</v>
      </c>
      <c r="CI19">
        <v>5</v>
      </c>
      <c r="CK19">
        <v>1</v>
      </c>
      <c r="CL19" t="s">
        <v>261</v>
      </c>
      <c r="CM19" t="s">
        <v>1202</v>
      </c>
      <c r="CN19" t="s">
        <v>245</v>
      </c>
      <c r="CO19" t="s">
        <v>1167</v>
      </c>
      <c r="CP19">
        <v>2</v>
      </c>
      <c r="DF19">
        <v>1</v>
      </c>
      <c r="DG19">
        <v>4</v>
      </c>
      <c r="DH19">
        <v>6</v>
      </c>
      <c r="DI19">
        <v>7</v>
      </c>
      <c r="DJ19" t="s">
        <v>1203</v>
      </c>
      <c r="DK19">
        <v>3</v>
      </c>
      <c r="DL19" t="s">
        <v>1204</v>
      </c>
      <c r="DM19">
        <v>5</v>
      </c>
      <c r="DN19">
        <v>6</v>
      </c>
      <c r="DO19">
        <v>8</v>
      </c>
      <c r="DP19">
        <v>9</v>
      </c>
      <c r="DT19" t="s">
        <v>1205</v>
      </c>
      <c r="DU19">
        <v>4</v>
      </c>
      <c r="DV19">
        <v>4</v>
      </c>
      <c r="DW19">
        <v>4</v>
      </c>
      <c r="DX19">
        <v>4</v>
      </c>
      <c r="DY19">
        <v>4</v>
      </c>
      <c r="DZ19">
        <v>4</v>
      </c>
      <c r="EA19">
        <v>4</v>
      </c>
      <c r="EB19">
        <v>5</v>
      </c>
      <c r="EC19">
        <v>6</v>
      </c>
      <c r="ED19">
        <v>2</v>
      </c>
      <c r="EE19">
        <v>3</v>
      </c>
      <c r="EF19">
        <v>7</v>
      </c>
      <c r="EG19">
        <v>4</v>
      </c>
      <c r="EH19">
        <v>4</v>
      </c>
      <c r="EI19">
        <v>4</v>
      </c>
      <c r="EJ19">
        <v>5</v>
      </c>
      <c r="EK19">
        <v>5</v>
      </c>
      <c r="EL19">
        <v>2</v>
      </c>
      <c r="EM19">
        <v>2</v>
      </c>
      <c r="EN19">
        <v>2</v>
      </c>
      <c r="EO19">
        <v>5</v>
      </c>
      <c r="EP19">
        <v>2</v>
      </c>
      <c r="EQ19">
        <v>3</v>
      </c>
      <c r="ER19">
        <v>5</v>
      </c>
      <c r="ES19">
        <v>2</v>
      </c>
      <c r="ET19">
        <v>3</v>
      </c>
      <c r="EU19" t="s">
        <v>1206</v>
      </c>
      <c r="EV19">
        <v>1</v>
      </c>
      <c r="EW19" t="s">
        <v>1207</v>
      </c>
      <c r="EX19">
        <v>7</v>
      </c>
      <c r="EY19">
        <v>9</v>
      </c>
      <c r="EZ19">
        <v>8</v>
      </c>
      <c r="FA19">
        <v>5</v>
      </c>
      <c r="FB19">
        <v>2</v>
      </c>
      <c r="FC19">
        <v>1</v>
      </c>
      <c r="FD19">
        <v>1</v>
      </c>
      <c r="FE19">
        <v>1</v>
      </c>
      <c r="FF19">
        <v>5</v>
      </c>
      <c r="FG19">
        <v>5</v>
      </c>
      <c r="FH19">
        <v>4</v>
      </c>
      <c r="FI19">
        <v>2</v>
      </c>
      <c r="FJ19">
        <v>2</v>
      </c>
      <c r="FK19">
        <v>4</v>
      </c>
      <c r="FL19">
        <v>4</v>
      </c>
      <c r="FM19">
        <v>2</v>
      </c>
      <c r="FN19">
        <v>2</v>
      </c>
      <c r="FO19">
        <v>2</v>
      </c>
      <c r="FP19">
        <v>1</v>
      </c>
      <c r="FQ19">
        <v>1</v>
      </c>
      <c r="FR19">
        <v>1</v>
      </c>
      <c r="FS19">
        <v>3</v>
      </c>
      <c r="FT19">
        <v>4</v>
      </c>
      <c r="FY19">
        <v>4</v>
      </c>
      <c r="GA19">
        <v>3</v>
      </c>
      <c r="GB19">
        <v>2</v>
      </c>
      <c r="GC19">
        <v>3</v>
      </c>
      <c r="GD19">
        <v>1</v>
      </c>
      <c r="GE19">
        <v>4</v>
      </c>
      <c r="GF19">
        <v>2</v>
      </c>
      <c r="GG19">
        <v>2</v>
      </c>
      <c r="GH19">
        <v>2</v>
      </c>
      <c r="GI19">
        <v>2</v>
      </c>
      <c r="GJ19">
        <v>2</v>
      </c>
      <c r="GK19">
        <v>2</v>
      </c>
      <c r="GL19">
        <v>2</v>
      </c>
      <c r="GM19" t="s">
        <v>1208</v>
      </c>
    </row>
    <row r="20" spans="1:195" ht="14.25" customHeight="1" x14ac:dyDescent="0.3">
      <c r="A20">
        <v>100</v>
      </c>
      <c r="B20">
        <v>1972</v>
      </c>
      <c r="C20">
        <v>1</v>
      </c>
      <c r="D20">
        <v>26</v>
      </c>
      <c r="E20">
        <v>3</v>
      </c>
      <c r="G20" t="s">
        <v>408</v>
      </c>
      <c r="H20">
        <v>1</v>
      </c>
      <c r="I20">
        <v>1</v>
      </c>
      <c r="J20">
        <v>1</v>
      </c>
      <c r="K20">
        <v>2</v>
      </c>
      <c r="L20">
        <v>1</v>
      </c>
      <c r="M20">
        <v>1</v>
      </c>
      <c r="N20">
        <v>2</v>
      </c>
      <c r="O20">
        <v>1</v>
      </c>
      <c r="P20">
        <v>1</v>
      </c>
      <c r="Q20" t="s">
        <v>1330</v>
      </c>
      <c r="R20">
        <v>1</v>
      </c>
      <c r="S20">
        <v>3</v>
      </c>
      <c r="T20">
        <v>2</v>
      </c>
      <c r="U20">
        <v>7</v>
      </c>
      <c r="V20">
        <v>4</v>
      </c>
      <c r="W20">
        <v>2</v>
      </c>
      <c r="X20">
        <v>3</v>
      </c>
      <c r="Y20" t="s">
        <v>1331</v>
      </c>
      <c r="Z20">
        <v>1</v>
      </c>
      <c r="AA20">
        <v>1</v>
      </c>
      <c r="AB20">
        <v>6</v>
      </c>
      <c r="AC20">
        <v>1</v>
      </c>
      <c r="AD20">
        <v>1</v>
      </c>
      <c r="AE20">
        <v>4</v>
      </c>
      <c r="AF20">
        <v>4</v>
      </c>
      <c r="AG20">
        <v>7</v>
      </c>
      <c r="AH20">
        <v>4</v>
      </c>
      <c r="AI20" t="s">
        <v>1332</v>
      </c>
      <c r="AJ20">
        <v>2</v>
      </c>
      <c r="AK20" s="3">
        <v>1.4583333333333333</v>
      </c>
      <c r="AL20">
        <v>8</v>
      </c>
      <c r="AM20" s="12">
        <v>2</v>
      </c>
      <c r="AN20" t="s">
        <v>1333</v>
      </c>
      <c r="AO20">
        <v>2</v>
      </c>
      <c r="AP20">
        <v>2</v>
      </c>
      <c r="AQ20">
        <v>2</v>
      </c>
      <c r="AR20">
        <v>2</v>
      </c>
      <c r="AS20">
        <v>1</v>
      </c>
      <c r="AT20" t="s">
        <v>1334</v>
      </c>
      <c r="AU20">
        <v>4</v>
      </c>
      <c r="AV20">
        <v>3</v>
      </c>
      <c r="AW20">
        <v>3</v>
      </c>
      <c r="AX20">
        <v>6</v>
      </c>
      <c r="AY20">
        <v>4</v>
      </c>
      <c r="AZ20">
        <v>4</v>
      </c>
      <c r="BA20">
        <v>4</v>
      </c>
      <c r="BB20">
        <v>6</v>
      </c>
      <c r="BC20">
        <v>7</v>
      </c>
      <c r="BD20" t="s">
        <v>1335</v>
      </c>
      <c r="BH20">
        <v>2</v>
      </c>
      <c r="BI20">
        <v>2</v>
      </c>
      <c r="BJ20">
        <v>2</v>
      </c>
      <c r="BK20">
        <v>2</v>
      </c>
      <c r="BL20">
        <v>2</v>
      </c>
      <c r="BM20">
        <v>1</v>
      </c>
      <c r="BN20" t="s">
        <v>1336</v>
      </c>
      <c r="BO20">
        <v>4</v>
      </c>
      <c r="BP20">
        <v>4</v>
      </c>
      <c r="BQ20">
        <v>4</v>
      </c>
      <c r="BR20">
        <v>4</v>
      </c>
      <c r="BS20">
        <v>4</v>
      </c>
      <c r="BT20">
        <v>3</v>
      </c>
      <c r="BU20">
        <v>3</v>
      </c>
      <c r="BV20" t="s">
        <v>1337</v>
      </c>
      <c r="BW20">
        <v>4</v>
      </c>
      <c r="BX20">
        <v>4</v>
      </c>
      <c r="BY20">
        <v>4</v>
      </c>
      <c r="BZ20">
        <v>4</v>
      </c>
      <c r="CA20">
        <v>4</v>
      </c>
      <c r="CB20">
        <v>4</v>
      </c>
      <c r="CC20">
        <v>4</v>
      </c>
      <c r="CD20">
        <v>7</v>
      </c>
      <c r="CE20">
        <v>7</v>
      </c>
      <c r="CF20" s="79" t="s">
        <v>1338</v>
      </c>
      <c r="CG20">
        <v>3</v>
      </c>
      <c r="CH20" s="4">
        <v>0.83333333333333337</v>
      </c>
      <c r="CI20" s="4">
        <v>0.83333333333333337</v>
      </c>
      <c r="CK20">
        <v>1</v>
      </c>
      <c r="CO20" t="s">
        <v>1339</v>
      </c>
      <c r="CP20">
        <v>2</v>
      </c>
      <c r="DF20">
        <v>3</v>
      </c>
      <c r="DG20">
        <v>4</v>
      </c>
      <c r="DH20">
        <v>6</v>
      </c>
      <c r="DI20">
        <v>7</v>
      </c>
      <c r="DK20">
        <v>5</v>
      </c>
      <c r="DL20" t="s">
        <v>1340</v>
      </c>
      <c r="DM20">
        <v>4</v>
      </c>
      <c r="DN20">
        <v>5</v>
      </c>
      <c r="DO20">
        <v>8</v>
      </c>
      <c r="DP20">
        <v>9</v>
      </c>
      <c r="DQ20" t="s">
        <v>1341</v>
      </c>
      <c r="EB20">
        <v>4</v>
      </c>
      <c r="EC20">
        <v>3</v>
      </c>
      <c r="ED20">
        <v>3</v>
      </c>
      <c r="EE20">
        <v>2</v>
      </c>
      <c r="EF20">
        <v>6</v>
      </c>
      <c r="EG20">
        <v>3</v>
      </c>
      <c r="EH20">
        <v>2</v>
      </c>
      <c r="EI20">
        <v>4</v>
      </c>
      <c r="EJ20">
        <v>5</v>
      </c>
      <c r="EK20">
        <v>2</v>
      </c>
      <c r="EL20">
        <v>4</v>
      </c>
      <c r="EM20">
        <v>4</v>
      </c>
      <c r="EN20">
        <v>6</v>
      </c>
      <c r="EO20">
        <v>6</v>
      </c>
      <c r="EP20">
        <v>4</v>
      </c>
      <c r="EQ20">
        <v>6</v>
      </c>
      <c r="ER20">
        <v>6</v>
      </c>
      <c r="ES20">
        <v>6</v>
      </c>
      <c r="ET20">
        <v>3</v>
      </c>
      <c r="EU20" t="s">
        <v>1342</v>
      </c>
      <c r="EV20">
        <v>1</v>
      </c>
      <c r="EW20" t="s">
        <v>1343</v>
      </c>
      <c r="EX20">
        <v>9</v>
      </c>
      <c r="EY20">
        <v>8</v>
      </c>
      <c r="EZ20">
        <v>7</v>
      </c>
      <c r="FA20">
        <v>7</v>
      </c>
      <c r="FB20">
        <v>4</v>
      </c>
      <c r="FC20">
        <v>2</v>
      </c>
      <c r="FD20">
        <v>1</v>
      </c>
      <c r="FE20">
        <v>5</v>
      </c>
      <c r="FF20">
        <v>5</v>
      </c>
      <c r="FG20">
        <v>5</v>
      </c>
      <c r="FH20">
        <v>5</v>
      </c>
      <c r="FI20">
        <v>4</v>
      </c>
      <c r="FJ20">
        <v>2</v>
      </c>
      <c r="FK20">
        <v>3</v>
      </c>
      <c r="FL20">
        <v>3</v>
      </c>
      <c r="FM20">
        <v>3</v>
      </c>
      <c r="FN20">
        <v>3</v>
      </c>
      <c r="FO20">
        <v>3</v>
      </c>
      <c r="FP20">
        <v>3</v>
      </c>
      <c r="FQ20">
        <v>1</v>
      </c>
      <c r="FR20">
        <v>1</v>
      </c>
      <c r="FS20">
        <v>3</v>
      </c>
      <c r="FY20">
        <v>3</v>
      </c>
      <c r="GA20">
        <v>2</v>
      </c>
      <c r="GB20">
        <v>1</v>
      </c>
      <c r="GC20">
        <v>4</v>
      </c>
      <c r="GD20">
        <v>1</v>
      </c>
      <c r="GE20">
        <v>5</v>
      </c>
      <c r="GF20">
        <v>4</v>
      </c>
      <c r="GG20">
        <v>1</v>
      </c>
      <c r="GH20">
        <v>4</v>
      </c>
      <c r="GI20">
        <v>2</v>
      </c>
      <c r="GJ20">
        <v>2</v>
      </c>
      <c r="GK20">
        <v>3</v>
      </c>
      <c r="GL20">
        <v>1</v>
      </c>
    </row>
    <row r="21" spans="1:195" ht="14.25" customHeight="1" x14ac:dyDescent="0.3">
      <c r="A21">
        <v>100</v>
      </c>
      <c r="B21">
        <v>2348</v>
      </c>
      <c r="C21">
        <v>1</v>
      </c>
      <c r="D21">
        <v>26</v>
      </c>
      <c r="E21">
        <v>7</v>
      </c>
      <c r="G21" t="s">
        <v>470</v>
      </c>
      <c r="H21">
        <v>1</v>
      </c>
      <c r="I21">
        <v>1</v>
      </c>
      <c r="J21">
        <v>1</v>
      </c>
      <c r="K21">
        <v>2</v>
      </c>
      <c r="L21">
        <v>1</v>
      </c>
      <c r="M21">
        <v>1</v>
      </c>
      <c r="N21">
        <v>2</v>
      </c>
      <c r="O21">
        <v>2</v>
      </c>
      <c r="P21">
        <v>1</v>
      </c>
      <c r="Q21" t="s">
        <v>1454</v>
      </c>
      <c r="R21">
        <v>1</v>
      </c>
      <c r="S21">
        <v>7</v>
      </c>
      <c r="T21">
        <v>1</v>
      </c>
      <c r="U21">
        <v>7</v>
      </c>
      <c r="V21">
        <v>3</v>
      </c>
      <c r="W21">
        <v>1</v>
      </c>
      <c r="X21">
        <v>3</v>
      </c>
      <c r="Y21" t="s">
        <v>1455</v>
      </c>
      <c r="Z21">
        <v>2</v>
      </c>
      <c r="AA21">
        <v>1</v>
      </c>
      <c r="AB21">
        <v>7</v>
      </c>
      <c r="AC21">
        <v>1</v>
      </c>
      <c r="AD21">
        <v>1</v>
      </c>
      <c r="AE21">
        <v>1</v>
      </c>
      <c r="AF21">
        <v>6</v>
      </c>
      <c r="AG21">
        <v>7</v>
      </c>
      <c r="AH21">
        <v>4</v>
      </c>
      <c r="AI21" t="s">
        <v>1456</v>
      </c>
      <c r="AJ21">
        <v>4</v>
      </c>
      <c r="AK21" t="s">
        <v>1457</v>
      </c>
      <c r="AL21">
        <v>56</v>
      </c>
      <c r="AM21" s="12">
        <v>5</v>
      </c>
      <c r="AN21" t="s">
        <v>245</v>
      </c>
      <c r="AO21">
        <v>1</v>
      </c>
      <c r="AP21">
        <v>1</v>
      </c>
      <c r="AQ21">
        <v>2</v>
      </c>
      <c r="AR21">
        <v>2</v>
      </c>
      <c r="AS21">
        <v>1</v>
      </c>
      <c r="AT21" t="s">
        <v>1458</v>
      </c>
      <c r="AU21">
        <v>4</v>
      </c>
      <c r="AV21">
        <v>1</v>
      </c>
      <c r="AW21">
        <v>1</v>
      </c>
      <c r="AX21">
        <v>7</v>
      </c>
      <c r="AY21">
        <v>2</v>
      </c>
      <c r="AZ21">
        <v>1</v>
      </c>
      <c r="BA21">
        <v>2</v>
      </c>
      <c r="BB21">
        <v>7</v>
      </c>
      <c r="BC21">
        <v>7</v>
      </c>
      <c r="BD21" t="s">
        <v>1459</v>
      </c>
      <c r="BE21" t="s">
        <v>1460</v>
      </c>
      <c r="BF21" t="s">
        <v>1461</v>
      </c>
      <c r="BG21" t="s">
        <v>245</v>
      </c>
      <c r="BH21">
        <v>1</v>
      </c>
      <c r="BI21">
        <v>1</v>
      </c>
      <c r="BJ21">
        <v>1</v>
      </c>
      <c r="BK21">
        <v>2</v>
      </c>
      <c r="BL21">
        <v>1</v>
      </c>
      <c r="BM21">
        <v>2</v>
      </c>
      <c r="BN21" t="s">
        <v>1462</v>
      </c>
      <c r="BO21">
        <v>1</v>
      </c>
      <c r="BP21">
        <v>7</v>
      </c>
      <c r="BQ21">
        <v>2</v>
      </c>
      <c r="BR21">
        <v>7</v>
      </c>
      <c r="BS21">
        <v>1</v>
      </c>
      <c r="BT21">
        <v>4</v>
      </c>
      <c r="BU21">
        <v>2</v>
      </c>
      <c r="BV21" t="s">
        <v>1463</v>
      </c>
      <c r="BW21">
        <v>3</v>
      </c>
      <c r="BX21">
        <v>1</v>
      </c>
      <c r="BY21">
        <v>1</v>
      </c>
      <c r="BZ21">
        <v>1</v>
      </c>
      <c r="CA21">
        <v>1</v>
      </c>
      <c r="CB21">
        <v>3</v>
      </c>
      <c r="CC21">
        <v>1</v>
      </c>
      <c r="CD21">
        <v>1</v>
      </c>
      <c r="CE21">
        <v>7</v>
      </c>
      <c r="CF21" s="9" t="s">
        <v>1464</v>
      </c>
      <c r="CG21">
        <v>4</v>
      </c>
      <c r="CH21" t="s">
        <v>1465</v>
      </c>
      <c r="CI21" t="s">
        <v>1466</v>
      </c>
      <c r="CJ21" t="s">
        <v>245</v>
      </c>
      <c r="CK21">
        <v>1</v>
      </c>
      <c r="CL21" t="s">
        <v>245</v>
      </c>
      <c r="CM21" t="s">
        <v>245</v>
      </c>
      <c r="CN21" t="s">
        <v>245</v>
      </c>
      <c r="CO21" t="s">
        <v>1467</v>
      </c>
      <c r="CP21">
        <v>2</v>
      </c>
      <c r="DF21">
        <v>1</v>
      </c>
      <c r="DG21">
        <v>4</v>
      </c>
      <c r="DH21">
        <v>6</v>
      </c>
      <c r="DI21">
        <v>7</v>
      </c>
      <c r="DJ21" t="s">
        <v>1468</v>
      </c>
      <c r="DK21">
        <v>4</v>
      </c>
      <c r="DL21" t="s">
        <v>1469</v>
      </c>
      <c r="DM21">
        <v>1</v>
      </c>
      <c r="DN21">
        <v>4</v>
      </c>
      <c r="DO21">
        <v>5</v>
      </c>
      <c r="DP21">
        <v>6</v>
      </c>
      <c r="DQ21" t="s">
        <v>1470</v>
      </c>
      <c r="DT21" t="s">
        <v>1471</v>
      </c>
      <c r="DU21">
        <v>2</v>
      </c>
      <c r="DV21">
        <v>1</v>
      </c>
      <c r="DW21">
        <v>1</v>
      </c>
      <c r="DX21">
        <v>7</v>
      </c>
      <c r="DY21">
        <v>2</v>
      </c>
      <c r="DZ21">
        <v>4</v>
      </c>
      <c r="EA21">
        <v>7</v>
      </c>
      <c r="EB21">
        <v>1</v>
      </c>
      <c r="EC21">
        <v>1</v>
      </c>
      <c r="ED21">
        <v>7</v>
      </c>
      <c r="EE21">
        <v>6</v>
      </c>
      <c r="EF21">
        <v>7</v>
      </c>
      <c r="EG21">
        <v>7</v>
      </c>
      <c r="EH21">
        <v>5</v>
      </c>
      <c r="EI21">
        <v>5</v>
      </c>
      <c r="EJ21">
        <v>7</v>
      </c>
      <c r="EK21">
        <v>2</v>
      </c>
      <c r="EL21">
        <v>4</v>
      </c>
      <c r="EM21">
        <v>6</v>
      </c>
      <c r="EN21">
        <v>6</v>
      </c>
      <c r="EO21">
        <v>6</v>
      </c>
      <c r="EP21">
        <v>4</v>
      </c>
      <c r="EQ21">
        <v>7</v>
      </c>
      <c r="ER21">
        <v>1</v>
      </c>
      <c r="ES21">
        <v>7</v>
      </c>
      <c r="ET21">
        <v>3</v>
      </c>
      <c r="EU21" t="s">
        <v>1472</v>
      </c>
      <c r="EV21">
        <v>1</v>
      </c>
      <c r="EW21" t="s">
        <v>1473</v>
      </c>
      <c r="EX21">
        <v>9</v>
      </c>
      <c r="EY21">
        <v>8</v>
      </c>
      <c r="EZ21">
        <v>7</v>
      </c>
      <c r="FA21">
        <v>6</v>
      </c>
      <c r="FB21">
        <v>5</v>
      </c>
      <c r="FC21">
        <v>3</v>
      </c>
      <c r="FD21">
        <v>1</v>
      </c>
      <c r="FE21">
        <v>4</v>
      </c>
      <c r="FF21">
        <v>5</v>
      </c>
      <c r="FG21">
        <v>5</v>
      </c>
      <c r="FH21">
        <v>2</v>
      </c>
      <c r="FI21">
        <v>1</v>
      </c>
      <c r="FJ21">
        <v>1</v>
      </c>
      <c r="FK21">
        <v>5</v>
      </c>
      <c r="FL21">
        <v>4</v>
      </c>
      <c r="FM21">
        <v>3</v>
      </c>
      <c r="FN21">
        <v>4</v>
      </c>
      <c r="FO21">
        <v>1</v>
      </c>
      <c r="FP21">
        <v>1</v>
      </c>
      <c r="FQ21">
        <v>1</v>
      </c>
      <c r="FR21">
        <v>1</v>
      </c>
      <c r="FS21">
        <v>1</v>
      </c>
      <c r="FT21">
        <v>3</v>
      </c>
      <c r="GA21">
        <v>3</v>
      </c>
      <c r="GB21">
        <v>2</v>
      </c>
      <c r="GC21">
        <v>1</v>
      </c>
      <c r="GD21">
        <v>3</v>
      </c>
      <c r="GE21">
        <v>3</v>
      </c>
      <c r="GF21">
        <v>5</v>
      </c>
      <c r="GG21">
        <v>4</v>
      </c>
      <c r="GH21">
        <v>1</v>
      </c>
      <c r="GI21">
        <v>5</v>
      </c>
      <c r="GJ21">
        <v>2</v>
      </c>
      <c r="GK21">
        <v>2</v>
      </c>
      <c r="GL21">
        <v>3</v>
      </c>
      <c r="GM21" t="s">
        <v>1474</v>
      </c>
    </row>
    <row r="22" spans="1:195" ht="14.25" customHeight="1" x14ac:dyDescent="0.3">
      <c r="A22">
        <v>100</v>
      </c>
      <c r="B22">
        <v>1667</v>
      </c>
      <c r="C22">
        <v>1</v>
      </c>
      <c r="D22">
        <v>26</v>
      </c>
      <c r="E22">
        <v>7</v>
      </c>
      <c r="G22" t="s">
        <v>1441</v>
      </c>
      <c r="H22">
        <v>1</v>
      </c>
      <c r="I22">
        <v>1</v>
      </c>
      <c r="J22">
        <v>1</v>
      </c>
      <c r="K22">
        <v>2</v>
      </c>
      <c r="L22">
        <v>1</v>
      </c>
      <c r="M22">
        <v>1</v>
      </c>
      <c r="N22">
        <v>1</v>
      </c>
      <c r="O22">
        <v>1</v>
      </c>
      <c r="P22">
        <v>2</v>
      </c>
      <c r="Q22" t="s">
        <v>1548</v>
      </c>
      <c r="R22">
        <v>1</v>
      </c>
      <c r="S22">
        <v>1</v>
      </c>
      <c r="U22">
        <v>7</v>
      </c>
      <c r="W22">
        <v>7</v>
      </c>
      <c r="X22">
        <v>1</v>
      </c>
      <c r="Y22" t="s">
        <v>1549</v>
      </c>
      <c r="Z22">
        <v>1</v>
      </c>
      <c r="AA22">
        <v>2</v>
      </c>
      <c r="AB22">
        <v>1</v>
      </c>
      <c r="AC22">
        <v>1</v>
      </c>
      <c r="AD22">
        <v>2</v>
      </c>
      <c r="AE22">
        <v>4</v>
      </c>
      <c r="AF22">
        <v>6</v>
      </c>
      <c r="AG22">
        <v>7</v>
      </c>
      <c r="AH22">
        <v>4</v>
      </c>
      <c r="AI22" t="s">
        <v>1550</v>
      </c>
      <c r="AJ22">
        <v>2</v>
      </c>
      <c r="AK22">
        <v>60</v>
      </c>
      <c r="AL22">
        <v>10</v>
      </c>
      <c r="AM22" s="12">
        <v>2</v>
      </c>
      <c r="AN22" t="s">
        <v>245</v>
      </c>
      <c r="AO22">
        <v>2</v>
      </c>
      <c r="AP22">
        <v>1</v>
      </c>
      <c r="AQ22">
        <v>1</v>
      </c>
      <c r="AR22">
        <v>2</v>
      </c>
      <c r="AS22">
        <v>1</v>
      </c>
      <c r="AT22" t="s">
        <v>1551</v>
      </c>
      <c r="AU22">
        <v>4</v>
      </c>
      <c r="AV22">
        <v>3</v>
      </c>
      <c r="AW22">
        <v>4</v>
      </c>
      <c r="AX22">
        <v>5</v>
      </c>
      <c r="AY22">
        <v>4</v>
      </c>
      <c r="BA22">
        <v>1</v>
      </c>
      <c r="BB22">
        <v>7</v>
      </c>
      <c r="BC22">
        <v>7</v>
      </c>
      <c r="BD22" t="s">
        <v>1552</v>
      </c>
      <c r="BE22" t="s">
        <v>1553</v>
      </c>
      <c r="BF22" t="s">
        <v>1553</v>
      </c>
      <c r="BG22" t="s">
        <v>245</v>
      </c>
      <c r="BH22">
        <v>1</v>
      </c>
      <c r="BI22">
        <v>1</v>
      </c>
      <c r="BJ22">
        <v>1</v>
      </c>
      <c r="BK22">
        <v>1</v>
      </c>
      <c r="BL22">
        <v>2</v>
      </c>
      <c r="BM22">
        <v>1</v>
      </c>
      <c r="BN22" t="s">
        <v>1554</v>
      </c>
      <c r="BO22">
        <v>6</v>
      </c>
      <c r="BP22">
        <v>7</v>
      </c>
      <c r="BQ22">
        <v>5</v>
      </c>
      <c r="BR22">
        <v>1</v>
      </c>
      <c r="BS22">
        <v>7</v>
      </c>
      <c r="BT22">
        <v>7</v>
      </c>
      <c r="BU22">
        <v>4</v>
      </c>
      <c r="BV22" t="s">
        <v>1555</v>
      </c>
      <c r="BW22">
        <v>4</v>
      </c>
      <c r="BX22">
        <v>5</v>
      </c>
      <c r="BY22">
        <v>5</v>
      </c>
      <c r="BZ22">
        <v>7</v>
      </c>
      <c r="CA22">
        <v>7</v>
      </c>
      <c r="CB22">
        <v>7</v>
      </c>
      <c r="CC22">
        <v>1</v>
      </c>
      <c r="CD22">
        <v>7</v>
      </c>
      <c r="CE22">
        <v>7</v>
      </c>
      <c r="CF22" s="9" t="s">
        <v>1556</v>
      </c>
      <c r="CG22">
        <v>4</v>
      </c>
      <c r="CH22">
        <v>45</v>
      </c>
      <c r="CI22">
        <v>10</v>
      </c>
      <c r="CK22">
        <v>1</v>
      </c>
      <c r="CL22" t="s">
        <v>1557</v>
      </c>
      <c r="CM22" t="s">
        <v>245</v>
      </c>
      <c r="CN22" t="s">
        <v>1558</v>
      </c>
      <c r="CO22" t="s">
        <v>1559</v>
      </c>
      <c r="CP22">
        <v>2</v>
      </c>
      <c r="DF22">
        <v>1</v>
      </c>
      <c r="DG22">
        <v>4</v>
      </c>
      <c r="DH22">
        <v>5</v>
      </c>
      <c r="DI22">
        <v>6</v>
      </c>
      <c r="DJ22" t="s">
        <v>1560</v>
      </c>
      <c r="DK22">
        <v>5</v>
      </c>
      <c r="DL22" t="s">
        <v>1561</v>
      </c>
      <c r="DU22">
        <v>1</v>
      </c>
      <c r="DV22">
        <v>4</v>
      </c>
      <c r="DW22">
        <v>1</v>
      </c>
      <c r="DX22">
        <v>7</v>
      </c>
      <c r="DY22">
        <v>1</v>
      </c>
      <c r="DZ22">
        <v>2</v>
      </c>
      <c r="EA22">
        <v>4</v>
      </c>
      <c r="EB22">
        <v>2</v>
      </c>
      <c r="EC22">
        <v>4</v>
      </c>
      <c r="ED22">
        <v>4</v>
      </c>
      <c r="EE22">
        <v>2</v>
      </c>
      <c r="EF22">
        <v>4</v>
      </c>
      <c r="EG22">
        <v>6</v>
      </c>
      <c r="EH22">
        <v>4</v>
      </c>
      <c r="EI22">
        <v>6</v>
      </c>
      <c r="EJ22">
        <v>5</v>
      </c>
      <c r="EK22">
        <v>5</v>
      </c>
      <c r="EL22">
        <v>2</v>
      </c>
      <c r="EM22">
        <v>1</v>
      </c>
      <c r="EN22">
        <v>1</v>
      </c>
      <c r="EO22">
        <v>3</v>
      </c>
      <c r="EP22">
        <v>2</v>
      </c>
      <c r="EQ22">
        <v>1</v>
      </c>
      <c r="ER22">
        <v>1</v>
      </c>
      <c r="ES22">
        <v>1</v>
      </c>
      <c r="ET22">
        <v>3</v>
      </c>
      <c r="EU22" t="s">
        <v>1562</v>
      </c>
      <c r="EV22">
        <v>2</v>
      </c>
      <c r="EW22" t="s">
        <v>1563</v>
      </c>
      <c r="EX22">
        <v>7</v>
      </c>
      <c r="EY22">
        <v>7</v>
      </c>
      <c r="EZ22">
        <v>7</v>
      </c>
      <c r="FA22">
        <v>7</v>
      </c>
      <c r="FB22">
        <v>4</v>
      </c>
      <c r="FC22">
        <v>4</v>
      </c>
      <c r="FD22">
        <v>2</v>
      </c>
      <c r="FE22">
        <v>3</v>
      </c>
      <c r="FF22">
        <v>2</v>
      </c>
      <c r="FG22">
        <v>5</v>
      </c>
      <c r="FH22">
        <v>2</v>
      </c>
      <c r="FI22">
        <v>2</v>
      </c>
      <c r="FJ22">
        <v>1</v>
      </c>
      <c r="FK22">
        <v>5</v>
      </c>
      <c r="FL22">
        <v>5</v>
      </c>
      <c r="FM22">
        <v>1</v>
      </c>
      <c r="FN22">
        <v>4</v>
      </c>
      <c r="FO22">
        <v>3</v>
      </c>
      <c r="FP22">
        <v>1</v>
      </c>
      <c r="FQ22">
        <v>2</v>
      </c>
      <c r="FR22">
        <v>1</v>
      </c>
      <c r="FS22">
        <v>3</v>
      </c>
      <c r="FY22">
        <v>3</v>
      </c>
      <c r="GA22">
        <v>4</v>
      </c>
      <c r="GB22">
        <v>2</v>
      </c>
      <c r="GC22">
        <v>2</v>
      </c>
      <c r="GD22">
        <v>2</v>
      </c>
      <c r="GE22">
        <v>4</v>
      </c>
      <c r="GF22">
        <v>2</v>
      </c>
      <c r="GG22">
        <v>1</v>
      </c>
      <c r="GH22">
        <v>3</v>
      </c>
      <c r="GI22">
        <v>2</v>
      </c>
      <c r="GJ22">
        <v>2</v>
      </c>
      <c r="GK22">
        <v>2</v>
      </c>
      <c r="GL22">
        <v>2</v>
      </c>
      <c r="GM22" t="s">
        <v>269</v>
      </c>
    </row>
    <row r="23" spans="1:195" ht="14.25" customHeight="1" x14ac:dyDescent="0.3">
      <c r="A23">
        <v>100</v>
      </c>
      <c r="B23">
        <v>1806</v>
      </c>
      <c r="C23">
        <v>1</v>
      </c>
      <c r="D23">
        <v>26</v>
      </c>
      <c r="E23">
        <v>1</v>
      </c>
      <c r="G23" t="s">
        <v>815</v>
      </c>
      <c r="H23">
        <v>1</v>
      </c>
      <c r="I23">
        <v>2</v>
      </c>
      <c r="J23">
        <v>1</v>
      </c>
      <c r="K23">
        <v>1</v>
      </c>
      <c r="L23">
        <v>1</v>
      </c>
      <c r="M23">
        <v>1</v>
      </c>
      <c r="N23">
        <v>1</v>
      </c>
      <c r="O23">
        <v>1</v>
      </c>
      <c r="P23">
        <v>2</v>
      </c>
      <c r="Q23" t="s">
        <v>1077</v>
      </c>
      <c r="R23">
        <v>2</v>
      </c>
      <c r="S23">
        <v>6</v>
      </c>
      <c r="T23">
        <v>4</v>
      </c>
      <c r="U23">
        <v>6</v>
      </c>
      <c r="V23">
        <v>7</v>
      </c>
      <c r="W23">
        <v>3</v>
      </c>
      <c r="X23">
        <v>4</v>
      </c>
      <c r="Y23" t="s">
        <v>1837</v>
      </c>
      <c r="Z23">
        <v>4</v>
      </c>
      <c r="AA23">
        <v>3</v>
      </c>
      <c r="AB23">
        <v>3</v>
      </c>
      <c r="AC23">
        <v>3</v>
      </c>
      <c r="AD23">
        <v>2</v>
      </c>
      <c r="AE23">
        <v>3</v>
      </c>
      <c r="AF23">
        <v>5</v>
      </c>
      <c r="AG23">
        <v>7</v>
      </c>
      <c r="AH23">
        <v>1</v>
      </c>
      <c r="AI23" t="s">
        <v>1838</v>
      </c>
      <c r="AJ23">
        <v>2</v>
      </c>
      <c r="AK23">
        <v>20</v>
      </c>
      <c r="AL23">
        <v>4</v>
      </c>
      <c r="AM23" s="12">
        <v>1</v>
      </c>
      <c r="AO23">
        <v>2</v>
      </c>
      <c r="AP23">
        <v>1</v>
      </c>
      <c r="AQ23">
        <v>1</v>
      </c>
      <c r="AR23">
        <v>2</v>
      </c>
      <c r="AS23">
        <v>1</v>
      </c>
      <c r="AT23" t="s">
        <v>1839</v>
      </c>
      <c r="AU23">
        <v>3</v>
      </c>
      <c r="AV23">
        <v>4</v>
      </c>
      <c r="AW23">
        <v>4</v>
      </c>
      <c r="AX23">
        <v>1</v>
      </c>
      <c r="AY23">
        <v>2</v>
      </c>
      <c r="AZ23">
        <v>4</v>
      </c>
      <c r="BA23">
        <v>2</v>
      </c>
      <c r="BB23">
        <v>4</v>
      </c>
      <c r="BC23">
        <v>7</v>
      </c>
      <c r="BD23" t="s">
        <v>1840</v>
      </c>
      <c r="BE23">
        <v>15</v>
      </c>
      <c r="BF23">
        <v>15</v>
      </c>
      <c r="BH23">
        <v>1</v>
      </c>
      <c r="BI23">
        <v>1</v>
      </c>
      <c r="BJ23">
        <v>1</v>
      </c>
      <c r="BK23">
        <v>1</v>
      </c>
      <c r="BL23">
        <v>1</v>
      </c>
      <c r="BM23">
        <v>2</v>
      </c>
      <c r="BN23" t="s">
        <v>1841</v>
      </c>
      <c r="BO23">
        <v>2</v>
      </c>
      <c r="BP23">
        <v>7</v>
      </c>
      <c r="BQ23">
        <v>3</v>
      </c>
      <c r="BR23">
        <v>6</v>
      </c>
      <c r="BS23">
        <v>5</v>
      </c>
      <c r="BT23">
        <v>2</v>
      </c>
      <c r="BU23">
        <v>4</v>
      </c>
      <c r="BV23" t="s">
        <v>1842</v>
      </c>
      <c r="BW23">
        <v>1</v>
      </c>
      <c r="BX23">
        <v>4</v>
      </c>
      <c r="BY23">
        <v>3</v>
      </c>
      <c r="BZ23">
        <v>4</v>
      </c>
      <c r="CA23">
        <v>4</v>
      </c>
      <c r="CB23">
        <v>2</v>
      </c>
      <c r="CC23">
        <v>3</v>
      </c>
      <c r="CD23">
        <v>4</v>
      </c>
      <c r="CE23">
        <v>7</v>
      </c>
      <c r="CF23" s="9" t="s">
        <v>1843</v>
      </c>
      <c r="CG23">
        <v>4</v>
      </c>
      <c r="CH23">
        <v>20</v>
      </c>
      <c r="CI23">
        <v>10</v>
      </c>
      <c r="CK23">
        <v>1</v>
      </c>
      <c r="CO23" t="s">
        <v>1844</v>
      </c>
      <c r="CP23">
        <v>2</v>
      </c>
      <c r="DF23">
        <v>2</v>
      </c>
      <c r="DG23">
        <v>6</v>
      </c>
      <c r="DJ23" t="s">
        <v>1845</v>
      </c>
      <c r="DK23">
        <v>5</v>
      </c>
      <c r="DL23" t="s">
        <v>1846</v>
      </c>
      <c r="DM23">
        <v>2</v>
      </c>
      <c r="DN23">
        <v>3</v>
      </c>
      <c r="DO23">
        <v>6</v>
      </c>
      <c r="DP23">
        <v>8</v>
      </c>
      <c r="DQ23" t="s">
        <v>1847</v>
      </c>
      <c r="DU23">
        <v>4</v>
      </c>
      <c r="DV23">
        <v>4</v>
      </c>
      <c r="DW23">
        <v>4</v>
      </c>
      <c r="DX23">
        <v>4</v>
      </c>
      <c r="DY23">
        <v>4</v>
      </c>
      <c r="DZ23">
        <v>4</v>
      </c>
      <c r="EA23">
        <v>4</v>
      </c>
      <c r="EB23">
        <v>5</v>
      </c>
      <c r="EC23">
        <v>1</v>
      </c>
      <c r="ED23">
        <v>6</v>
      </c>
      <c r="EE23">
        <v>2</v>
      </c>
      <c r="EF23">
        <v>5</v>
      </c>
      <c r="EG23">
        <v>5</v>
      </c>
      <c r="EH23">
        <v>4</v>
      </c>
      <c r="EI23">
        <v>4</v>
      </c>
      <c r="EJ23">
        <v>5</v>
      </c>
      <c r="EK23">
        <v>3</v>
      </c>
      <c r="EL23">
        <v>2</v>
      </c>
      <c r="EM23">
        <v>2</v>
      </c>
      <c r="EN23">
        <v>2</v>
      </c>
      <c r="EO23">
        <v>2</v>
      </c>
      <c r="EP23">
        <v>2</v>
      </c>
      <c r="EQ23">
        <v>3</v>
      </c>
      <c r="ER23">
        <v>3</v>
      </c>
      <c r="ES23">
        <v>4</v>
      </c>
      <c r="ET23">
        <v>3</v>
      </c>
      <c r="EU23" t="s">
        <v>1848</v>
      </c>
      <c r="EV23">
        <v>1</v>
      </c>
      <c r="EW23" t="s">
        <v>1849</v>
      </c>
      <c r="EX23">
        <v>2</v>
      </c>
      <c r="EY23">
        <v>5</v>
      </c>
      <c r="EZ23">
        <v>5</v>
      </c>
      <c r="FA23">
        <v>8</v>
      </c>
      <c r="FB23">
        <v>5</v>
      </c>
      <c r="FC23">
        <v>4</v>
      </c>
      <c r="FD23">
        <v>2</v>
      </c>
      <c r="FE23">
        <v>3</v>
      </c>
      <c r="FF23">
        <v>2</v>
      </c>
      <c r="FG23">
        <v>3</v>
      </c>
      <c r="FH23">
        <v>3</v>
      </c>
      <c r="FI23">
        <v>4</v>
      </c>
      <c r="FJ23">
        <v>3</v>
      </c>
      <c r="FK23">
        <v>5</v>
      </c>
      <c r="FL23">
        <v>4</v>
      </c>
      <c r="FM23">
        <v>2</v>
      </c>
      <c r="FN23">
        <v>3</v>
      </c>
      <c r="FO23">
        <v>3</v>
      </c>
      <c r="FP23">
        <v>1</v>
      </c>
      <c r="FQ23">
        <v>2</v>
      </c>
      <c r="FR23">
        <v>3</v>
      </c>
      <c r="FS23">
        <v>1</v>
      </c>
      <c r="FT23">
        <v>3</v>
      </c>
      <c r="FY23">
        <v>3</v>
      </c>
      <c r="GA23">
        <v>5</v>
      </c>
      <c r="GB23">
        <v>1</v>
      </c>
      <c r="GC23">
        <v>4</v>
      </c>
      <c r="GD23">
        <v>1</v>
      </c>
      <c r="GE23">
        <v>4</v>
      </c>
      <c r="GF23">
        <v>2</v>
      </c>
      <c r="GG23">
        <v>2</v>
      </c>
      <c r="GH23">
        <v>2</v>
      </c>
      <c r="GI23">
        <v>3</v>
      </c>
      <c r="GJ23">
        <v>2</v>
      </c>
      <c r="GK23">
        <v>2</v>
      </c>
      <c r="GL23">
        <v>2</v>
      </c>
      <c r="GM23" t="s">
        <v>1850</v>
      </c>
    </row>
    <row r="24" spans="1:195" ht="14.25" customHeight="1" x14ac:dyDescent="0.3">
      <c r="A24">
        <v>100</v>
      </c>
      <c r="B24">
        <v>798</v>
      </c>
      <c r="C24">
        <v>1</v>
      </c>
      <c r="D24">
        <v>26</v>
      </c>
      <c r="E24">
        <v>3</v>
      </c>
      <c r="G24" t="s">
        <v>487</v>
      </c>
      <c r="H24">
        <v>1</v>
      </c>
      <c r="I24">
        <v>1</v>
      </c>
      <c r="J24">
        <v>1</v>
      </c>
      <c r="K24">
        <v>2</v>
      </c>
      <c r="L24">
        <v>1</v>
      </c>
      <c r="M24">
        <v>1</v>
      </c>
      <c r="N24">
        <v>1</v>
      </c>
      <c r="O24">
        <v>2</v>
      </c>
      <c r="P24">
        <v>1</v>
      </c>
      <c r="Q24" t="s">
        <v>2001</v>
      </c>
      <c r="R24">
        <v>2</v>
      </c>
      <c r="S24">
        <v>6</v>
      </c>
      <c r="T24">
        <v>3</v>
      </c>
      <c r="U24">
        <v>6</v>
      </c>
      <c r="V24">
        <v>4</v>
      </c>
      <c r="W24">
        <v>3</v>
      </c>
      <c r="X24">
        <v>3</v>
      </c>
      <c r="Y24" t="s">
        <v>2002</v>
      </c>
      <c r="Z24">
        <v>2</v>
      </c>
      <c r="AA24">
        <v>1</v>
      </c>
      <c r="AB24">
        <v>7</v>
      </c>
      <c r="AC24">
        <v>2</v>
      </c>
      <c r="AD24">
        <v>1</v>
      </c>
      <c r="AF24">
        <v>6</v>
      </c>
      <c r="AG24">
        <v>7</v>
      </c>
      <c r="AH24">
        <v>1</v>
      </c>
      <c r="AI24" t="s">
        <v>2003</v>
      </c>
      <c r="AJ24">
        <v>1</v>
      </c>
      <c r="AK24">
        <v>25</v>
      </c>
      <c r="AL24">
        <v>25</v>
      </c>
      <c r="AM24" s="12">
        <v>4</v>
      </c>
      <c r="AO24">
        <v>2</v>
      </c>
      <c r="AP24">
        <v>2</v>
      </c>
      <c r="AQ24">
        <v>2</v>
      </c>
      <c r="AR24">
        <v>1</v>
      </c>
      <c r="AS24">
        <v>2</v>
      </c>
      <c r="AT24" t="s">
        <v>2004</v>
      </c>
      <c r="AU24">
        <v>4</v>
      </c>
      <c r="AV24">
        <v>4</v>
      </c>
      <c r="AW24">
        <v>2</v>
      </c>
      <c r="AX24">
        <v>2</v>
      </c>
      <c r="AY24">
        <v>2</v>
      </c>
      <c r="AZ24">
        <v>2</v>
      </c>
      <c r="BA24">
        <v>2</v>
      </c>
      <c r="BB24">
        <v>1</v>
      </c>
      <c r="BC24">
        <v>7</v>
      </c>
      <c r="BD24" t="s">
        <v>1093</v>
      </c>
      <c r="BE24">
        <v>60</v>
      </c>
      <c r="BF24">
        <v>60</v>
      </c>
      <c r="BH24">
        <v>1</v>
      </c>
      <c r="BI24">
        <v>1</v>
      </c>
      <c r="BJ24">
        <v>1</v>
      </c>
      <c r="BK24">
        <v>1</v>
      </c>
      <c r="BL24">
        <v>1</v>
      </c>
      <c r="BM24">
        <v>2</v>
      </c>
      <c r="BN24" t="s">
        <v>2005</v>
      </c>
      <c r="BO24">
        <v>3</v>
      </c>
      <c r="BP24">
        <v>3</v>
      </c>
      <c r="BQ24">
        <v>4</v>
      </c>
      <c r="BR24">
        <v>5</v>
      </c>
      <c r="BS24">
        <v>3</v>
      </c>
      <c r="BT24">
        <v>5</v>
      </c>
      <c r="BU24">
        <v>5</v>
      </c>
      <c r="BW24">
        <v>4</v>
      </c>
      <c r="BX24">
        <v>6</v>
      </c>
      <c r="BY24">
        <v>5</v>
      </c>
      <c r="BZ24">
        <v>4</v>
      </c>
      <c r="CA24">
        <v>4</v>
      </c>
      <c r="CB24">
        <v>4</v>
      </c>
      <c r="CC24">
        <v>5</v>
      </c>
      <c r="CD24">
        <v>2</v>
      </c>
      <c r="CE24">
        <v>3</v>
      </c>
      <c r="CF24" s="80" t="s">
        <v>2006</v>
      </c>
      <c r="CG24">
        <v>6</v>
      </c>
      <c r="CH24">
        <v>40</v>
      </c>
      <c r="CI24">
        <v>20</v>
      </c>
      <c r="CK24">
        <v>1</v>
      </c>
      <c r="CL24" t="s">
        <v>2007</v>
      </c>
      <c r="CM24" t="s">
        <v>2008</v>
      </c>
      <c r="CN24" t="s">
        <v>2009</v>
      </c>
      <c r="CO24" t="s">
        <v>2010</v>
      </c>
      <c r="CP24">
        <v>2</v>
      </c>
      <c r="CQ24">
        <v>5</v>
      </c>
      <c r="CR24">
        <v>5</v>
      </c>
      <c r="CS24">
        <v>3</v>
      </c>
      <c r="CT24">
        <v>2</v>
      </c>
      <c r="CU24">
        <v>3</v>
      </c>
      <c r="CV24">
        <v>3</v>
      </c>
      <c r="CW24">
        <v>3</v>
      </c>
      <c r="CX24">
        <v>2</v>
      </c>
      <c r="CY24">
        <v>3</v>
      </c>
      <c r="CZ24">
        <v>7</v>
      </c>
      <c r="DA24">
        <v>4</v>
      </c>
      <c r="DB24">
        <v>4</v>
      </c>
      <c r="DC24">
        <v>6</v>
      </c>
      <c r="DD24">
        <v>7</v>
      </c>
      <c r="DE24">
        <v>3</v>
      </c>
      <c r="DF24">
        <v>1</v>
      </c>
      <c r="DG24">
        <v>2</v>
      </c>
      <c r="DH24">
        <v>3</v>
      </c>
      <c r="DK24">
        <v>1</v>
      </c>
      <c r="DL24" t="s">
        <v>2011</v>
      </c>
      <c r="DT24" t="s">
        <v>2012</v>
      </c>
      <c r="DU24">
        <v>4</v>
      </c>
      <c r="DV24">
        <v>5</v>
      </c>
      <c r="DW24">
        <v>2</v>
      </c>
      <c r="DX24">
        <v>4</v>
      </c>
      <c r="DY24">
        <v>3</v>
      </c>
      <c r="DZ24">
        <v>3</v>
      </c>
      <c r="EA24">
        <v>6</v>
      </c>
      <c r="EB24">
        <v>3</v>
      </c>
      <c r="EC24">
        <v>3</v>
      </c>
      <c r="ED24">
        <v>3</v>
      </c>
      <c r="EE24">
        <v>5</v>
      </c>
      <c r="EF24">
        <v>4</v>
      </c>
      <c r="EG24">
        <v>5</v>
      </c>
      <c r="EH24">
        <v>4</v>
      </c>
      <c r="EI24">
        <v>5</v>
      </c>
      <c r="EJ24">
        <v>5</v>
      </c>
      <c r="EK24">
        <v>4</v>
      </c>
      <c r="EL24">
        <v>3</v>
      </c>
      <c r="EM24">
        <v>5</v>
      </c>
      <c r="EN24">
        <v>5</v>
      </c>
      <c r="EO24">
        <v>5</v>
      </c>
      <c r="EP24">
        <v>3</v>
      </c>
      <c r="EQ24">
        <v>6</v>
      </c>
      <c r="ER24">
        <v>6</v>
      </c>
      <c r="ES24">
        <v>5</v>
      </c>
      <c r="ET24">
        <v>2</v>
      </c>
      <c r="EU24" t="s">
        <v>2013</v>
      </c>
      <c r="EV24">
        <v>3</v>
      </c>
      <c r="EW24" t="s">
        <v>2014</v>
      </c>
      <c r="EX24">
        <v>9</v>
      </c>
      <c r="EY24">
        <v>8</v>
      </c>
      <c r="EZ24">
        <v>8</v>
      </c>
      <c r="FA24">
        <v>7</v>
      </c>
      <c r="FB24">
        <v>7</v>
      </c>
      <c r="FC24">
        <v>6</v>
      </c>
      <c r="FD24">
        <v>5</v>
      </c>
      <c r="FE24">
        <v>2</v>
      </c>
      <c r="FF24">
        <v>2</v>
      </c>
      <c r="FG24">
        <v>2</v>
      </c>
      <c r="FH24">
        <v>2</v>
      </c>
      <c r="FI24">
        <v>2</v>
      </c>
      <c r="FJ24">
        <v>5</v>
      </c>
      <c r="FK24">
        <v>2</v>
      </c>
      <c r="FL24">
        <v>5</v>
      </c>
      <c r="FM24">
        <v>1</v>
      </c>
      <c r="FN24">
        <v>4</v>
      </c>
      <c r="FO24">
        <v>2</v>
      </c>
      <c r="FP24">
        <v>1</v>
      </c>
      <c r="FQ24">
        <v>1</v>
      </c>
      <c r="FR24">
        <v>1</v>
      </c>
      <c r="FS24">
        <v>1</v>
      </c>
      <c r="FT24">
        <v>2</v>
      </c>
      <c r="FU24">
        <v>3</v>
      </c>
      <c r="FV24">
        <v>4</v>
      </c>
      <c r="FW24">
        <v>5</v>
      </c>
      <c r="FY24">
        <v>2</v>
      </c>
      <c r="GA24">
        <v>3</v>
      </c>
      <c r="GB24">
        <v>2</v>
      </c>
      <c r="GC24">
        <v>2</v>
      </c>
      <c r="GD24">
        <v>2</v>
      </c>
      <c r="GE24">
        <v>1</v>
      </c>
      <c r="GF24">
        <v>4</v>
      </c>
      <c r="GG24">
        <v>2</v>
      </c>
      <c r="GH24">
        <v>1</v>
      </c>
      <c r="GI24">
        <v>4</v>
      </c>
      <c r="GJ24">
        <v>2</v>
      </c>
      <c r="GK24">
        <v>2</v>
      </c>
      <c r="GL24">
        <v>2</v>
      </c>
    </row>
    <row r="25" spans="1:195" ht="14.25" customHeight="1" x14ac:dyDescent="0.3">
      <c r="A25">
        <v>100</v>
      </c>
      <c r="B25">
        <v>904</v>
      </c>
      <c r="C25">
        <v>1</v>
      </c>
      <c r="D25">
        <v>26</v>
      </c>
      <c r="E25">
        <v>7</v>
      </c>
      <c r="G25" t="s">
        <v>268</v>
      </c>
      <c r="H25">
        <v>1</v>
      </c>
      <c r="I25">
        <v>1</v>
      </c>
      <c r="J25">
        <v>2</v>
      </c>
      <c r="K25">
        <v>3</v>
      </c>
      <c r="L25">
        <v>1</v>
      </c>
      <c r="M25">
        <v>1</v>
      </c>
      <c r="N25">
        <v>1</v>
      </c>
      <c r="O25">
        <v>1</v>
      </c>
      <c r="P25">
        <v>2</v>
      </c>
      <c r="Q25" t="s">
        <v>2119</v>
      </c>
      <c r="R25">
        <v>1</v>
      </c>
      <c r="S25">
        <v>4</v>
      </c>
      <c r="T25">
        <v>2</v>
      </c>
      <c r="U25">
        <v>6</v>
      </c>
      <c r="V25">
        <v>6</v>
      </c>
      <c r="W25">
        <v>2</v>
      </c>
      <c r="X25">
        <v>4</v>
      </c>
      <c r="Y25" t="s">
        <v>2120</v>
      </c>
      <c r="Z25">
        <v>3</v>
      </c>
      <c r="AA25">
        <v>2</v>
      </c>
      <c r="AB25">
        <v>4</v>
      </c>
      <c r="AC25">
        <v>3</v>
      </c>
      <c r="AD25">
        <v>1</v>
      </c>
      <c r="AE25">
        <v>4</v>
      </c>
      <c r="AF25">
        <v>3</v>
      </c>
      <c r="AG25">
        <v>7</v>
      </c>
      <c r="AH25">
        <v>1</v>
      </c>
      <c r="AI25" t="s">
        <v>2121</v>
      </c>
      <c r="AJ25">
        <v>2</v>
      </c>
      <c r="AK25">
        <v>32</v>
      </c>
      <c r="AL25" s="2" t="s">
        <v>2401</v>
      </c>
      <c r="AM25" s="12">
        <v>2</v>
      </c>
      <c r="AO25">
        <v>1</v>
      </c>
      <c r="AP25">
        <v>1</v>
      </c>
      <c r="AQ25">
        <v>1</v>
      </c>
      <c r="AR25">
        <v>2</v>
      </c>
      <c r="AS25">
        <v>1</v>
      </c>
      <c r="AT25" t="s">
        <v>2122</v>
      </c>
      <c r="AU25">
        <v>4</v>
      </c>
      <c r="AV25">
        <v>2</v>
      </c>
      <c r="AW25">
        <v>3</v>
      </c>
      <c r="AX25">
        <v>6</v>
      </c>
      <c r="AY25">
        <v>4</v>
      </c>
      <c r="AZ25">
        <v>3</v>
      </c>
      <c r="BA25">
        <v>6</v>
      </c>
      <c r="BB25">
        <v>4</v>
      </c>
      <c r="BC25">
        <v>7</v>
      </c>
      <c r="BD25" t="s">
        <v>2123</v>
      </c>
      <c r="BE25">
        <v>22</v>
      </c>
      <c r="BF25" s="2">
        <v>42890</v>
      </c>
      <c r="BH25">
        <v>2</v>
      </c>
      <c r="BI25">
        <v>2</v>
      </c>
      <c r="BJ25">
        <v>1</v>
      </c>
      <c r="BK25">
        <v>1</v>
      </c>
      <c r="BL25">
        <v>2</v>
      </c>
      <c r="BM25">
        <v>1</v>
      </c>
      <c r="BN25" t="s">
        <v>2124</v>
      </c>
      <c r="BO25">
        <v>3</v>
      </c>
      <c r="BP25">
        <v>5</v>
      </c>
      <c r="BQ25">
        <v>5</v>
      </c>
      <c r="BR25">
        <v>4</v>
      </c>
      <c r="BS25">
        <v>2</v>
      </c>
      <c r="BT25">
        <v>3</v>
      </c>
      <c r="BU25">
        <v>4</v>
      </c>
      <c r="BV25" t="s">
        <v>2125</v>
      </c>
      <c r="BW25">
        <v>1</v>
      </c>
      <c r="BX25">
        <v>3</v>
      </c>
      <c r="BY25">
        <v>6</v>
      </c>
      <c r="BZ25">
        <v>3</v>
      </c>
      <c r="CA25">
        <v>4</v>
      </c>
      <c r="CB25">
        <v>6</v>
      </c>
      <c r="CC25">
        <v>4</v>
      </c>
      <c r="CD25">
        <v>4</v>
      </c>
      <c r="CE25">
        <v>7</v>
      </c>
      <c r="CF25" s="79" t="s">
        <v>2126</v>
      </c>
      <c r="CG25">
        <v>3</v>
      </c>
      <c r="CH25">
        <v>3</v>
      </c>
      <c r="CI25">
        <v>3</v>
      </c>
      <c r="CK25">
        <v>2</v>
      </c>
      <c r="CP25">
        <v>2</v>
      </c>
      <c r="DF25">
        <v>1</v>
      </c>
      <c r="DG25">
        <v>5</v>
      </c>
      <c r="DH25">
        <v>6</v>
      </c>
      <c r="DI25">
        <v>7</v>
      </c>
      <c r="DK25">
        <v>4</v>
      </c>
      <c r="DL25" t="s">
        <v>2127</v>
      </c>
      <c r="DU25">
        <v>2</v>
      </c>
      <c r="DV25">
        <v>6</v>
      </c>
      <c r="DW25">
        <v>2</v>
      </c>
      <c r="DX25">
        <v>6</v>
      </c>
      <c r="DY25">
        <v>4</v>
      </c>
      <c r="DZ25">
        <v>4</v>
      </c>
      <c r="EA25">
        <v>5</v>
      </c>
      <c r="EB25">
        <v>2</v>
      </c>
      <c r="EC25">
        <v>4</v>
      </c>
      <c r="ED25">
        <v>5</v>
      </c>
      <c r="EE25">
        <v>3</v>
      </c>
      <c r="EF25">
        <v>5</v>
      </c>
      <c r="EG25">
        <v>5</v>
      </c>
      <c r="EH25">
        <v>2</v>
      </c>
      <c r="EI25">
        <v>4</v>
      </c>
      <c r="EJ25">
        <v>3</v>
      </c>
      <c r="EK25">
        <v>1</v>
      </c>
      <c r="EL25">
        <v>3</v>
      </c>
      <c r="EM25">
        <v>5</v>
      </c>
      <c r="EN25">
        <v>5</v>
      </c>
      <c r="EO25">
        <v>6</v>
      </c>
      <c r="EP25">
        <v>4</v>
      </c>
      <c r="EQ25">
        <v>3</v>
      </c>
      <c r="ER25">
        <v>3</v>
      </c>
      <c r="ES25">
        <v>3</v>
      </c>
      <c r="ET25">
        <v>3</v>
      </c>
      <c r="EU25" t="s">
        <v>2128</v>
      </c>
      <c r="EV25">
        <v>2</v>
      </c>
      <c r="EW25" t="s">
        <v>2129</v>
      </c>
      <c r="EX25">
        <v>8</v>
      </c>
      <c r="EY25">
        <v>8</v>
      </c>
      <c r="EZ25">
        <v>7</v>
      </c>
      <c r="FA25">
        <v>5</v>
      </c>
      <c r="FB25">
        <v>4</v>
      </c>
      <c r="FC25">
        <v>4</v>
      </c>
      <c r="FD25">
        <v>1</v>
      </c>
      <c r="FE25">
        <v>3</v>
      </c>
      <c r="FF25">
        <v>2</v>
      </c>
      <c r="FG25">
        <v>4</v>
      </c>
      <c r="FH25">
        <v>2</v>
      </c>
      <c r="FI25">
        <v>2</v>
      </c>
      <c r="FJ25">
        <v>4</v>
      </c>
      <c r="FK25">
        <v>2</v>
      </c>
      <c r="FL25">
        <v>5</v>
      </c>
      <c r="FM25">
        <v>2</v>
      </c>
      <c r="FN25">
        <v>5</v>
      </c>
      <c r="FO25">
        <v>1</v>
      </c>
      <c r="FP25">
        <v>2</v>
      </c>
      <c r="FQ25">
        <v>2</v>
      </c>
      <c r="FR25">
        <v>2</v>
      </c>
      <c r="FS25">
        <v>2</v>
      </c>
      <c r="FT25">
        <v>3</v>
      </c>
      <c r="FY25">
        <v>3</v>
      </c>
      <c r="GA25">
        <v>5</v>
      </c>
      <c r="GB25">
        <v>2</v>
      </c>
      <c r="GC25">
        <v>2</v>
      </c>
      <c r="GD25">
        <v>1</v>
      </c>
      <c r="GE25">
        <v>2</v>
      </c>
      <c r="GF25">
        <v>2</v>
      </c>
      <c r="GG25">
        <v>2</v>
      </c>
      <c r="GH25">
        <v>2</v>
      </c>
      <c r="GI25">
        <v>2</v>
      </c>
      <c r="GJ25">
        <v>3</v>
      </c>
      <c r="GK25">
        <v>1</v>
      </c>
      <c r="GL25">
        <v>3</v>
      </c>
    </row>
    <row r="26" spans="1:195" ht="14.25" customHeight="1" x14ac:dyDescent="0.3">
      <c r="A26">
        <v>100</v>
      </c>
      <c r="B26">
        <v>1341</v>
      </c>
      <c r="C26">
        <v>1</v>
      </c>
      <c r="D26">
        <v>26</v>
      </c>
      <c r="E26">
        <v>1</v>
      </c>
      <c r="G26" t="s">
        <v>2130</v>
      </c>
      <c r="H26">
        <v>1</v>
      </c>
      <c r="I26">
        <v>1</v>
      </c>
      <c r="J26">
        <v>1</v>
      </c>
      <c r="K26">
        <v>3</v>
      </c>
      <c r="L26">
        <v>1</v>
      </c>
      <c r="M26">
        <v>1</v>
      </c>
      <c r="N26">
        <v>1</v>
      </c>
      <c r="O26">
        <v>1</v>
      </c>
      <c r="P26">
        <v>2</v>
      </c>
      <c r="Q26" t="s">
        <v>2131</v>
      </c>
      <c r="R26">
        <v>4</v>
      </c>
      <c r="S26">
        <v>4</v>
      </c>
      <c r="T26">
        <v>2</v>
      </c>
      <c r="U26">
        <v>4</v>
      </c>
      <c r="V26">
        <v>3</v>
      </c>
      <c r="W26">
        <v>3</v>
      </c>
      <c r="X26">
        <v>3</v>
      </c>
      <c r="Y26" t="s">
        <v>2132</v>
      </c>
      <c r="Z26">
        <v>3</v>
      </c>
      <c r="AA26">
        <v>3</v>
      </c>
      <c r="AB26">
        <v>4</v>
      </c>
      <c r="AC26">
        <v>4</v>
      </c>
      <c r="AD26">
        <v>3</v>
      </c>
      <c r="AE26">
        <v>4</v>
      </c>
      <c r="AF26">
        <v>5</v>
      </c>
      <c r="AG26">
        <v>7</v>
      </c>
      <c r="AH26">
        <v>4</v>
      </c>
      <c r="AI26" t="s">
        <v>2133</v>
      </c>
      <c r="AJ26">
        <v>3</v>
      </c>
      <c r="AK26">
        <v>22</v>
      </c>
      <c r="AL26">
        <v>8</v>
      </c>
      <c r="AM26" s="12">
        <v>2</v>
      </c>
      <c r="AN26" t="s">
        <v>1496</v>
      </c>
      <c r="AO26">
        <v>1</v>
      </c>
      <c r="AP26">
        <v>1</v>
      </c>
      <c r="AQ26">
        <v>1</v>
      </c>
      <c r="AR26">
        <v>2</v>
      </c>
      <c r="AS26">
        <v>1</v>
      </c>
      <c r="AT26" t="s">
        <v>2134</v>
      </c>
      <c r="AU26">
        <v>4</v>
      </c>
      <c r="AV26">
        <v>4</v>
      </c>
      <c r="AW26">
        <v>3</v>
      </c>
      <c r="AX26">
        <v>4</v>
      </c>
      <c r="AY26">
        <v>3</v>
      </c>
      <c r="AZ26">
        <v>3</v>
      </c>
      <c r="BA26">
        <v>3</v>
      </c>
      <c r="BB26">
        <v>5</v>
      </c>
      <c r="BC26">
        <v>7</v>
      </c>
      <c r="BD26" t="s">
        <v>2093</v>
      </c>
      <c r="BE26">
        <v>10</v>
      </c>
      <c r="BF26">
        <v>10</v>
      </c>
      <c r="BG26" t="s">
        <v>2093</v>
      </c>
      <c r="BH26">
        <v>1</v>
      </c>
      <c r="BI26">
        <v>1</v>
      </c>
      <c r="BJ26">
        <v>1</v>
      </c>
      <c r="BK26">
        <v>1</v>
      </c>
      <c r="BL26">
        <v>2</v>
      </c>
      <c r="BM26">
        <v>2</v>
      </c>
      <c r="BO26">
        <v>4</v>
      </c>
      <c r="BP26">
        <v>4</v>
      </c>
      <c r="BQ26">
        <v>4</v>
      </c>
      <c r="BR26">
        <v>4</v>
      </c>
      <c r="BS26">
        <v>4</v>
      </c>
      <c r="BT26">
        <v>3</v>
      </c>
      <c r="BU26">
        <v>3</v>
      </c>
      <c r="BW26">
        <v>4</v>
      </c>
      <c r="CK26">
        <v>2</v>
      </c>
      <c r="CL26" t="s">
        <v>2093</v>
      </c>
      <c r="CM26" t="s">
        <v>2093</v>
      </c>
      <c r="CN26" t="s">
        <v>2093</v>
      </c>
      <c r="CO26" t="s">
        <v>2093</v>
      </c>
      <c r="CP26">
        <v>2</v>
      </c>
      <c r="DF26">
        <v>1</v>
      </c>
      <c r="DG26">
        <v>4</v>
      </c>
      <c r="DH26">
        <v>5</v>
      </c>
      <c r="DK26">
        <v>5</v>
      </c>
      <c r="DL26" t="s">
        <v>2093</v>
      </c>
      <c r="DM26">
        <v>4</v>
      </c>
      <c r="DN26">
        <v>5</v>
      </c>
      <c r="DT26" t="s">
        <v>2135</v>
      </c>
      <c r="DU26">
        <v>3</v>
      </c>
      <c r="DV26">
        <v>5</v>
      </c>
      <c r="DW26">
        <v>3</v>
      </c>
      <c r="DX26">
        <v>3</v>
      </c>
      <c r="DY26">
        <v>3</v>
      </c>
      <c r="DZ26">
        <v>4</v>
      </c>
      <c r="EA26">
        <v>5</v>
      </c>
      <c r="EB26">
        <v>2</v>
      </c>
      <c r="EC26">
        <v>3</v>
      </c>
      <c r="ED26">
        <v>5</v>
      </c>
      <c r="EE26">
        <v>7</v>
      </c>
      <c r="EF26">
        <v>5</v>
      </c>
      <c r="EG26">
        <v>5</v>
      </c>
      <c r="EH26">
        <v>3</v>
      </c>
      <c r="EI26">
        <v>5</v>
      </c>
      <c r="EJ26">
        <v>4</v>
      </c>
      <c r="EK26">
        <v>4</v>
      </c>
      <c r="EL26">
        <v>1</v>
      </c>
      <c r="EM26">
        <v>6</v>
      </c>
      <c r="EN26">
        <v>6</v>
      </c>
      <c r="EO26">
        <v>5</v>
      </c>
      <c r="EP26">
        <v>4</v>
      </c>
      <c r="EQ26">
        <v>3</v>
      </c>
      <c r="ER26">
        <v>2</v>
      </c>
      <c r="ES26">
        <v>5</v>
      </c>
      <c r="ET26">
        <v>3</v>
      </c>
      <c r="EU26" t="s">
        <v>1282</v>
      </c>
      <c r="EV26">
        <v>1</v>
      </c>
      <c r="EW26" t="s">
        <v>2136</v>
      </c>
      <c r="EX26">
        <v>6</v>
      </c>
      <c r="EY26">
        <v>6</v>
      </c>
      <c r="EZ26">
        <v>6</v>
      </c>
      <c r="FA26">
        <v>5</v>
      </c>
      <c r="FB26">
        <v>3</v>
      </c>
      <c r="FC26">
        <v>2</v>
      </c>
      <c r="FD26">
        <v>2</v>
      </c>
      <c r="FE26">
        <v>5</v>
      </c>
      <c r="FF26">
        <v>5</v>
      </c>
      <c r="FG26">
        <v>5</v>
      </c>
      <c r="FH26">
        <v>5</v>
      </c>
      <c r="FI26">
        <v>1</v>
      </c>
      <c r="FJ26">
        <v>3</v>
      </c>
      <c r="FK26">
        <v>4</v>
      </c>
      <c r="FL26">
        <v>3</v>
      </c>
      <c r="FM26">
        <v>3</v>
      </c>
      <c r="FN26">
        <v>4</v>
      </c>
      <c r="FO26">
        <v>2</v>
      </c>
      <c r="FP26">
        <v>1</v>
      </c>
      <c r="FQ26">
        <v>1</v>
      </c>
      <c r="FR26">
        <v>1</v>
      </c>
      <c r="FS26">
        <v>1</v>
      </c>
      <c r="FT26">
        <v>3</v>
      </c>
      <c r="FU26">
        <v>4</v>
      </c>
      <c r="FY26">
        <v>1</v>
      </c>
      <c r="GA26">
        <v>5</v>
      </c>
      <c r="GB26">
        <v>1</v>
      </c>
      <c r="GC26">
        <v>1</v>
      </c>
      <c r="GD26">
        <v>2</v>
      </c>
      <c r="GE26">
        <v>1</v>
      </c>
      <c r="GF26">
        <v>5</v>
      </c>
      <c r="GG26">
        <v>2</v>
      </c>
      <c r="GI26">
        <v>5</v>
      </c>
      <c r="GJ26">
        <v>1</v>
      </c>
      <c r="GK26">
        <v>2</v>
      </c>
      <c r="GL26">
        <v>2</v>
      </c>
      <c r="GM26" t="s">
        <v>2137</v>
      </c>
    </row>
    <row r="27" spans="1:195" ht="14.25" customHeight="1" x14ac:dyDescent="0.3">
      <c r="A27">
        <v>100</v>
      </c>
      <c r="B27">
        <v>2603</v>
      </c>
      <c r="C27">
        <v>1</v>
      </c>
      <c r="D27">
        <v>26</v>
      </c>
      <c r="E27">
        <v>6</v>
      </c>
      <c r="F27" t="s">
        <v>2204</v>
      </c>
      <c r="G27" t="s">
        <v>936</v>
      </c>
      <c r="H27">
        <v>1</v>
      </c>
      <c r="I27">
        <v>1</v>
      </c>
      <c r="J27">
        <v>2</v>
      </c>
      <c r="K27">
        <v>3</v>
      </c>
      <c r="L27">
        <v>1</v>
      </c>
      <c r="M27">
        <v>1</v>
      </c>
      <c r="N27">
        <v>1</v>
      </c>
      <c r="O27">
        <v>2</v>
      </c>
      <c r="P27">
        <v>1</v>
      </c>
      <c r="Q27" t="s">
        <v>2205</v>
      </c>
      <c r="R27">
        <v>1</v>
      </c>
      <c r="S27">
        <v>5</v>
      </c>
      <c r="T27">
        <v>3</v>
      </c>
      <c r="U27">
        <v>6</v>
      </c>
      <c r="V27">
        <v>4</v>
      </c>
      <c r="W27">
        <v>3</v>
      </c>
      <c r="X27">
        <v>2</v>
      </c>
      <c r="Y27" t="s">
        <v>2206</v>
      </c>
      <c r="Z27">
        <v>2</v>
      </c>
      <c r="AA27">
        <v>1</v>
      </c>
      <c r="AB27">
        <v>3</v>
      </c>
      <c r="AC27">
        <v>1</v>
      </c>
      <c r="AD27">
        <v>2</v>
      </c>
      <c r="AE27">
        <v>1</v>
      </c>
      <c r="AF27">
        <v>5</v>
      </c>
      <c r="AG27">
        <v>7</v>
      </c>
      <c r="AH27">
        <v>3</v>
      </c>
      <c r="AI27" t="s">
        <v>2207</v>
      </c>
      <c r="AJ27">
        <v>4</v>
      </c>
      <c r="AK27" s="4">
        <v>0.7715277777777777</v>
      </c>
      <c r="AL27" t="s">
        <v>2208</v>
      </c>
      <c r="AN27" s="1" t="s">
        <v>2209</v>
      </c>
      <c r="AO27">
        <v>2</v>
      </c>
      <c r="AP27">
        <v>2</v>
      </c>
      <c r="AQ27">
        <v>2</v>
      </c>
      <c r="AR27">
        <v>2</v>
      </c>
      <c r="AS27">
        <v>2</v>
      </c>
      <c r="AT27" t="s">
        <v>2210</v>
      </c>
      <c r="AU27">
        <v>4</v>
      </c>
      <c r="AV27">
        <v>4</v>
      </c>
      <c r="AW27">
        <v>3</v>
      </c>
      <c r="AX27">
        <v>6</v>
      </c>
      <c r="AY27">
        <v>7</v>
      </c>
      <c r="AZ27">
        <v>3</v>
      </c>
      <c r="BA27">
        <v>3</v>
      </c>
      <c r="BB27">
        <v>7</v>
      </c>
      <c r="BC27">
        <v>6</v>
      </c>
      <c r="BD27" t="s">
        <v>2211</v>
      </c>
      <c r="BE27" t="s">
        <v>2212</v>
      </c>
      <c r="BF27" t="s">
        <v>2213</v>
      </c>
      <c r="BG27" t="s">
        <v>2214</v>
      </c>
      <c r="BH27">
        <v>1</v>
      </c>
      <c r="BI27">
        <v>1</v>
      </c>
      <c r="BJ27">
        <v>1</v>
      </c>
      <c r="BK27">
        <v>1</v>
      </c>
      <c r="BL27">
        <v>1</v>
      </c>
      <c r="BM27">
        <v>2</v>
      </c>
      <c r="BN27" t="s">
        <v>2215</v>
      </c>
      <c r="BO27">
        <v>3</v>
      </c>
      <c r="BP27">
        <v>4</v>
      </c>
      <c r="BQ27">
        <v>3</v>
      </c>
      <c r="BR27">
        <v>5</v>
      </c>
      <c r="BS27">
        <v>3</v>
      </c>
      <c r="BT27">
        <v>3</v>
      </c>
      <c r="BU27">
        <v>5</v>
      </c>
      <c r="BV27" t="s">
        <v>2216</v>
      </c>
      <c r="BW27">
        <v>4</v>
      </c>
      <c r="BX27">
        <v>4</v>
      </c>
      <c r="BY27">
        <v>3</v>
      </c>
      <c r="BZ27">
        <v>3</v>
      </c>
      <c r="CA27">
        <v>4</v>
      </c>
      <c r="CB27">
        <v>3</v>
      </c>
      <c r="CC27">
        <v>5</v>
      </c>
      <c r="CD27">
        <v>4</v>
      </c>
      <c r="CE27">
        <v>7</v>
      </c>
      <c r="CF27" s="79" t="s">
        <v>2217</v>
      </c>
      <c r="CG27">
        <v>3</v>
      </c>
      <c r="CH27" t="s">
        <v>2218</v>
      </c>
      <c r="CI27" t="s">
        <v>2219</v>
      </c>
      <c r="CJ27" t="s">
        <v>2220</v>
      </c>
      <c r="CK27">
        <v>1</v>
      </c>
      <c r="CL27" t="s">
        <v>2221</v>
      </c>
      <c r="CM27" t="s">
        <v>2222</v>
      </c>
      <c r="CN27" t="s">
        <v>2223</v>
      </c>
      <c r="CO27" t="s">
        <v>2224</v>
      </c>
      <c r="CP27">
        <v>2</v>
      </c>
      <c r="DF27">
        <v>1</v>
      </c>
      <c r="DG27">
        <v>4</v>
      </c>
      <c r="DH27">
        <v>5</v>
      </c>
      <c r="DI27">
        <v>7</v>
      </c>
      <c r="DJ27" t="s">
        <v>2225</v>
      </c>
      <c r="DK27">
        <v>3</v>
      </c>
      <c r="DL27" t="s">
        <v>2226</v>
      </c>
      <c r="DM27">
        <v>3</v>
      </c>
      <c r="DN27">
        <v>4</v>
      </c>
      <c r="DO27">
        <v>5</v>
      </c>
      <c r="DP27">
        <v>9</v>
      </c>
      <c r="DQ27" t="s">
        <v>2227</v>
      </c>
      <c r="DT27" t="s">
        <v>2228</v>
      </c>
      <c r="DU27">
        <v>3</v>
      </c>
      <c r="DV27">
        <v>5</v>
      </c>
      <c r="DW27">
        <v>2</v>
      </c>
      <c r="DX27">
        <v>6</v>
      </c>
      <c r="DY27">
        <v>2</v>
      </c>
      <c r="DZ27">
        <v>2</v>
      </c>
      <c r="EA27">
        <v>4</v>
      </c>
      <c r="EB27">
        <v>5</v>
      </c>
      <c r="EC27">
        <v>3</v>
      </c>
      <c r="ED27">
        <v>4</v>
      </c>
      <c r="EE27">
        <v>7</v>
      </c>
      <c r="EF27">
        <v>6</v>
      </c>
      <c r="EG27">
        <v>7</v>
      </c>
      <c r="EH27">
        <v>5</v>
      </c>
      <c r="EI27">
        <v>4</v>
      </c>
      <c r="EJ27">
        <v>3</v>
      </c>
      <c r="EK27">
        <v>4</v>
      </c>
      <c r="EL27">
        <v>1</v>
      </c>
      <c r="EM27">
        <v>6</v>
      </c>
      <c r="EN27">
        <v>6</v>
      </c>
      <c r="EO27">
        <v>6</v>
      </c>
      <c r="EP27">
        <v>4</v>
      </c>
      <c r="EQ27">
        <v>3</v>
      </c>
      <c r="ER27">
        <v>5</v>
      </c>
      <c r="ES27">
        <v>4</v>
      </c>
      <c r="ET27">
        <v>1</v>
      </c>
      <c r="EU27" t="s">
        <v>2229</v>
      </c>
      <c r="EV27">
        <v>1</v>
      </c>
      <c r="EW27" t="s">
        <v>1155</v>
      </c>
      <c r="EX27">
        <v>3</v>
      </c>
      <c r="EY27">
        <v>5</v>
      </c>
      <c r="EZ27">
        <v>7</v>
      </c>
      <c r="FA27">
        <v>8</v>
      </c>
      <c r="FB27">
        <v>6</v>
      </c>
      <c r="FC27">
        <v>4</v>
      </c>
      <c r="FD27">
        <v>2</v>
      </c>
      <c r="FE27">
        <v>2</v>
      </c>
      <c r="FF27">
        <v>4</v>
      </c>
      <c r="FG27">
        <v>2</v>
      </c>
      <c r="FH27">
        <v>1</v>
      </c>
      <c r="FI27">
        <v>1</v>
      </c>
      <c r="FJ27">
        <v>5</v>
      </c>
      <c r="FK27">
        <v>2</v>
      </c>
      <c r="FL27">
        <v>4</v>
      </c>
      <c r="FM27">
        <v>2</v>
      </c>
      <c r="FN27">
        <v>5</v>
      </c>
      <c r="FO27">
        <v>2</v>
      </c>
      <c r="FP27">
        <v>1</v>
      </c>
      <c r="FQ27">
        <v>1</v>
      </c>
      <c r="FR27">
        <v>1</v>
      </c>
      <c r="FS27">
        <v>2</v>
      </c>
      <c r="FT27">
        <v>3</v>
      </c>
      <c r="FY27">
        <v>2</v>
      </c>
      <c r="GA27">
        <v>2</v>
      </c>
      <c r="GB27">
        <v>2</v>
      </c>
      <c r="GC27">
        <v>2</v>
      </c>
      <c r="GD27">
        <v>3</v>
      </c>
      <c r="GE27">
        <v>3</v>
      </c>
      <c r="GF27">
        <v>4</v>
      </c>
      <c r="GG27">
        <v>4</v>
      </c>
      <c r="GH27">
        <v>3</v>
      </c>
      <c r="GI27">
        <v>3</v>
      </c>
      <c r="GJ27">
        <v>2</v>
      </c>
      <c r="GK27">
        <v>2</v>
      </c>
      <c r="GL27">
        <v>2</v>
      </c>
      <c r="GM27" t="s">
        <v>2230</v>
      </c>
    </row>
    <row r="28" spans="1:195" ht="14.25" customHeight="1" x14ac:dyDescent="0.3">
      <c r="A28">
        <v>100</v>
      </c>
      <c r="B28">
        <v>2220</v>
      </c>
      <c r="C28">
        <v>1</v>
      </c>
      <c r="D28">
        <v>27</v>
      </c>
      <c r="E28">
        <v>7</v>
      </c>
      <c r="G28" t="s">
        <v>368</v>
      </c>
      <c r="H28">
        <v>1</v>
      </c>
      <c r="I28">
        <v>1</v>
      </c>
      <c r="J28">
        <v>2</v>
      </c>
      <c r="K28">
        <v>2</v>
      </c>
      <c r="L28">
        <v>1</v>
      </c>
      <c r="M28">
        <v>1</v>
      </c>
      <c r="N28">
        <v>1</v>
      </c>
      <c r="O28">
        <v>1</v>
      </c>
      <c r="P28">
        <v>1</v>
      </c>
      <c r="Q28" t="s">
        <v>369</v>
      </c>
      <c r="R28">
        <v>2</v>
      </c>
      <c r="S28">
        <v>4</v>
      </c>
      <c r="T28">
        <v>2</v>
      </c>
      <c r="U28">
        <v>5</v>
      </c>
      <c r="V28">
        <v>3</v>
      </c>
      <c r="W28">
        <v>2</v>
      </c>
      <c r="X28">
        <v>2</v>
      </c>
      <c r="Y28" t="s">
        <v>370</v>
      </c>
      <c r="Z28">
        <v>1</v>
      </c>
      <c r="AA28">
        <v>1</v>
      </c>
      <c r="AB28">
        <v>7</v>
      </c>
      <c r="AC28">
        <v>2</v>
      </c>
      <c r="AD28">
        <v>1</v>
      </c>
      <c r="AE28">
        <v>1</v>
      </c>
      <c r="AF28">
        <v>4</v>
      </c>
      <c r="AG28">
        <v>7</v>
      </c>
      <c r="AH28">
        <v>4</v>
      </c>
      <c r="AI28" t="s">
        <v>371</v>
      </c>
      <c r="AJ28">
        <v>2</v>
      </c>
      <c r="AK28">
        <v>13</v>
      </c>
      <c r="AL28" s="2" t="s">
        <v>2393</v>
      </c>
      <c r="AM28" s="12">
        <v>1</v>
      </c>
      <c r="AN28" t="s">
        <v>372</v>
      </c>
      <c r="AO28">
        <v>1</v>
      </c>
      <c r="AP28">
        <v>1</v>
      </c>
      <c r="AQ28">
        <v>1</v>
      </c>
      <c r="AR28">
        <v>2</v>
      </c>
      <c r="AS28">
        <v>1</v>
      </c>
      <c r="AT28" s="1" t="s">
        <v>373</v>
      </c>
      <c r="AU28">
        <v>4</v>
      </c>
      <c r="AV28">
        <v>1</v>
      </c>
      <c r="AW28">
        <v>1</v>
      </c>
      <c r="AX28">
        <v>7</v>
      </c>
      <c r="AY28">
        <v>2</v>
      </c>
      <c r="AZ28">
        <v>1</v>
      </c>
      <c r="BA28">
        <v>1</v>
      </c>
      <c r="BB28">
        <v>3</v>
      </c>
      <c r="BC28">
        <v>7</v>
      </c>
      <c r="BD28" t="s">
        <v>374</v>
      </c>
      <c r="BE28">
        <v>30</v>
      </c>
      <c r="BF28">
        <v>30</v>
      </c>
      <c r="BG28" t="s">
        <v>375</v>
      </c>
      <c r="BH28">
        <v>1</v>
      </c>
      <c r="BI28">
        <v>1</v>
      </c>
      <c r="BJ28">
        <v>1</v>
      </c>
      <c r="BK28">
        <v>1</v>
      </c>
      <c r="BL28">
        <v>1</v>
      </c>
      <c r="BM28">
        <v>2</v>
      </c>
      <c r="BN28" t="s">
        <v>376</v>
      </c>
      <c r="BO28">
        <v>1</v>
      </c>
      <c r="BP28">
        <v>4</v>
      </c>
      <c r="BQ28">
        <v>2</v>
      </c>
      <c r="BR28">
        <v>6</v>
      </c>
      <c r="BS28">
        <v>6</v>
      </c>
      <c r="BT28">
        <v>3</v>
      </c>
      <c r="BU28">
        <v>5</v>
      </c>
      <c r="BV28" t="s">
        <v>377</v>
      </c>
      <c r="BW28">
        <v>2</v>
      </c>
      <c r="BX28">
        <v>4</v>
      </c>
      <c r="BY28">
        <v>4</v>
      </c>
      <c r="BZ28">
        <v>6</v>
      </c>
      <c r="CA28">
        <v>2</v>
      </c>
      <c r="CB28">
        <v>2</v>
      </c>
      <c r="CC28">
        <v>3</v>
      </c>
      <c r="CD28">
        <v>2</v>
      </c>
      <c r="CE28">
        <v>7</v>
      </c>
      <c r="CF28" s="76" t="s">
        <v>378</v>
      </c>
      <c r="CG28">
        <v>7</v>
      </c>
      <c r="CH28">
        <v>16</v>
      </c>
      <c r="CI28" s="2">
        <v>42858</v>
      </c>
      <c r="CJ28" t="s">
        <v>379</v>
      </c>
      <c r="CK28">
        <v>1</v>
      </c>
      <c r="CL28" t="s">
        <v>380</v>
      </c>
      <c r="CM28" t="s">
        <v>381</v>
      </c>
      <c r="CN28" t="s">
        <v>382</v>
      </c>
      <c r="CO28" t="s">
        <v>383</v>
      </c>
      <c r="CP28">
        <v>1</v>
      </c>
      <c r="CQ28">
        <v>2</v>
      </c>
      <c r="CR28">
        <v>2</v>
      </c>
      <c r="CS28">
        <v>2</v>
      </c>
      <c r="CT28">
        <v>4</v>
      </c>
      <c r="CU28">
        <v>3</v>
      </c>
      <c r="CV28">
        <v>2</v>
      </c>
      <c r="CW28">
        <v>2</v>
      </c>
      <c r="CX28">
        <v>2</v>
      </c>
      <c r="CY28">
        <v>2</v>
      </c>
      <c r="CZ28">
        <v>6</v>
      </c>
      <c r="DA28">
        <v>2</v>
      </c>
      <c r="DB28">
        <v>2</v>
      </c>
      <c r="DC28">
        <v>2</v>
      </c>
      <c r="DD28">
        <v>7</v>
      </c>
      <c r="DE28">
        <v>7</v>
      </c>
      <c r="DF28">
        <v>1</v>
      </c>
      <c r="DG28">
        <v>2</v>
      </c>
      <c r="DH28">
        <v>4</v>
      </c>
      <c r="DI28">
        <v>5</v>
      </c>
      <c r="DJ28" t="s">
        <v>384</v>
      </c>
      <c r="DK28">
        <v>5</v>
      </c>
      <c r="DL28" t="s">
        <v>385</v>
      </c>
      <c r="DM28">
        <v>2</v>
      </c>
      <c r="DN28">
        <v>3</v>
      </c>
      <c r="DO28">
        <v>5</v>
      </c>
      <c r="DP28">
        <v>9</v>
      </c>
      <c r="DQ28" t="s">
        <v>386</v>
      </c>
      <c r="DU28">
        <v>1</v>
      </c>
      <c r="DV28">
        <v>1</v>
      </c>
      <c r="DW28">
        <v>1</v>
      </c>
      <c r="DX28">
        <v>7</v>
      </c>
      <c r="DY28">
        <v>2</v>
      </c>
      <c r="DZ28">
        <v>2</v>
      </c>
      <c r="EA28">
        <v>2</v>
      </c>
      <c r="EB28">
        <v>5</v>
      </c>
      <c r="EC28">
        <v>4</v>
      </c>
      <c r="ED28">
        <v>3</v>
      </c>
      <c r="EE28">
        <v>5</v>
      </c>
      <c r="EF28">
        <v>6</v>
      </c>
      <c r="EG28">
        <v>5</v>
      </c>
      <c r="EH28">
        <v>3</v>
      </c>
      <c r="EI28">
        <v>4</v>
      </c>
      <c r="EJ28">
        <v>5</v>
      </c>
      <c r="EK28">
        <v>5</v>
      </c>
      <c r="EL28">
        <v>4</v>
      </c>
      <c r="EM28">
        <v>1</v>
      </c>
      <c r="EN28">
        <v>7</v>
      </c>
      <c r="EO28">
        <v>5</v>
      </c>
      <c r="EP28">
        <v>2</v>
      </c>
      <c r="EQ28">
        <v>7</v>
      </c>
      <c r="ER28">
        <v>6</v>
      </c>
      <c r="ES28">
        <v>5</v>
      </c>
      <c r="ET28">
        <v>3</v>
      </c>
      <c r="EU28" t="s">
        <v>387</v>
      </c>
      <c r="EV28">
        <v>1</v>
      </c>
      <c r="EW28" t="s">
        <v>388</v>
      </c>
      <c r="EX28">
        <v>1</v>
      </c>
      <c r="EY28">
        <v>5</v>
      </c>
      <c r="EZ28">
        <v>9</v>
      </c>
      <c r="FA28">
        <v>8</v>
      </c>
      <c r="FB28">
        <v>4</v>
      </c>
      <c r="FC28">
        <v>1</v>
      </c>
      <c r="FD28">
        <v>1</v>
      </c>
      <c r="FE28">
        <v>2</v>
      </c>
      <c r="FF28">
        <v>2</v>
      </c>
      <c r="FG28">
        <v>4</v>
      </c>
      <c r="FH28">
        <v>3</v>
      </c>
      <c r="FI28">
        <v>1</v>
      </c>
      <c r="FJ28">
        <v>5</v>
      </c>
      <c r="FK28">
        <v>1</v>
      </c>
      <c r="FL28">
        <v>5</v>
      </c>
      <c r="FM28">
        <v>1</v>
      </c>
      <c r="FN28">
        <v>5</v>
      </c>
      <c r="FO28">
        <v>1</v>
      </c>
      <c r="FP28">
        <v>1</v>
      </c>
      <c r="FQ28">
        <v>3</v>
      </c>
      <c r="FR28">
        <v>2</v>
      </c>
      <c r="FS28">
        <v>3</v>
      </c>
      <c r="FY28">
        <v>3</v>
      </c>
      <c r="GA28">
        <v>2</v>
      </c>
      <c r="GB28">
        <v>1</v>
      </c>
      <c r="GC28">
        <v>3</v>
      </c>
      <c r="GD28">
        <v>1</v>
      </c>
      <c r="GE28">
        <v>4</v>
      </c>
      <c r="GF28">
        <v>1</v>
      </c>
      <c r="GG28">
        <v>2</v>
      </c>
      <c r="GH28">
        <v>2</v>
      </c>
      <c r="GI28">
        <v>2</v>
      </c>
      <c r="GJ28">
        <v>1</v>
      </c>
      <c r="GK28">
        <v>2</v>
      </c>
      <c r="GL28">
        <v>2</v>
      </c>
    </row>
    <row r="29" spans="1:195" ht="14.25" customHeight="1" x14ac:dyDescent="0.3">
      <c r="A29">
        <v>100</v>
      </c>
      <c r="B29">
        <v>3665</v>
      </c>
      <c r="C29">
        <v>1</v>
      </c>
      <c r="D29">
        <v>27</v>
      </c>
      <c r="E29">
        <v>4</v>
      </c>
      <c r="G29" t="s">
        <v>1416</v>
      </c>
      <c r="H29">
        <v>1</v>
      </c>
      <c r="I29">
        <v>2</v>
      </c>
      <c r="J29">
        <v>2</v>
      </c>
      <c r="K29">
        <v>3</v>
      </c>
      <c r="L29">
        <v>1</v>
      </c>
      <c r="M29">
        <v>1</v>
      </c>
      <c r="N29">
        <v>1</v>
      </c>
      <c r="O29">
        <v>1</v>
      </c>
      <c r="P29">
        <v>1</v>
      </c>
      <c r="Q29" t="s">
        <v>1417</v>
      </c>
      <c r="R29">
        <v>4</v>
      </c>
      <c r="S29">
        <v>6</v>
      </c>
      <c r="T29">
        <v>1</v>
      </c>
      <c r="U29">
        <v>6</v>
      </c>
      <c r="V29">
        <v>6</v>
      </c>
      <c r="W29">
        <v>1</v>
      </c>
      <c r="X29">
        <v>5</v>
      </c>
      <c r="Y29" t="s">
        <v>1418</v>
      </c>
      <c r="Z29">
        <v>3</v>
      </c>
      <c r="AA29">
        <v>1</v>
      </c>
      <c r="AB29">
        <v>4</v>
      </c>
      <c r="AC29">
        <v>4</v>
      </c>
      <c r="AD29">
        <v>1</v>
      </c>
      <c r="AE29">
        <v>4</v>
      </c>
      <c r="AF29">
        <v>5</v>
      </c>
      <c r="AG29">
        <v>7</v>
      </c>
      <c r="AH29">
        <v>4</v>
      </c>
      <c r="AI29" t="s">
        <v>1419</v>
      </c>
      <c r="AJ29">
        <v>2</v>
      </c>
      <c r="AK29" t="s">
        <v>1420</v>
      </c>
      <c r="AL29" s="2" t="s">
        <v>2400</v>
      </c>
      <c r="AM29" s="12">
        <v>1</v>
      </c>
      <c r="AN29" t="s">
        <v>1421</v>
      </c>
      <c r="AO29">
        <v>2</v>
      </c>
      <c r="AP29">
        <v>1</v>
      </c>
      <c r="AQ29">
        <v>1</v>
      </c>
      <c r="AR29">
        <v>2</v>
      </c>
      <c r="AS29">
        <v>1</v>
      </c>
      <c r="AT29" t="s">
        <v>1422</v>
      </c>
      <c r="AU29">
        <v>1</v>
      </c>
      <c r="AV29">
        <v>3</v>
      </c>
      <c r="AW29">
        <v>3</v>
      </c>
      <c r="AX29">
        <v>2</v>
      </c>
      <c r="AY29">
        <v>1</v>
      </c>
      <c r="AZ29">
        <v>4</v>
      </c>
      <c r="BA29">
        <v>1</v>
      </c>
      <c r="BB29">
        <v>1</v>
      </c>
      <c r="BC29">
        <v>7</v>
      </c>
      <c r="BD29" t="s">
        <v>1423</v>
      </c>
      <c r="BE29" t="s">
        <v>1424</v>
      </c>
      <c r="BF29" t="s">
        <v>1425</v>
      </c>
      <c r="BG29" t="s">
        <v>1426</v>
      </c>
      <c r="BH29">
        <v>1</v>
      </c>
      <c r="BI29">
        <v>1</v>
      </c>
      <c r="BJ29">
        <v>1</v>
      </c>
      <c r="BK29">
        <v>1</v>
      </c>
      <c r="BL29">
        <v>1</v>
      </c>
      <c r="BM29">
        <v>1</v>
      </c>
      <c r="BN29" t="s">
        <v>1427</v>
      </c>
      <c r="BO29">
        <v>5</v>
      </c>
      <c r="BP29">
        <v>1</v>
      </c>
      <c r="BQ29">
        <v>2</v>
      </c>
      <c r="BR29">
        <v>4</v>
      </c>
      <c r="BS29">
        <v>1</v>
      </c>
      <c r="BT29">
        <v>1</v>
      </c>
      <c r="BU29">
        <v>7</v>
      </c>
      <c r="BV29" t="s">
        <v>1428</v>
      </c>
      <c r="BW29">
        <v>4</v>
      </c>
      <c r="BX29">
        <v>3</v>
      </c>
      <c r="BY29">
        <v>1</v>
      </c>
      <c r="BZ29">
        <v>6</v>
      </c>
      <c r="CA29">
        <v>1</v>
      </c>
      <c r="CB29">
        <v>2</v>
      </c>
      <c r="CC29">
        <v>3</v>
      </c>
      <c r="CD29">
        <v>1</v>
      </c>
      <c r="CE29">
        <v>4</v>
      </c>
      <c r="CF29" s="9" t="s">
        <v>1429</v>
      </c>
      <c r="CG29">
        <v>4</v>
      </c>
      <c r="CH29" t="s">
        <v>1430</v>
      </c>
      <c r="CI29" t="s">
        <v>1431</v>
      </c>
      <c r="CJ29" t="s">
        <v>1432</v>
      </c>
      <c r="CK29">
        <v>1</v>
      </c>
      <c r="CL29" t="s">
        <v>1433</v>
      </c>
      <c r="CM29" t="s">
        <v>1434</v>
      </c>
      <c r="CN29" t="s">
        <v>1435</v>
      </c>
      <c r="CO29" t="s">
        <v>1436</v>
      </c>
      <c r="CP29">
        <v>2</v>
      </c>
      <c r="DF29">
        <v>1</v>
      </c>
      <c r="DG29">
        <v>4</v>
      </c>
      <c r="DH29">
        <v>6</v>
      </c>
      <c r="DI29">
        <v>7</v>
      </c>
      <c r="DJ29" t="s">
        <v>1437</v>
      </c>
      <c r="DK29">
        <v>5</v>
      </c>
      <c r="DL29" t="s">
        <v>1438</v>
      </c>
      <c r="DM29">
        <v>2</v>
      </c>
      <c r="DN29">
        <v>3</v>
      </c>
      <c r="DO29">
        <v>4</v>
      </c>
      <c r="DP29">
        <v>5</v>
      </c>
      <c r="EB29">
        <v>2</v>
      </c>
      <c r="EC29">
        <v>4</v>
      </c>
      <c r="ED29">
        <v>4</v>
      </c>
      <c r="EE29">
        <v>3</v>
      </c>
      <c r="EF29">
        <v>7</v>
      </c>
      <c r="EG29">
        <v>6</v>
      </c>
      <c r="EH29">
        <v>5</v>
      </c>
      <c r="EI29">
        <v>7</v>
      </c>
      <c r="EJ29">
        <v>6</v>
      </c>
      <c r="EK29">
        <v>7</v>
      </c>
      <c r="EL29">
        <v>4</v>
      </c>
      <c r="EM29">
        <v>6</v>
      </c>
      <c r="EN29">
        <v>6</v>
      </c>
      <c r="EP29">
        <v>1</v>
      </c>
      <c r="EQ29">
        <v>6</v>
      </c>
      <c r="ER29">
        <v>5</v>
      </c>
      <c r="ES29">
        <v>7</v>
      </c>
      <c r="ET29">
        <v>3</v>
      </c>
      <c r="EU29" t="s">
        <v>1439</v>
      </c>
      <c r="EV29">
        <v>2</v>
      </c>
      <c r="EW29" t="s">
        <v>1440</v>
      </c>
      <c r="EX29">
        <v>7</v>
      </c>
      <c r="EY29">
        <v>7</v>
      </c>
      <c r="EZ29">
        <v>6</v>
      </c>
      <c r="FA29">
        <v>5</v>
      </c>
      <c r="FB29">
        <v>3</v>
      </c>
      <c r="FC29">
        <v>2</v>
      </c>
      <c r="FD29">
        <v>2</v>
      </c>
      <c r="FE29">
        <v>2</v>
      </c>
      <c r="FF29">
        <v>2</v>
      </c>
      <c r="FG29">
        <v>2</v>
      </c>
      <c r="FH29">
        <v>1</v>
      </c>
      <c r="FI29">
        <v>1</v>
      </c>
      <c r="FJ29">
        <v>3</v>
      </c>
      <c r="FK29">
        <v>5</v>
      </c>
      <c r="FL29">
        <v>5</v>
      </c>
      <c r="FM29">
        <v>3</v>
      </c>
      <c r="FN29">
        <v>2</v>
      </c>
      <c r="FO29">
        <v>3</v>
      </c>
      <c r="FP29">
        <v>1</v>
      </c>
      <c r="FQ29">
        <v>1</v>
      </c>
      <c r="FR29">
        <v>1</v>
      </c>
      <c r="FS29">
        <v>1</v>
      </c>
      <c r="FY29">
        <v>1</v>
      </c>
      <c r="GA29">
        <v>5</v>
      </c>
      <c r="GB29">
        <v>1</v>
      </c>
      <c r="GC29">
        <v>5</v>
      </c>
      <c r="GD29">
        <v>1</v>
      </c>
      <c r="GE29">
        <v>4</v>
      </c>
      <c r="GF29">
        <v>1</v>
      </c>
      <c r="GG29">
        <v>4</v>
      </c>
      <c r="GH29">
        <v>2</v>
      </c>
      <c r="GI29">
        <v>3</v>
      </c>
      <c r="GJ29">
        <v>1</v>
      </c>
      <c r="GK29">
        <v>3</v>
      </c>
      <c r="GL29">
        <v>1</v>
      </c>
    </row>
    <row r="30" spans="1:195" ht="14.25" customHeight="1" x14ac:dyDescent="0.3">
      <c r="A30">
        <v>100</v>
      </c>
      <c r="B30">
        <v>1084</v>
      </c>
      <c r="C30">
        <v>1</v>
      </c>
      <c r="D30">
        <v>27</v>
      </c>
      <c r="E30">
        <v>6</v>
      </c>
      <c r="F30" t="s">
        <v>1655</v>
      </c>
      <c r="G30" t="s">
        <v>268</v>
      </c>
      <c r="H30">
        <v>1</v>
      </c>
      <c r="I30">
        <v>1</v>
      </c>
      <c r="J30">
        <v>3</v>
      </c>
      <c r="K30">
        <v>1</v>
      </c>
      <c r="L30">
        <v>1</v>
      </c>
      <c r="M30">
        <v>1</v>
      </c>
      <c r="N30">
        <v>1</v>
      </c>
      <c r="O30">
        <v>1</v>
      </c>
      <c r="P30">
        <v>1</v>
      </c>
      <c r="Q30" t="s">
        <v>1672</v>
      </c>
      <c r="R30">
        <v>1</v>
      </c>
      <c r="S30">
        <v>6</v>
      </c>
      <c r="T30">
        <v>1</v>
      </c>
      <c r="U30">
        <v>7</v>
      </c>
      <c r="V30">
        <v>6</v>
      </c>
      <c r="W30">
        <v>1</v>
      </c>
      <c r="X30">
        <v>1</v>
      </c>
      <c r="Y30" t="s">
        <v>1673</v>
      </c>
      <c r="Z30">
        <v>2</v>
      </c>
      <c r="AA30">
        <v>1</v>
      </c>
      <c r="AB30">
        <v>5</v>
      </c>
      <c r="AC30">
        <v>2</v>
      </c>
      <c r="AD30">
        <v>1</v>
      </c>
      <c r="AE30">
        <v>2</v>
      </c>
      <c r="AF30">
        <v>5</v>
      </c>
      <c r="AG30">
        <v>7</v>
      </c>
      <c r="AH30">
        <v>1</v>
      </c>
      <c r="AI30" t="s">
        <v>1674</v>
      </c>
      <c r="AJ30">
        <v>2</v>
      </c>
      <c r="AK30">
        <v>13</v>
      </c>
      <c r="AL30">
        <v>10</v>
      </c>
      <c r="AM30" s="12">
        <v>2</v>
      </c>
      <c r="AN30" t="s">
        <v>1093</v>
      </c>
      <c r="AO30">
        <v>1</v>
      </c>
      <c r="AP30">
        <v>1</v>
      </c>
      <c r="AQ30">
        <v>1</v>
      </c>
      <c r="AR30">
        <v>2</v>
      </c>
      <c r="AS30">
        <v>1</v>
      </c>
      <c r="AT30" t="s">
        <v>1675</v>
      </c>
      <c r="AU30">
        <v>2</v>
      </c>
      <c r="AV30">
        <v>2</v>
      </c>
      <c r="AW30">
        <v>2</v>
      </c>
      <c r="AX30">
        <v>6</v>
      </c>
      <c r="AY30">
        <v>1</v>
      </c>
      <c r="AZ30">
        <v>1</v>
      </c>
      <c r="BA30">
        <v>2</v>
      </c>
      <c r="BB30">
        <v>3</v>
      </c>
      <c r="BC30">
        <v>7</v>
      </c>
      <c r="BD30" t="s">
        <v>1676</v>
      </c>
      <c r="BE30">
        <v>30</v>
      </c>
      <c r="BF30">
        <v>28</v>
      </c>
      <c r="BG30" t="s">
        <v>1093</v>
      </c>
      <c r="BH30">
        <v>1</v>
      </c>
      <c r="BI30">
        <v>1</v>
      </c>
      <c r="BJ30">
        <v>1</v>
      </c>
      <c r="BK30">
        <v>1</v>
      </c>
      <c r="BL30">
        <v>1</v>
      </c>
      <c r="BM30">
        <v>2</v>
      </c>
      <c r="BN30" t="s">
        <v>1677</v>
      </c>
      <c r="BO30">
        <v>6</v>
      </c>
      <c r="BP30">
        <v>2</v>
      </c>
      <c r="BQ30">
        <v>3</v>
      </c>
      <c r="BR30">
        <v>2</v>
      </c>
      <c r="BS30">
        <v>6</v>
      </c>
      <c r="BT30">
        <v>5</v>
      </c>
      <c r="BU30">
        <v>5</v>
      </c>
      <c r="BV30" t="s">
        <v>1678</v>
      </c>
      <c r="BW30">
        <v>4</v>
      </c>
      <c r="BX30">
        <v>6</v>
      </c>
      <c r="BY30">
        <v>3</v>
      </c>
      <c r="BZ30">
        <v>7</v>
      </c>
      <c r="CA30">
        <v>6</v>
      </c>
      <c r="CB30">
        <v>3</v>
      </c>
      <c r="CC30">
        <v>6</v>
      </c>
      <c r="CD30">
        <v>5</v>
      </c>
      <c r="CE30">
        <v>7</v>
      </c>
      <c r="CF30" s="79" t="s">
        <v>1679</v>
      </c>
      <c r="CG30">
        <v>3</v>
      </c>
      <c r="CH30">
        <v>20</v>
      </c>
      <c r="CI30">
        <v>10</v>
      </c>
      <c r="CJ30" t="s">
        <v>1093</v>
      </c>
      <c r="CK30">
        <v>1</v>
      </c>
      <c r="CL30" t="s">
        <v>245</v>
      </c>
      <c r="CM30" t="s">
        <v>245</v>
      </c>
      <c r="CN30" t="s">
        <v>245</v>
      </c>
      <c r="CO30" t="s">
        <v>1680</v>
      </c>
      <c r="CP30">
        <v>2</v>
      </c>
      <c r="DF30">
        <v>1</v>
      </c>
      <c r="DG30">
        <v>5</v>
      </c>
      <c r="DH30">
        <v>6</v>
      </c>
      <c r="DI30">
        <v>8</v>
      </c>
      <c r="DJ30" t="s">
        <v>1586</v>
      </c>
      <c r="DK30">
        <v>4</v>
      </c>
      <c r="DL30" t="s">
        <v>1681</v>
      </c>
      <c r="DM30">
        <v>3</v>
      </c>
      <c r="DN30">
        <v>4</v>
      </c>
      <c r="DO30">
        <v>5</v>
      </c>
      <c r="DP30">
        <v>8</v>
      </c>
      <c r="DQ30" t="s">
        <v>1682</v>
      </c>
      <c r="DT30" t="s">
        <v>1093</v>
      </c>
      <c r="DU30">
        <v>6</v>
      </c>
      <c r="DV30">
        <v>6</v>
      </c>
      <c r="DW30">
        <v>2</v>
      </c>
      <c r="DX30">
        <v>3</v>
      </c>
      <c r="DY30">
        <v>6</v>
      </c>
      <c r="DZ30">
        <v>2</v>
      </c>
      <c r="EA30">
        <v>6</v>
      </c>
      <c r="EB30">
        <v>2</v>
      </c>
      <c r="EC30">
        <v>1</v>
      </c>
      <c r="ED30">
        <v>7</v>
      </c>
      <c r="EE30">
        <v>3</v>
      </c>
      <c r="EF30">
        <v>3</v>
      </c>
      <c r="EG30">
        <v>6</v>
      </c>
      <c r="EH30">
        <v>4</v>
      </c>
      <c r="EI30">
        <v>5</v>
      </c>
      <c r="EJ30">
        <v>5</v>
      </c>
      <c r="EK30">
        <v>3</v>
      </c>
      <c r="EL30">
        <v>2</v>
      </c>
      <c r="EM30">
        <v>2</v>
      </c>
      <c r="EN30">
        <v>2</v>
      </c>
      <c r="EO30">
        <v>2</v>
      </c>
      <c r="EP30">
        <v>2</v>
      </c>
      <c r="EQ30">
        <v>6</v>
      </c>
      <c r="ER30">
        <v>5</v>
      </c>
      <c r="ES30">
        <v>5</v>
      </c>
      <c r="ET30">
        <v>1</v>
      </c>
      <c r="EU30" t="s">
        <v>1683</v>
      </c>
      <c r="EV30">
        <v>1</v>
      </c>
      <c r="EW30" t="s">
        <v>1684</v>
      </c>
      <c r="EX30">
        <v>7</v>
      </c>
      <c r="EY30">
        <v>7</v>
      </c>
      <c r="EZ30">
        <v>7</v>
      </c>
      <c r="FA30">
        <v>7</v>
      </c>
      <c r="FB30">
        <v>7</v>
      </c>
      <c r="FC30">
        <v>7</v>
      </c>
      <c r="FD30">
        <v>7</v>
      </c>
      <c r="FE30">
        <v>2</v>
      </c>
      <c r="FF30">
        <v>4</v>
      </c>
      <c r="FG30">
        <v>3</v>
      </c>
      <c r="FH30">
        <v>3</v>
      </c>
      <c r="FI30">
        <v>3</v>
      </c>
      <c r="FJ30">
        <v>3</v>
      </c>
      <c r="FK30">
        <v>3</v>
      </c>
      <c r="FL30">
        <v>4</v>
      </c>
      <c r="FM30">
        <v>2</v>
      </c>
      <c r="FN30">
        <v>2</v>
      </c>
      <c r="FO30">
        <v>4</v>
      </c>
      <c r="FP30">
        <v>1</v>
      </c>
      <c r="FQ30">
        <v>1</v>
      </c>
      <c r="FR30">
        <v>1</v>
      </c>
      <c r="FS30">
        <v>2</v>
      </c>
      <c r="FT30">
        <v>3</v>
      </c>
      <c r="FU30">
        <v>5</v>
      </c>
      <c r="FY30">
        <v>2</v>
      </c>
      <c r="GA30">
        <v>2</v>
      </c>
      <c r="GB30">
        <v>2</v>
      </c>
      <c r="GC30">
        <v>1</v>
      </c>
      <c r="GD30">
        <v>1</v>
      </c>
      <c r="GE30">
        <v>1</v>
      </c>
      <c r="GF30">
        <v>5</v>
      </c>
      <c r="GH30">
        <v>2</v>
      </c>
      <c r="GI30">
        <v>5</v>
      </c>
      <c r="GJ30">
        <v>2</v>
      </c>
      <c r="GK30">
        <v>2</v>
      </c>
      <c r="GL30">
        <v>2</v>
      </c>
      <c r="GM30" t="s">
        <v>1685</v>
      </c>
    </row>
    <row r="31" spans="1:195" ht="14.25" customHeight="1" x14ac:dyDescent="0.3">
      <c r="A31">
        <v>100</v>
      </c>
      <c r="B31">
        <v>2156</v>
      </c>
      <c r="C31">
        <v>1</v>
      </c>
      <c r="D31">
        <v>27</v>
      </c>
      <c r="E31">
        <v>6</v>
      </c>
      <c r="F31" t="s">
        <v>1703</v>
      </c>
      <c r="G31" t="s">
        <v>268</v>
      </c>
      <c r="H31">
        <v>1</v>
      </c>
      <c r="I31">
        <v>1</v>
      </c>
      <c r="J31">
        <v>3</v>
      </c>
      <c r="K31">
        <v>3</v>
      </c>
      <c r="L31">
        <v>2</v>
      </c>
      <c r="M31">
        <v>1</v>
      </c>
      <c r="N31">
        <v>1</v>
      </c>
      <c r="O31">
        <v>2</v>
      </c>
      <c r="P31">
        <v>1</v>
      </c>
      <c r="Q31" t="s">
        <v>1704</v>
      </c>
      <c r="R31">
        <v>1</v>
      </c>
      <c r="S31">
        <v>3</v>
      </c>
      <c r="T31">
        <v>2</v>
      </c>
      <c r="U31">
        <v>6</v>
      </c>
      <c r="V31">
        <v>5</v>
      </c>
      <c r="W31">
        <v>3</v>
      </c>
      <c r="X31">
        <v>3</v>
      </c>
      <c r="Y31" t="s">
        <v>1705</v>
      </c>
      <c r="Z31">
        <v>3</v>
      </c>
      <c r="AA31">
        <v>1</v>
      </c>
      <c r="AB31">
        <v>7</v>
      </c>
      <c r="AC31">
        <v>2</v>
      </c>
      <c r="AD31">
        <v>1</v>
      </c>
      <c r="AE31">
        <v>4</v>
      </c>
      <c r="AF31">
        <v>3</v>
      </c>
      <c r="AG31">
        <v>7</v>
      </c>
      <c r="AH31">
        <v>1</v>
      </c>
      <c r="AI31" t="s">
        <v>1706</v>
      </c>
      <c r="AJ31">
        <v>2</v>
      </c>
      <c r="AK31">
        <v>30</v>
      </c>
      <c r="AL31">
        <v>5</v>
      </c>
      <c r="AM31" s="12">
        <v>1</v>
      </c>
      <c r="AO31">
        <v>1</v>
      </c>
      <c r="AP31">
        <v>1</v>
      </c>
      <c r="AQ31">
        <v>1</v>
      </c>
      <c r="AR31">
        <v>2</v>
      </c>
      <c r="AS31">
        <v>1</v>
      </c>
      <c r="AT31" t="s">
        <v>1707</v>
      </c>
      <c r="AU31">
        <v>4</v>
      </c>
      <c r="AV31">
        <v>4</v>
      </c>
      <c r="AW31">
        <v>4</v>
      </c>
      <c r="AX31">
        <v>3</v>
      </c>
      <c r="AY31">
        <v>3</v>
      </c>
      <c r="AZ31">
        <v>5</v>
      </c>
      <c r="BA31">
        <v>5</v>
      </c>
      <c r="BB31">
        <v>4</v>
      </c>
      <c r="BC31">
        <v>4</v>
      </c>
      <c r="BD31" t="s">
        <v>1708</v>
      </c>
      <c r="BE31">
        <v>20</v>
      </c>
      <c r="BF31" t="s">
        <v>1709</v>
      </c>
      <c r="BH31">
        <v>1</v>
      </c>
      <c r="BI31">
        <v>1</v>
      </c>
      <c r="BJ31">
        <v>1</v>
      </c>
      <c r="BK31">
        <v>1</v>
      </c>
      <c r="BL31">
        <v>2</v>
      </c>
      <c r="BM31">
        <v>1</v>
      </c>
      <c r="BN31" t="s">
        <v>1710</v>
      </c>
      <c r="BO31">
        <v>2</v>
      </c>
      <c r="BP31">
        <v>4</v>
      </c>
      <c r="BQ31">
        <v>2</v>
      </c>
      <c r="BR31">
        <v>7</v>
      </c>
      <c r="BS31">
        <v>6</v>
      </c>
      <c r="BT31">
        <v>3</v>
      </c>
      <c r="BU31">
        <v>3</v>
      </c>
      <c r="BV31" t="s">
        <v>1711</v>
      </c>
      <c r="BW31">
        <v>1</v>
      </c>
      <c r="BX31">
        <v>3</v>
      </c>
      <c r="BY31">
        <v>3</v>
      </c>
      <c r="BZ31">
        <v>7</v>
      </c>
      <c r="CA31">
        <v>2</v>
      </c>
      <c r="CB31">
        <v>2</v>
      </c>
      <c r="CC31">
        <v>3</v>
      </c>
      <c r="CD31">
        <v>3</v>
      </c>
      <c r="CE31">
        <v>7</v>
      </c>
      <c r="CF31" s="79" t="s">
        <v>1712</v>
      </c>
      <c r="CG31">
        <v>3</v>
      </c>
      <c r="CH31">
        <v>30</v>
      </c>
      <c r="CI31">
        <v>5</v>
      </c>
      <c r="CK31">
        <v>2</v>
      </c>
      <c r="CN31" t="s">
        <v>1713</v>
      </c>
      <c r="CP31">
        <v>2</v>
      </c>
      <c r="DF31">
        <v>1</v>
      </c>
      <c r="DG31">
        <v>4</v>
      </c>
      <c r="DH31">
        <v>6</v>
      </c>
      <c r="DI31">
        <v>7</v>
      </c>
      <c r="DK31">
        <v>5</v>
      </c>
      <c r="DL31" t="s">
        <v>1714</v>
      </c>
      <c r="DM31">
        <v>2</v>
      </c>
      <c r="DN31">
        <v>4</v>
      </c>
      <c r="DO31">
        <v>5</v>
      </c>
      <c r="DP31">
        <v>6</v>
      </c>
      <c r="DU31">
        <v>1</v>
      </c>
      <c r="DV31">
        <v>1</v>
      </c>
      <c r="DW31">
        <v>1</v>
      </c>
      <c r="DX31">
        <v>7</v>
      </c>
      <c r="DY31">
        <v>2</v>
      </c>
      <c r="DZ31">
        <v>2</v>
      </c>
      <c r="EA31">
        <v>4</v>
      </c>
      <c r="EB31">
        <v>6</v>
      </c>
      <c r="EC31">
        <v>2</v>
      </c>
      <c r="ED31">
        <v>6</v>
      </c>
      <c r="EE31">
        <v>3</v>
      </c>
      <c r="EF31">
        <v>6</v>
      </c>
      <c r="EG31">
        <v>6</v>
      </c>
      <c r="EH31">
        <v>4</v>
      </c>
      <c r="EI31">
        <v>4</v>
      </c>
      <c r="EJ31">
        <v>5</v>
      </c>
      <c r="EK31">
        <v>2</v>
      </c>
      <c r="EL31">
        <v>1</v>
      </c>
      <c r="EM31">
        <v>7</v>
      </c>
      <c r="EN31">
        <v>7</v>
      </c>
      <c r="EO31">
        <v>7</v>
      </c>
      <c r="EP31">
        <v>4</v>
      </c>
      <c r="EQ31">
        <v>7</v>
      </c>
      <c r="ER31">
        <v>3</v>
      </c>
      <c r="ES31">
        <v>7</v>
      </c>
      <c r="ET31">
        <v>2</v>
      </c>
      <c r="EU31" t="s">
        <v>1715</v>
      </c>
      <c r="EV31">
        <v>2</v>
      </c>
      <c r="EW31" t="s">
        <v>1716</v>
      </c>
      <c r="EX31">
        <v>4</v>
      </c>
      <c r="EY31">
        <v>4</v>
      </c>
      <c r="EZ31">
        <v>5</v>
      </c>
      <c r="FA31">
        <v>7</v>
      </c>
      <c r="FB31">
        <v>7</v>
      </c>
      <c r="FC31">
        <v>5</v>
      </c>
      <c r="FD31">
        <v>4</v>
      </c>
      <c r="FE31">
        <v>2</v>
      </c>
      <c r="FF31">
        <v>5</v>
      </c>
      <c r="FG31">
        <v>5</v>
      </c>
      <c r="FH31">
        <v>3</v>
      </c>
      <c r="FI31">
        <v>1</v>
      </c>
      <c r="FJ31">
        <v>3</v>
      </c>
      <c r="FK31">
        <v>4</v>
      </c>
      <c r="FL31">
        <v>4</v>
      </c>
      <c r="FM31">
        <v>3</v>
      </c>
      <c r="FN31">
        <v>2</v>
      </c>
      <c r="FO31">
        <v>3</v>
      </c>
      <c r="FP31">
        <v>1</v>
      </c>
      <c r="FQ31">
        <v>1</v>
      </c>
      <c r="FR31">
        <v>1</v>
      </c>
      <c r="FS31">
        <v>2</v>
      </c>
      <c r="FY31">
        <v>6</v>
      </c>
      <c r="FZ31" t="s">
        <v>1717</v>
      </c>
      <c r="GA31">
        <v>5</v>
      </c>
      <c r="GB31">
        <v>2</v>
      </c>
      <c r="GC31">
        <v>2</v>
      </c>
      <c r="GD31">
        <v>1</v>
      </c>
      <c r="GE31">
        <v>2</v>
      </c>
      <c r="GF31">
        <v>2</v>
      </c>
      <c r="GG31">
        <v>1</v>
      </c>
      <c r="GH31">
        <v>1</v>
      </c>
      <c r="GI31">
        <v>4</v>
      </c>
      <c r="GJ31">
        <v>2</v>
      </c>
      <c r="GK31">
        <v>3</v>
      </c>
      <c r="GL31">
        <v>2</v>
      </c>
    </row>
    <row r="32" spans="1:195" ht="14.25" customHeight="1" x14ac:dyDescent="0.3">
      <c r="A32">
        <v>100</v>
      </c>
      <c r="B32">
        <v>3138</v>
      </c>
      <c r="C32">
        <v>1</v>
      </c>
      <c r="D32">
        <v>27</v>
      </c>
      <c r="E32">
        <v>7</v>
      </c>
      <c r="G32" t="s">
        <v>667</v>
      </c>
      <c r="H32">
        <v>1</v>
      </c>
      <c r="I32">
        <v>1</v>
      </c>
      <c r="J32">
        <v>1</v>
      </c>
      <c r="K32">
        <v>1</v>
      </c>
      <c r="L32">
        <v>2</v>
      </c>
      <c r="M32">
        <v>1</v>
      </c>
      <c r="N32">
        <v>1</v>
      </c>
      <c r="O32">
        <v>2</v>
      </c>
      <c r="P32">
        <v>2</v>
      </c>
      <c r="Q32" t="s">
        <v>1822</v>
      </c>
      <c r="R32">
        <v>1</v>
      </c>
      <c r="S32">
        <v>6</v>
      </c>
      <c r="T32">
        <v>4</v>
      </c>
      <c r="U32">
        <v>7</v>
      </c>
      <c r="V32">
        <v>6</v>
      </c>
      <c r="W32">
        <v>3</v>
      </c>
      <c r="X32">
        <v>4</v>
      </c>
      <c r="Y32" t="s">
        <v>1823</v>
      </c>
      <c r="Z32">
        <v>2</v>
      </c>
      <c r="AA32">
        <v>3</v>
      </c>
      <c r="AB32">
        <v>6</v>
      </c>
      <c r="AC32">
        <v>1</v>
      </c>
      <c r="AD32">
        <v>1</v>
      </c>
      <c r="AE32">
        <v>4</v>
      </c>
      <c r="AF32">
        <v>3</v>
      </c>
      <c r="AG32">
        <v>7</v>
      </c>
      <c r="AH32">
        <v>1</v>
      </c>
      <c r="AI32" t="s">
        <v>1824</v>
      </c>
      <c r="AJ32">
        <v>2</v>
      </c>
      <c r="AK32">
        <v>25</v>
      </c>
      <c r="AL32">
        <v>25</v>
      </c>
      <c r="AM32" s="12">
        <v>4</v>
      </c>
      <c r="AO32">
        <v>2</v>
      </c>
      <c r="AP32">
        <v>2</v>
      </c>
      <c r="AQ32">
        <v>1</v>
      </c>
      <c r="AR32">
        <v>2</v>
      </c>
      <c r="AS32">
        <v>2</v>
      </c>
      <c r="AT32" t="s">
        <v>1825</v>
      </c>
      <c r="AU32">
        <v>4</v>
      </c>
      <c r="AV32">
        <v>4</v>
      </c>
      <c r="AW32">
        <v>4</v>
      </c>
      <c r="AX32">
        <v>7</v>
      </c>
      <c r="AY32">
        <v>7</v>
      </c>
      <c r="AZ32">
        <v>2</v>
      </c>
      <c r="BA32">
        <v>6</v>
      </c>
      <c r="BB32">
        <v>6</v>
      </c>
      <c r="BC32">
        <v>7</v>
      </c>
      <c r="BD32" t="s">
        <v>1826</v>
      </c>
      <c r="BE32">
        <v>60</v>
      </c>
      <c r="BF32">
        <v>60</v>
      </c>
      <c r="BH32">
        <v>1</v>
      </c>
      <c r="BI32">
        <v>2</v>
      </c>
      <c r="BJ32">
        <v>1</v>
      </c>
      <c r="BK32">
        <v>1</v>
      </c>
      <c r="BL32">
        <v>2</v>
      </c>
      <c r="BM32">
        <v>2</v>
      </c>
      <c r="BN32" t="s">
        <v>1827</v>
      </c>
      <c r="BO32">
        <v>1</v>
      </c>
      <c r="BP32">
        <v>4</v>
      </c>
      <c r="BQ32">
        <v>2</v>
      </c>
      <c r="BR32">
        <v>6</v>
      </c>
      <c r="BS32">
        <v>3</v>
      </c>
      <c r="BT32">
        <v>2</v>
      </c>
      <c r="BU32">
        <v>2</v>
      </c>
      <c r="BV32" t="s">
        <v>1828</v>
      </c>
      <c r="BW32">
        <v>4</v>
      </c>
      <c r="BX32">
        <v>2</v>
      </c>
      <c r="BY32">
        <v>3</v>
      </c>
      <c r="BZ32">
        <v>7</v>
      </c>
      <c r="CA32">
        <v>2</v>
      </c>
      <c r="CB32">
        <v>2</v>
      </c>
      <c r="CC32">
        <v>4</v>
      </c>
      <c r="CD32">
        <v>4</v>
      </c>
      <c r="CE32">
        <v>7</v>
      </c>
      <c r="CF32" s="79" t="s">
        <v>1829</v>
      </c>
      <c r="CG32">
        <v>3</v>
      </c>
      <c r="CH32">
        <v>25</v>
      </c>
      <c r="CI32">
        <v>25</v>
      </c>
      <c r="CK32">
        <v>1</v>
      </c>
      <c r="CO32" t="s">
        <v>1830</v>
      </c>
      <c r="CP32">
        <v>2</v>
      </c>
      <c r="DF32">
        <v>1</v>
      </c>
      <c r="DG32">
        <v>2</v>
      </c>
      <c r="DH32">
        <v>4</v>
      </c>
      <c r="DI32">
        <v>7</v>
      </c>
      <c r="DJ32" t="s">
        <v>1831</v>
      </c>
      <c r="DK32">
        <v>3</v>
      </c>
      <c r="DL32" t="s">
        <v>1832</v>
      </c>
      <c r="DM32">
        <v>3</v>
      </c>
      <c r="DN32">
        <v>4</v>
      </c>
      <c r="DO32">
        <v>5</v>
      </c>
      <c r="DP32">
        <v>9</v>
      </c>
      <c r="DQ32" s="1" t="s">
        <v>1833</v>
      </c>
      <c r="DR32" s="1"/>
      <c r="DS32" s="1"/>
      <c r="DT32" t="s">
        <v>1834</v>
      </c>
      <c r="DU32">
        <v>3</v>
      </c>
      <c r="DV32">
        <v>4</v>
      </c>
      <c r="DW32">
        <v>3</v>
      </c>
      <c r="DX32">
        <v>6</v>
      </c>
      <c r="DY32">
        <v>3</v>
      </c>
      <c r="DZ32">
        <v>5</v>
      </c>
      <c r="EA32">
        <v>4</v>
      </c>
      <c r="EB32">
        <v>1</v>
      </c>
      <c r="EC32">
        <v>1</v>
      </c>
      <c r="ED32">
        <v>6</v>
      </c>
      <c r="EE32">
        <v>6</v>
      </c>
      <c r="EF32">
        <v>4</v>
      </c>
      <c r="EG32">
        <v>5</v>
      </c>
      <c r="EH32">
        <v>2</v>
      </c>
      <c r="EI32">
        <v>6</v>
      </c>
      <c r="EJ32">
        <v>2</v>
      </c>
      <c r="EK32">
        <v>2</v>
      </c>
      <c r="EL32">
        <v>4</v>
      </c>
      <c r="EM32">
        <v>6</v>
      </c>
      <c r="EN32">
        <v>6</v>
      </c>
      <c r="EO32">
        <v>7</v>
      </c>
      <c r="EP32">
        <v>4</v>
      </c>
      <c r="EQ32">
        <v>7</v>
      </c>
      <c r="ER32">
        <v>2</v>
      </c>
      <c r="ES32">
        <v>7</v>
      </c>
      <c r="ET32">
        <v>3</v>
      </c>
      <c r="EU32" t="s">
        <v>284</v>
      </c>
      <c r="EV32">
        <v>2</v>
      </c>
      <c r="EW32" t="s">
        <v>1835</v>
      </c>
      <c r="EX32">
        <v>9</v>
      </c>
      <c r="EY32">
        <v>8</v>
      </c>
      <c r="EZ32">
        <v>5</v>
      </c>
      <c r="FA32">
        <v>3</v>
      </c>
      <c r="FB32">
        <v>2</v>
      </c>
      <c r="FC32">
        <v>1</v>
      </c>
      <c r="FD32">
        <v>1</v>
      </c>
      <c r="FE32">
        <v>5</v>
      </c>
      <c r="FF32">
        <v>5</v>
      </c>
      <c r="FG32">
        <v>5</v>
      </c>
      <c r="FH32">
        <v>5</v>
      </c>
      <c r="FI32">
        <v>1</v>
      </c>
      <c r="FJ32">
        <v>3</v>
      </c>
      <c r="FK32">
        <v>3</v>
      </c>
      <c r="FL32">
        <v>3</v>
      </c>
      <c r="FM32">
        <v>3</v>
      </c>
      <c r="FN32">
        <v>3</v>
      </c>
      <c r="FO32">
        <v>3</v>
      </c>
      <c r="FP32">
        <v>1</v>
      </c>
      <c r="FQ32">
        <v>1</v>
      </c>
      <c r="FR32">
        <v>1</v>
      </c>
      <c r="FS32">
        <v>1</v>
      </c>
      <c r="FT32">
        <v>2</v>
      </c>
      <c r="FU32">
        <v>3</v>
      </c>
      <c r="FY32">
        <v>7</v>
      </c>
      <c r="GA32">
        <v>5</v>
      </c>
      <c r="GB32">
        <v>2</v>
      </c>
      <c r="GC32">
        <v>5</v>
      </c>
      <c r="GD32">
        <v>1</v>
      </c>
      <c r="GE32">
        <v>5</v>
      </c>
      <c r="GF32">
        <v>3</v>
      </c>
      <c r="GG32">
        <v>1</v>
      </c>
      <c r="GH32">
        <v>1</v>
      </c>
      <c r="GI32">
        <v>5</v>
      </c>
      <c r="GJ32">
        <v>1</v>
      </c>
      <c r="GK32">
        <v>3</v>
      </c>
      <c r="GL32">
        <v>1</v>
      </c>
      <c r="GM32" t="s">
        <v>1836</v>
      </c>
    </row>
    <row r="33" spans="1:195" ht="14.25" customHeight="1" x14ac:dyDescent="0.3">
      <c r="A33">
        <v>100</v>
      </c>
      <c r="B33">
        <v>2152</v>
      </c>
      <c r="C33">
        <v>1</v>
      </c>
      <c r="D33">
        <v>27</v>
      </c>
      <c r="E33">
        <v>6</v>
      </c>
      <c r="F33" t="s">
        <v>1885</v>
      </c>
      <c r="G33" t="s">
        <v>368</v>
      </c>
      <c r="H33">
        <v>1</v>
      </c>
      <c r="I33">
        <v>1</v>
      </c>
      <c r="J33">
        <v>2</v>
      </c>
      <c r="K33">
        <v>1</v>
      </c>
      <c r="L33">
        <v>1</v>
      </c>
      <c r="M33">
        <v>1</v>
      </c>
      <c r="N33">
        <v>1</v>
      </c>
      <c r="O33">
        <v>2</v>
      </c>
      <c r="P33">
        <v>1</v>
      </c>
      <c r="Q33" t="s">
        <v>1886</v>
      </c>
      <c r="R33">
        <v>2</v>
      </c>
      <c r="S33">
        <v>3</v>
      </c>
      <c r="T33">
        <v>2</v>
      </c>
      <c r="U33">
        <v>5</v>
      </c>
      <c r="V33">
        <v>5</v>
      </c>
      <c r="W33">
        <v>3</v>
      </c>
      <c r="X33">
        <v>3</v>
      </c>
      <c r="Y33" t="s">
        <v>1887</v>
      </c>
      <c r="Z33">
        <v>2</v>
      </c>
      <c r="AA33">
        <v>2</v>
      </c>
      <c r="AB33">
        <v>4</v>
      </c>
      <c r="AC33">
        <v>3</v>
      </c>
      <c r="AD33">
        <v>1</v>
      </c>
      <c r="AE33">
        <v>4</v>
      </c>
      <c r="AF33">
        <v>5</v>
      </c>
      <c r="AG33">
        <v>7</v>
      </c>
      <c r="AH33">
        <v>3</v>
      </c>
      <c r="AI33" t="s">
        <v>1888</v>
      </c>
      <c r="AJ33">
        <v>2</v>
      </c>
      <c r="AK33">
        <v>30</v>
      </c>
      <c r="AL33">
        <v>5</v>
      </c>
      <c r="AM33" s="12">
        <v>1</v>
      </c>
      <c r="AN33" t="s">
        <v>1889</v>
      </c>
      <c r="AO33">
        <v>1</v>
      </c>
      <c r="AP33">
        <v>1</v>
      </c>
      <c r="AQ33">
        <v>1</v>
      </c>
      <c r="AR33">
        <v>2</v>
      </c>
      <c r="AS33">
        <v>1</v>
      </c>
      <c r="AT33" t="s">
        <v>1890</v>
      </c>
      <c r="AU33">
        <v>3</v>
      </c>
      <c r="AV33">
        <v>2</v>
      </c>
      <c r="AW33">
        <v>2</v>
      </c>
      <c r="AX33">
        <v>4</v>
      </c>
      <c r="AY33">
        <v>1</v>
      </c>
      <c r="AZ33">
        <v>2</v>
      </c>
      <c r="BA33">
        <v>2</v>
      </c>
      <c r="BB33">
        <v>3</v>
      </c>
      <c r="BC33">
        <v>7</v>
      </c>
      <c r="BD33" t="s">
        <v>1891</v>
      </c>
      <c r="BE33">
        <v>14</v>
      </c>
      <c r="BF33">
        <v>1</v>
      </c>
      <c r="BG33" t="s">
        <v>245</v>
      </c>
      <c r="BH33">
        <v>1</v>
      </c>
      <c r="BI33">
        <v>1</v>
      </c>
      <c r="BJ33">
        <v>1</v>
      </c>
      <c r="BK33">
        <v>1</v>
      </c>
      <c r="BL33">
        <v>2</v>
      </c>
      <c r="BM33">
        <v>2</v>
      </c>
      <c r="BN33" t="s">
        <v>1892</v>
      </c>
      <c r="BO33">
        <v>2</v>
      </c>
      <c r="BP33">
        <v>5</v>
      </c>
      <c r="BQ33">
        <v>2</v>
      </c>
      <c r="BR33">
        <v>5</v>
      </c>
      <c r="BS33">
        <v>5</v>
      </c>
      <c r="BT33">
        <v>2</v>
      </c>
      <c r="BU33">
        <v>2</v>
      </c>
      <c r="BV33" t="s">
        <v>1893</v>
      </c>
      <c r="BW33">
        <v>2</v>
      </c>
      <c r="BX33">
        <v>3</v>
      </c>
      <c r="BY33">
        <v>2</v>
      </c>
      <c r="BZ33">
        <v>4</v>
      </c>
      <c r="CA33">
        <v>2</v>
      </c>
      <c r="CB33">
        <v>5</v>
      </c>
      <c r="CC33">
        <v>2</v>
      </c>
      <c r="CD33">
        <v>1</v>
      </c>
      <c r="CE33">
        <v>7</v>
      </c>
      <c r="CF33" s="79" t="s">
        <v>1894</v>
      </c>
      <c r="CG33">
        <v>3</v>
      </c>
      <c r="CH33">
        <v>20</v>
      </c>
      <c r="CI33">
        <v>3</v>
      </c>
      <c r="CJ33" t="s">
        <v>245</v>
      </c>
      <c r="CK33">
        <v>2</v>
      </c>
      <c r="CL33" t="s">
        <v>245</v>
      </c>
      <c r="CM33" t="s">
        <v>245</v>
      </c>
      <c r="CN33" t="s">
        <v>245</v>
      </c>
      <c r="CO33" t="s">
        <v>1895</v>
      </c>
      <c r="CP33">
        <v>2</v>
      </c>
      <c r="DF33">
        <v>1</v>
      </c>
      <c r="DG33">
        <v>4</v>
      </c>
      <c r="DH33">
        <v>6</v>
      </c>
      <c r="DI33">
        <v>7</v>
      </c>
      <c r="DJ33" t="s">
        <v>245</v>
      </c>
      <c r="DK33">
        <v>5</v>
      </c>
      <c r="DL33" t="s">
        <v>1896</v>
      </c>
      <c r="DQ33" t="s">
        <v>1897</v>
      </c>
      <c r="DT33" t="s">
        <v>1898</v>
      </c>
      <c r="DU33">
        <v>2</v>
      </c>
      <c r="DV33">
        <v>1</v>
      </c>
      <c r="DW33">
        <v>2</v>
      </c>
      <c r="DX33">
        <v>4</v>
      </c>
      <c r="DY33">
        <v>6</v>
      </c>
      <c r="DZ33">
        <v>2</v>
      </c>
      <c r="EA33">
        <v>2</v>
      </c>
      <c r="EB33">
        <v>1</v>
      </c>
      <c r="EC33">
        <v>3</v>
      </c>
      <c r="ED33">
        <v>3</v>
      </c>
      <c r="EE33">
        <v>6</v>
      </c>
      <c r="EF33">
        <v>4</v>
      </c>
      <c r="EG33">
        <v>1</v>
      </c>
      <c r="EH33">
        <v>2</v>
      </c>
      <c r="EI33">
        <v>1</v>
      </c>
      <c r="EJ33">
        <v>4</v>
      </c>
      <c r="EK33">
        <v>3</v>
      </c>
      <c r="EL33">
        <v>1</v>
      </c>
      <c r="EM33">
        <v>7</v>
      </c>
      <c r="EN33">
        <v>7</v>
      </c>
      <c r="EO33">
        <v>7</v>
      </c>
      <c r="EP33">
        <v>4</v>
      </c>
      <c r="EQ33">
        <v>6</v>
      </c>
      <c r="ER33">
        <v>5</v>
      </c>
      <c r="ES33">
        <v>6</v>
      </c>
      <c r="ET33">
        <v>2</v>
      </c>
      <c r="EU33" t="s">
        <v>1899</v>
      </c>
      <c r="EV33">
        <v>3</v>
      </c>
      <c r="EW33" t="s">
        <v>1329</v>
      </c>
      <c r="EX33">
        <v>1</v>
      </c>
      <c r="EY33">
        <v>2</v>
      </c>
      <c r="EZ33">
        <v>3</v>
      </c>
      <c r="FA33">
        <v>4</v>
      </c>
      <c r="FB33">
        <v>5</v>
      </c>
      <c r="FC33">
        <v>7</v>
      </c>
      <c r="FD33">
        <v>9</v>
      </c>
      <c r="FE33">
        <v>5</v>
      </c>
      <c r="FF33">
        <v>5</v>
      </c>
      <c r="FG33">
        <v>5</v>
      </c>
      <c r="FH33">
        <v>4</v>
      </c>
      <c r="FI33">
        <v>1</v>
      </c>
      <c r="FJ33">
        <v>3</v>
      </c>
      <c r="FK33">
        <v>4</v>
      </c>
      <c r="FL33">
        <v>5</v>
      </c>
      <c r="FM33">
        <v>1</v>
      </c>
      <c r="FN33">
        <v>2</v>
      </c>
      <c r="FO33">
        <v>2</v>
      </c>
      <c r="FP33">
        <v>1</v>
      </c>
      <c r="FQ33">
        <v>1</v>
      </c>
      <c r="FR33">
        <v>1</v>
      </c>
      <c r="FS33">
        <v>3</v>
      </c>
      <c r="FY33">
        <v>3</v>
      </c>
      <c r="GA33">
        <v>2</v>
      </c>
      <c r="GB33">
        <v>2</v>
      </c>
      <c r="GC33">
        <v>2</v>
      </c>
      <c r="GD33">
        <v>1</v>
      </c>
      <c r="GE33">
        <v>4</v>
      </c>
      <c r="GF33">
        <v>2</v>
      </c>
      <c r="GG33">
        <v>1</v>
      </c>
      <c r="GH33">
        <v>2</v>
      </c>
      <c r="GI33">
        <v>2</v>
      </c>
      <c r="GJ33">
        <v>1</v>
      </c>
      <c r="GK33">
        <v>3</v>
      </c>
      <c r="GL33">
        <v>1</v>
      </c>
      <c r="GM33" t="s">
        <v>1900</v>
      </c>
    </row>
    <row r="34" spans="1:195" ht="14.25" customHeight="1" x14ac:dyDescent="0.3">
      <c r="A34">
        <v>100</v>
      </c>
      <c r="B34">
        <v>1892</v>
      </c>
      <c r="C34">
        <v>1</v>
      </c>
      <c r="D34">
        <v>27</v>
      </c>
      <c r="E34">
        <v>7</v>
      </c>
      <c r="G34" t="s">
        <v>268</v>
      </c>
      <c r="H34">
        <v>1</v>
      </c>
      <c r="I34">
        <v>1</v>
      </c>
      <c r="J34">
        <v>2</v>
      </c>
      <c r="K34">
        <v>2</v>
      </c>
      <c r="L34">
        <v>1</v>
      </c>
      <c r="M34">
        <v>1</v>
      </c>
      <c r="N34">
        <v>1</v>
      </c>
      <c r="O34">
        <v>2</v>
      </c>
      <c r="P34">
        <v>1</v>
      </c>
      <c r="Q34" t="s">
        <v>2157</v>
      </c>
      <c r="R34">
        <v>1</v>
      </c>
      <c r="S34">
        <v>3</v>
      </c>
      <c r="T34">
        <v>1</v>
      </c>
      <c r="U34">
        <v>7</v>
      </c>
      <c r="V34">
        <v>6</v>
      </c>
      <c r="W34">
        <v>1</v>
      </c>
      <c r="X34">
        <v>4</v>
      </c>
      <c r="Y34" t="s">
        <v>2158</v>
      </c>
      <c r="Z34">
        <v>2</v>
      </c>
      <c r="AA34">
        <v>1</v>
      </c>
      <c r="AB34">
        <v>6</v>
      </c>
      <c r="AC34">
        <v>3</v>
      </c>
      <c r="AD34">
        <v>1</v>
      </c>
      <c r="AE34">
        <v>6</v>
      </c>
      <c r="AF34">
        <v>5</v>
      </c>
      <c r="AG34">
        <v>7</v>
      </c>
      <c r="AH34">
        <v>4</v>
      </c>
      <c r="AI34" t="s">
        <v>2159</v>
      </c>
      <c r="AJ34">
        <v>2</v>
      </c>
      <c r="AK34">
        <v>25</v>
      </c>
      <c r="AL34">
        <v>20</v>
      </c>
      <c r="AM34" s="12">
        <v>3</v>
      </c>
      <c r="AO34">
        <v>1</v>
      </c>
      <c r="AP34">
        <v>1</v>
      </c>
      <c r="AQ34">
        <v>1</v>
      </c>
      <c r="AR34">
        <v>2</v>
      </c>
      <c r="AS34">
        <v>2</v>
      </c>
      <c r="AT34" t="s">
        <v>2160</v>
      </c>
      <c r="AU34">
        <v>4</v>
      </c>
      <c r="AV34">
        <v>4</v>
      </c>
      <c r="AW34">
        <v>2</v>
      </c>
      <c r="AX34">
        <v>7</v>
      </c>
      <c r="AY34">
        <v>5</v>
      </c>
      <c r="AZ34">
        <v>5</v>
      </c>
      <c r="BA34">
        <v>7</v>
      </c>
      <c r="BB34">
        <v>3</v>
      </c>
      <c r="BC34">
        <v>5</v>
      </c>
      <c r="BD34" t="s">
        <v>2161</v>
      </c>
      <c r="BE34">
        <v>20</v>
      </c>
      <c r="BF34">
        <v>5</v>
      </c>
      <c r="BH34">
        <v>1</v>
      </c>
      <c r="BI34">
        <v>1</v>
      </c>
      <c r="BJ34">
        <v>1</v>
      </c>
      <c r="BK34">
        <v>1</v>
      </c>
      <c r="BL34">
        <v>1</v>
      </c>
      <c r="BM34">
        <v>2</v>
      </c>
      <c r="BN34" t="s">
        <v>2162</v>
      </c>
      <c r="BO34">
        <v>1</v>
      </c>
      <c r="BP34">
        <v>4</v>
      </c>
      <c r="BQ34">
        <v>3</v>
      </c>
      <c r="BR34">
        <v>6</v>
      </c>
      <c r="BS34">
        <v>7</v>
      </c>
      <c r="BT34">
        <v>4</v>
      </c>
      <c r="BU34">
        <v>2</v>
      </c>
      <c r="BV34" t="s">
        <v>2163</v>
      </c>
      <c r="BW34">
        <v>2</v>
      </c>
      <c r="BX34">
        <v>6</v>
      </c>
      <c r="BY34">
        <v>6</v>
      </c>
      <c r="BZ34">
        <v>3</v>
      </c>
      <c r="CA34">
        <v>1</v>
      </c>
      <c r="CB34">
        <v>5</v>
      </c>
      <c r="CC34">
        <v>5</v>
      </c>
      <c r="CD34">
        <v>1</v>
      </c>
      <c r="CE34">
        <v>4</v>
      </c>
      <c r="CF34" s="79" t="s">
        <v>2164</v>
      </c>
      <c r="CG34">
        <v>3</v>
      </c>
      <c r="CH34">
        <v>45</v>
      </c>
      <c r="CI34">
        <v>7</v>
      </c>
      <c r="CK34">
        <v>1</v>
      </c>
      <c r="CL34" t="s">
        <v>245</v>
      </c>
      <c r="CM34" t="s">
        <v>245</v>
      </c>
      <c r="CN34" t="s">
        <v>245</v>
      </c>
      <c r="CO34" t="s">
        <v>2165</v>
      </c>
      <c r="CP34">
        <v>2</v>
      </c>
      <c r="DF34">
        <v>1</v>
      </c>
      <c r="DG34">
        <v>2</v>
      </c>
      <c r="DH34">
        <v>4</v>
      </c>
      <c r="DI34">
        <v>6</v>
      </c>
      <c r="DJ34" t="s">
        <v>2166</v>
      </c>
      <c r="DK34">
        <v>5</v>
      </c>
      <c r="DL34" t="s">
        <v>2167</v>
      </c>
      <c r="DM34">
        <v>1</v>
      </c>
      <c r="DN34">
        <v>4</v>
      </c>
      <c r="DO34">
        <v>5</v>
      </c>
      <c r="DP34">
        <v>8</v>
      </c>
      <c r="EB34">
        <v>7</v>
      </c>
      <c r="EC34">
        <v>5</v>
      </c>
      <c r="ED34">
        <v>2</v>
      </c>
      <c r="EE34">
        <v>2</v>
      </c>
      <c r="EF34">
        <v>4</v>
      </c>
      <c r="EG34">
        <v>7</v>
      </c>
      <c r="EH34">
        <v>3</v>
      </c>
      <c r="EI34">
        <v>5</v>
      </c>
      <c r="EJ34">
        <v>6</v>
      </c>
      <c r="EK34">
        <v>5</v>
      </c>
      <c r="EL34">
        <v>1</v>
      </c>
      <c r="EM34">
        <v>7</v>
      </c>
      <c r="EN34">
        <v>7</v>
      </c>
      <c r="EO34">
        <v>7</v>
      </c>
      <c r="EP34">
        <v>4</v>
      </c>
      <c r="EQ34">
        <v>6</v>
      </c>
      <c r="ER34">
        <v>5</v>
      </c>
      <c r="ES34">
        <v>6</v>
      </c>
      <c r="ET34">
        <v>3</v>
      </c>
      <c r="EU34" t="s">
        <v>689</v>
      </c>
      <c r="EV34">
        <v>1</v>
      </c>
      <c r="EW34" t="s">
        <v>2168</v>
      </c>
      <c r="FE34">
        <v>1</v>
      </c>
      <c r="FF34">
        <v>3</v>
      </c>
      <c r="FG34">
        <v>5</v>
      </c>
      <c r="FH34">
        <v>2</v>
      </c>
      <c r="FI34">
        <v>1</v>
      </c>
      <c r="FJ34">
        <v>1</v>
      </c>
      <c r="FK34">
        <v>5</v>
      </c>
      <c r="FL34">
        <v>4</v>
      </c>
      <c r="FM34">
        <v>2</v>
      </c>
      <c r="FN34">
        <v>2</v>
      </c>
      <c r="FO34">
        <v>4</v>
      </c>
      <c r="FP34">
        <v>1</v>
      </c>
      <c r="FQ34">
        <v>1</v>
      </c>
      <c r="FR34">
        <v>1</v>
      </c>
      <c r="FS34">
        <v>2</v>
      </c>
      <c r="FT34">
        <v>3</v>
      </c>
      <c r="FY34">
        <v>2</v>
      </c>
      <c r="GA34">
        <v>3</v>
      </c>
      <c r="GB34">
        <v>1</v>
      </c>
      <c r="GC34">
        <v>3</v>
      </c>
      <c r="GD34">
        <v>2</v>
      </c>
      <c r="GE34">
        <v>4</v>
      </c>
      <c r="GF34">
        <v>3</v>
      </c>
      <c r="GG34">
        <v>2</v>
      </c>
      <c r="GH34">
        <v>2</v>
      </c>
      <c r="GI34">
        <v>4</v>
      </c>
      <c r="GJ34">
        <v>2</v>
      </c>
      <c r="GK34">
        <v>2</v>
      </c>
      <c r="GL34">
        <v>2</v>
      </c>
    </row>
    <row r="35" spans="1:195" ht="14.25" customHeight="1" x14ac:dyDescent="0.3">
      <c r="A35">
        <v>100</v>
      </c>
      <c r="B35">
        <v>16946</v>
      </c>
      <c r="C35">
        <v>1</v>
      </c>
      <c r="D35">
        <v>28</v>
      </c>
      <c r="E35">
        <v>7</v>
      </c>
      <c r="G35" t="s">
        <v>718</v>
      </c>
      <c r="H35">
        <v>1</v>
      </c>
      <c r="I35">
        <v>1</v>
      </c>
      <c r="J35">
        <v>2</v>
      </c>
      <c r="K35">
        <v>2</v>
      </c>
      <c r="L35">
        <v>1</v>
      </c>
      <c r="M35">
        <v>1</v>
      </c>
      <c r="N35">
        <v>1</v>
      </c>
      <c r="O35">
        <v>2</v>
      </c>
      <c r="P35">
        <v>1</v>
      </c>
      <c r="Q35" t="s">
        <v>719</v>
      </c>
      <c r="R35">
        <v>2</v>
      </c>
      <c r="S35">
        <v>3</v>
      </c>
      <c r="T35">
        <v>1</v>
      </c>
      <c r="U35">
        <v>6</v>
      </c>
      <c r="V35">
        <v>2</v>
      </c>
      <c r="W35">
        <v>1</v>
      </c>
      <c r="X35">
        <v>4</v>
      </c>
      <c r="Y35" t="s">
        <v>720</v>
      </c>
      <c r="Z35">
        <v>1</v>
      </c>
      <c r="AA35">
        <v>1</v>
      </c>
      <c r="AB35">
        <v>6</v>
      </c>
      <c r="AC35">
        <v>1</v>
      </c>
      <c r="AD35">
        <v>1</v>
      </c>
      <c r="AE35">
        <v>2</v>
      </c>
      <c r="AF35">
        <v>3</v>
      </c>
      <c r="AG35">
        <v>7</v>
      </c>
      <c r="AH35">
        <v>4</v>
      </c>
      <c r="AI35" t="s">
        <v>721</v>
      </c>
      <c r="AJ35">
        <v>1</v>
      </c>
      <c r="AK35" t="s">
        <v>722</v>
      </c>
      <c r="AL35">
        <v>10</v>
      </c>
      <c r="AM35" s="12">
        <v>2</v>
      </c>
      <c r="AN35" t="s">
        <v>723</v>
      </c>
      <c r="AO35">
        <v>1</v>
      </c>
      <c r="AP35">
        <v>1</v>
      </c>
      <c r="AQ35">
        <v>1</v>
      </c>
      <c r="AR35">
        <v>2</v>
      </c>
      <c r="AS35">
        <v>2</v>
      </c>
      <c r="AT35" t="s">
        <v>724</v>
      </c>
      <c r="AU35">
        <v>4</v>
      </c>
      <c r="AV35">
        <v>3</v>
      </c>
      <c r="AW35">
        <v>1</v>
      </c>
      <c r="AX35">
        <v>2</v>
      </c>
      <c r="AY35">
        <v>3</v>
      </c>
      <c r="AZ35">
        <v>3</v>
      </c>
      <c r="BA35">
        <v>4</v>
      </c>
      <c r="BB35">
        <v>6</v>
      </c>
      <c r="BC35">
        <v>7</v>
      </c>
      <c r="BD35" t="s">
        <v>725</v>
      </c>
      <c r="BE35">
        <v>20</v>
      </c>
      <c r="BF35">
        <v>20</v>
      </c>
      <c r="BH35">
        <v>1</v>
      </c>
      <c r="BI35">
        <v>1</v>
      </c>
      <c r="BJ35">
        <v>1</v>
      </c>
      <c r="BK35">
        <v>1</v>
      </c>
      <c r="BL35">
        <v>1</v>
      </c>
      <c r="BM35">
        <v>2</v>
      </c>
      <c r="BN35" t="s">
        <v>726</v>
      </c>
      <c r="BO35">
        <v>2</v>
      </c>
      <c r="BP35">
        <v>4</v>
      </c>
      <c r="BQ35">
        <v>5</v>
      </c>
      <c r="BR35">
        <v>7</v>
      </c>
      <c r="BS35">
        <v>3</v>
      </c>
      <c r="BT35">
        <v>4</v>
      </c>
      <c r="BU35">
        <v>4</v>
      </c>
      <c r="BW35">
        <v>4</v>
      </c>
      <c r="BX35">
        <v>5</v>
      </c>
      <c r="BY35">
        <v>5</v>
      </c>
      <c r="BZ35">
        <v>2</v>
      </c>
      <c r="CA35">
        <v>2</v>
      </c>
      <c r="CB35">
        <v>5</v>
      </c>
      <c r="CC35">
        <v>5</v>
      </c>
      <c r="CD35">
        <v>2</v>
      </c>
      <c r="CE35">
        <v>7</v>
      </c>
      <c r="CF35" s="9" t="s">
        <v>727</v>
      </c>
      <c r="CG35">
        <v>4</v>
      </c>
      <c r="CH35">
        <v>45</v>
      </c>
      <c r="CI35">
        <v>15</v>
      </c>
      <c r="CK35">
        <v>1</v>
      </c>
      <c r="CL35" t="s">
        <v>245</v>
      </c>
      <c r="CM35" t="s">
        <v>245</v>
      </c>
      <c r="CN35" t="s">
        <v>728</v>
      </c>
      <c r="CO35" t="s">
        <v>729</v>
      </c>
      <c r="CP35">
        <v>2</v>
      </c>
      <c r="DK35">
        <v>5</v>
      </c>
      <c r="EB35">
        <v>6</v>
      </c>
      <c r="EC35">
        <v>1</v>
      </c>
      <c r="ED35">
        <v>6</v>
      </c>
      <c r="EE35">
        <v>6</v>
      </c>
      <c r="EF35">
        <v>6</v>
      </c>
      <c r="EG35">
        <v>7</v>
      </c>
      <c r="EH35">
        <v>4</v>
      </c>
      <c r="EI35">
        <v>5</v>
      </c>
      <c r="EJ35">
        <v>6</v>
      </c>
      <c r="EK35">
        <v>3</v>
      </c>
      <c r="EL35">
        <v>1</v>
      </c>
      <c r="EM35">
        <v>2</v>
      </c>
      <c r="EN35">
        <v>2</v>
      </c>
      <c r="EO35">
        <v>6</v>
      </c>
      <c r="EP35">
        <v>1</v>
      </c>
      <c r="EQ35">
        <v>6</v>
      </c>
      <c r="ER35">
        <v>6</v>
      </c>
      <c r="ES35">
        <v>3</v>
      </c>
      <c r="ET35">
        <v>1</v>
      </c>
      <c r="EU35" t="s">
        <v>730</v>
      </c>
      <c r="EV35">
        <v>1</v>
      </c>
      <c r="EW35" t="s">
        <v>731</v>
      </c>
      <c r="EX35">
        <v>6</v>
      </c>
      <c r="EY35">
        <v>5</v>
      </c>
      <c r="EZ35">
        <v>5</v>
      </c>
      <c r="FA35">
        <v>4</v>
      </c>
      <c r="FB35">
        <v>3</v>
      </c>
      <c r="FC35">
        <v>3</v>
      </c>
      <c r="FD35">
        <v>3</v>
      </c>
      <c r="FE35">
        <v>2</v>
      </c>
      <c r="FF35">
        <v>3</v>
      </c>
      <c r="FG35">
        <v>5</v>
      </c>
      <c r="FH35">
        <v>2</v>
      </c>
      <c r="FI35">
        <v>2</v>
      </c>
      <c r="FJ35">
        <v>3</v>
      </c>
      <c r="FK35">
        <v>4</v>
      </c>
      <c r="FL35">
        <v>2</v>
      </c>
      <c r="FM35">
        <v>4</v>
      </c>
      <c r="FN35">
        <v>4</v>
      </c>
      <c r="FO35">
        <v>2</v>
      </c>
      <c r="FP35">
        <v>1</v>
      </c>
      <c r="FQ35">
        <v>3</v>
      </c>
      <c r="FR35">
        <v>3</v>
      </c>
      <c r="FS35">
        <v>2</v>
      </c>
      <c r="FT35">
        <v>3</v>
      </c>
      <c r="FY35">
        <v>2</v>
      </c>
      <c r="GA35">
        <v>5</v>
      </c>
      <c r="GB35">
        <v>2</v>
      </c>
      <c r="GC35">
        <v>1</v>
      </c>
      <c r="GD35">
        <v>1</v>
      </c>
      <c r="GE35">
        <v>2</v>
      </c>
      <c r="GF35">
        <v>5</v>
      </c>
      <c r="GG35">
        <v>1</v>
      </c>
      <c r="GH35">
        <v>1</v>
      </c>
      <c r="GI35">
        <v>5</v>
      </c>
      <c r="GJ35">
        <v>3</v>
      </c>
      <c r="GK35">
        <v>2</v>
      </c>
      <c r="GL35">
        <v>2</v>
      </c>
    </row>
    <row r="36" spans="1:195" ht="14.25" customHeight="1" x14ac:dyDescent="0.3">
      <c r="A36">
        <v>100</v>
      </c>
      <c r="B36">
        <v>2975</v>
      </c>
      <c r="C36">
        <v>1</v>
      </c>
      <c r="D36">
        <v>28</v>
      </c>
      <c r="E36">
        <v>7</v>
      </c>
      <c r="G36" t="s">
        <v>815</v>
      </c>
      <c r="H36">
        <v>1</v>
      </c>
      <c r="I36">
        <v>1</v>
      </c>
      <c r="J36">
        <v>3</v>
      </c>
      <c r="K36">
        <v>1</v>
      </c>
      <c r="L36">
        <v>2</v>
      </c>
      <c r="M36">
        <v>1</v>
      </c>
      <c r="N36">
        <v>1</v>
      </c>
      <c r="O36">
        <v>1</v>
      </c>
      <c r="P36">
        <v>2</v>
      </c>
      <c r="Q36" t="s">
        <v>1356</v>
      </c>
      <c r="R36">
        <v>6</v>
      </c>
      <c r="T36">
        <v>3</v>
      </c>
      <c r="U36">
        <v>2</v>
      </c>
      <c r="V36">
        <v>6</v>
      </c>
      <c r="W36">
        <v>6</v>
      </c>
      <c r="X36">
        <v>6</v>
      </c>
      <c r="Y36" t="s">
        <v>1357</v>
      </c>
      <c r="Z36">
        <v>6</v>
      </c>
      <c r="AA36">
        <v>4</v>
      </c>
      <c r="AB36">
        <v>6</v>
      </c>
      <c r="AC36">
        <v>3</v>
      </c>
      <c r="AD36">
        <v>6</v>
      </c>
      <c r="AE36">
        <v>4</v>
      </c>
      <c r="AF36">
        <v>1</v>
      </c>
      <c r="AG36">
        <v>6</v>
      </c>
      <c r="AH36">
        <v>4</v>
      </c>
      <c r="AI36" t="s">
        <v>1358</v>
      </c>
      <c r="AJ36">
        <v>1</v>
      </c>
      <c r="AK36">
        <v>60</v>
      </c>
      <c r="AL36">
        <v>5</v>
      </c>
      <c r="AM36" s="12">
        <v>1</v>
      </c>
      <c r="AN36" t="s">
        <v>1359</v>
      </c>
      <c r="AO36">
        <v>2</v>
      </c>
      <c r="AP36">
        <v>2</v>
      </c>
      <c r="AQ36">
        <v>2</v>
      </c>
      <c r="AR36">
        <v>2</v>
      </c>
      <c r="AS36">
        <v>2</v>
      </c>
      <c r="AT36" t="s">
        <v>1360</v>
      </c>
      <c r="AU36">
        <v>4</v>
      </c>
      <c r="AV36">
        <v>2</v>
      </c>
      <c r="AW36">
        <v>3</v>
      </c>
      <c r="AX36">
        <v>6</v>
      </c>
      <c r="AY36">
        <v>6</v>
      </c>
      <c r="AZ36">
        <v>1</v>
      </c>
      <c r="BA36">
        <v>1</v>
      </c>
      <c r="BB36">
        <v>6</v>
      </c>
      <c r="BC36">
        <v>6</v>
      </c>
      <c r="BD36" t="s">
        <v>1361</v>
      </c>
      <c r="BE36" t="s">
        <v>1362</v>
      </c>
      <c r="BF36">
        <v>240</v>
      </c>
      <c r="BG36" t="s">
        <v>1363</v>
      </c>
      <c r="BH36">
        <v>1</v>
      </c>
      <c r="BI36">
        <v>2</v>
      </c>
      <c r="BJ36">
        <v>1</v>
      </c>
      <c r="BK36">
        <v>1</v>
      </c>
      <c r="BL36">
        <v>1</v>
      </c>
      <c r="BM36">
        <v>2</v>
      </c>
      <c r="BN36" t="s">
        <v>1364</v>
      </c>
      <c r="BO36">
        <v>3</v>
      </c>
      <c r="BP36">
        <v>3</v>
      </c>
      <c r="BQ36">
        <v>6</v>
      </c>
      <c r="BR36">
        <v>6</v>
      </c>
      <c r="BS36">
        <v>6</v>
      </c>
      <c r="BT36">
        <v>6</v>
      </c>
      <c r="BU36">
        <v>3</v>
      </c>
      <c r="BV36" t="s">
        <v>1365</v>
      </c>
      <c r="BW36">
        <v>2</v>
      </c>
      <c r="BX36">
        <v>6</v>
      </c>
      <c r="BY36">
        <v>6</v>
      </c>
      <c r="BZ36">
        <v>3</v>
      </c>
      <c r="CA36">
        <v>3</v>
      </c>
      <c r="CB36">
        <v>6</v>
      </c>
      <c r="CC36">
        <v>3</v>
      </c>
      <c r="CD36">
        <v>2</v>
      </c>
      <c r="CE36">
        <v>6</v>
      </c>
      <c r="CF36" s="79" t="s">
        <v>1366</v>
      </c>
      <c r="CG36">
        <v>3</v>
      </c>
      <c r="CH36">
        <v>45</v>
      </c>
      <c r="CI36" t="s">
        <v>1367</v>
      </c>
      <c r="CJ36" t="s">
        <v>1368</v>
      </c>
      <c r="CK36">
        <v>1</v>
      </c>
      <c r="CL36" t="s">
        <v>314</v>
      </c>
      <c r="CM36" t="s">
        <v>314</v>
      </c>
      <c r="CN36" t="s">
        <v>314</v>
      </c>
      <c r="CO36" t="s">
        <v>1369</v>
      </c>
      <c r="CP36">
        <v>2</v>
      </c>
      <c r="DF36">
        <v>1</v>
      </c>
      <c r="DG36">
        <v>2</v>
      </c>
      <c r="DH36">
        <v>4</v>
      </c>
      <c r="DI36">
        <v>6</v>
      </c>
      <c r="DJ36" t="s">
        <v>1370</v>
      </c>
      <c r="DK36">
        <v>3</v>
      </c>
      <c r="DL36" t="s">
        <v>1371</v>
      </c>
      <c r="DM36">
        <v>4</v>
      </c>
      <c r="DN36">
        <v>5</v>
      </c>
      <c r="DO36">
        <v>6</v>
      </c>
      <c r="DP36">
        <v>9</v>
      </c>
      <c r="DQ36" t="s">
        <v>1372</v>
      </c>
      <c r="DU36">
        <v>6</v>
      </c>
      <c r="DV36">
        <v>4</v>
      </c>
      <c r="DW36">
        <v>2</v>
      </c>
      <c r="DX36">
        <v>4</v>
      </c>
      <c r="DY36">
        <v>6</v>
      </c>
      <c r="DZ36">
        <v>3</v>
      </c>
      <c r="EA36">
        <v>6</v>
      </c>
      <c r="EB36">
        <v>2</v>
      </c>
      <c r="EC36">
        <v>1</v>
      </c>
      <c r="ED36">
        <v>7</v>
      </c>
      <c r="EE36">
        <v>6</v>
      </c>
      <c r="EF36">
        <v>2</v>
      </c>
      <c r="EG36">
        <v>2</v>
      </c>
      <c r="EH36">
        <v>2</v>
      </c>
      <c r="EI36">
        <v>5</v>
      </c>
      <c r="EJ36">
        <v>2</v>
      </c>
      <c r="EK36">
        <v>2</v>
      </c>
      <c r="EL36">
        <v>3</v>
      </c>
      <c r="EM36">
        <v>7</v>
      </c>
      <c r="EO36">
        <v>2</v>
      </c>
      <c r="EP36">
        <v>4</v>
      </c>
      <c r="EQ36">
        <v>1</v>
      </c>
      <c r="ER36">
        <v>1</v>
      </c>
      <c r="ES36">
        <v>2</v>
      </c>
      <c r="ET36">
        <v>3</v>
      </c>
      <c r="EU36" t="s">
        <v>1373</v>
      </c>
      <c r="EV36">
        <v>1</v>
      </c>
      <c r="EW36" t="s">
        <v>1374</v>
      </c>
      <c r="EX36">
        <v>7</v>
      </c>
      <c r="EY36">
        <v>3</v>
      </c>
      <c r="EZ36">
        <v>3</v>
      </c>
      <c r="FA36">
        <v>2</v>
      </c>
      <c r="FB36">
        <v>2</v>
      </c>
      <c r="FC36">
        <v>2</v>
      </c>
      <c r="FD36">
        <v>2</v>
      </c>
      <c r="FE36">
        <v>4</v>
      </c>
      <c r="FF36">
        <v>5</v>
      </c>
      <c r="FG36">
        <v>5</v>
      </c>
      <c r="FI36">
        <v>4</v>
      </c>
      <c r="FJ36">
        <v>1</v>
      </c>
      <c r="FK36">
        <v>4</v>
      </c>
      <c r="FL36">
        <v>4</v>
      </c>
      <c r="FM36">
        <v>2</v>
      </c>
      <c r="FN36">
        <v>4</v>
      </c>
      <c r="FO36">
        <v>2</v>
      </c>
      <c r="FP36">
        <v>1</v>
      </c>
      <c r="FQ36">
        <v>1</v>
      </c>
      <c r="FR36">
        <v>1</v>
      </c>
      <c r="FS36">
        <v>2</v>
      </c>
      <c r="FT36">
        <v>3</v>
      </c>
      <c r="FY36">
        <v>3</v>
      </c>
      <c r="GA36">
        <v>5</v>
      </c>
      <c r="GB36">
        <v>2</v>
      </c>
      <c r="GC36">
        <v>2</v>
      </c>
      <c r="GD36">
        <v>1</v>
      </c>
      <c r="GF36">
        <v>5</v>
      </c>
      <c r="GG36">
        <v>1</v>
      </c>
      <c r="GI36">
        <v>5</v>
      </c>
      <c r="GJ36">
        <v>3</v>
      </c>
      <c r="GK36">
        <v>1</v>
      </c>
      <c r="GL36">
        <v>3</v>
      </c>
      <c r="GM36" t="s">
        <v>1375</v>
      </c>
    </row>
    <row r="37" spans="1:195" ht="14.25" customHeight="1" x14ac:dyDescent="0.3">
      <c r="A37">
        <v>100</v>
      </c>
      <c r="B37">
        <v>1464</v>
      </c>
      <c r="C37">
        <v>1</v>
      </c>
      <c r="D37">
        <v>28</v>
      </c>
      <c r="E37">
        <v>1</v>
      </c>
      <c r="G37" t="s">
        <v>470</v>
      </c>
      <c r="H37">
        <v>1</v>
      </c>
      <c r="I37">
        <v>1</v>
      </c>
      <c r="J37">
        <v>1</v>
      </c>
      <c r="K37">
        <v>1</v>
      </c>
      <c r="L37">
        <v>1</v>
      </c>
      <c r="M37">
        <v>1</v>
      </c>
      <c r="N37">
        <v>1</v>
      </c>
      <c r="O37">
        <v>2</v>
      </c>
      <c r="P37">
        <v>2</v>
      </c>
      <c r="Q37" t="s">
        <v>1497</v>
      </c>
      <c r="R37">
        <v>4</v>
      </c>
      <c r="S37">
        <v>4</v>
      </c>
      <c r="T37">
        <v>4</v>
      </c>
      <c r="U37">
        <v>4</v>
      </c>
      <c r="V37">
        <v>6</v>
      </c>
      <c r="W37">
        <v>2</v>
      </c>
      <c r="X37">
        <v>4</v>
      </c>
      <c r="Y37" t="s">
        <v>1498</v>
      </c>
      <c r="Z37">
        <v>4</v>
      </c>
      <c r="AA37">
        <v>4</v>
      </c>
      <c r="AB37">
        <v>6</v>
      </c>
      <c r="AC37">
        <v>4</v>
      </c>
      <c r="AD37">
        <v>2</v>
      </c>
      <c r="AE37">
        <v>2</v>
      </c>
      <c r="AF37">
        <v>4</v>
      </c>
      <c r="AG37">
        <v>6</v>
      </c>
      <c r="AH37">
        <v>4</v>
      </c>
      <c r="AI37" t="s">
        <v>1499</v>
      </c>
      <c r="AJ37">
        <v>4</v>
      </c>
      <c r="AK37">
        <v>25</v>
      </c>
      <c r="AL37">
        <v>8</v>
      </c>
      <c r="AM37" s="12">
        <v>2</v>
      </c>
      <c r="AO37">
        <v>2</v>
      </c>
      <c r="AP37">
        <v>1</v>
      </c>
      <c r="AQ37">
        <v>2</v>
      </c>
      <c r="AR37">
        <v>2</v>
      </c>
      <c r="AS37">
        <v>2</v>
      </c>
      <c r="AT37" t="s">
        <v>1500</v>
      </c>
      <c r="AU37">
        <v>4</v>
      </c>
      <c r="AV37">
        <v>4</v>
      </c>
      <c r="AW37">
        <v>4</v>
      </c>
      <c r="AX37">
        <v>4</v>
      </c>
      <c r="AY37">
        <v>4</v>
      </c>
      <c r="AZ37">
        <v>4</v>
      </c>
      <c r="BA37">
        <v>4</v>
      </c>
      <c r="BB37">
        <v>4</v>
      </c>
      <c r="BC37">
        <v>4</v>
      </c>
      <c r="BD37" t="s">
        <v>1093</v>
      </c>
      <c r="BG37" t="s">
        <v>1501</v>
      </c>
      <c r="BH37">
        <v>1</v>
      </c>
      <c r="BI37">
        <v>1</v>
      </c>
      <c r="BJ37">
        <v>1</v>
      </c>
      <c r="BK37">
        <v>1</v>
      </c>
      <c r="BL37">
        <v>2</v>
      </c>
      <c r="BM37">
        <v>1</v>
      </c>
      <c r="BN37" t="s">
        <v>1502</v>
      </c>
      <c r="BO37">
        <v>2</v>
      </c>
      <c r="BP37">
        <v>4</v>
      </c>
      <c r="BQ37">
        <v>4</v>
      </c>
      <c r="BR37">
        <v>6</v>
      </c>
      <c r="BS37">
        <v>6</v>
      </c>
      <c r="BT37">
        <v>2</v>
      </c>
      <c r="BU37">
        <v>2</v>
      </c>
      <c r="BV37" t="s">
        <v>1503</v>
      </c>
      <c r="BW37">
        <v>4</v>
      </c>
      <c r="BX37">
        <v>4</v>
      </c>
      <c r="BY37">
        <v>2</v>
      </c>
      <c r="BZ37">
        <v>6</v>
      </c>
      <c r="CA37">
        <v>2</v>
      </c>
      <c r="CB37">
        <v>2</v>
      </c>
      <c r="CC37">
        <v>4</v>
      </c>
      <c r="CD37">
        <v>6</v>
      </c>
      <c r="CE37">
        <v>6</v>
      </c>
      <c r="CF37" s="81" t="s">
        <v>1504</v>
      </c>
      <c r="CG37">
        <v>8</v>
      </c>
      <c r="CH37">
        <v>35</v>
      </c>
      <c r="CI37">
        <v>35</v>
      </c>
      <c r="CK37">
        <v>1</v>
      </c>
      <c r="CL37" t="s">
        <v>314</v>
      </c>
      <c r="CM37" t="s">
        <v>314</v>
      </c>
      <c r="CN37" t="s">
        <v>314</v>
      </c>
      <c r="CO37" t="s">
        <v>1505</v>
      </c>
      <c r="CP37">
        <v>1</v>
      </c>
      <c r="CQ37">
        <v>6</v>
      </c>
      <c r="CR37">
        <v>4</v>
      </c>
      <c r="CS37">
        <v>3</v>
      </c>
      <c r="CT37">
        <v>2</v>
      </c>
      <c r="CU37">
        <v>6</v>
      </c>
      <c r="CV37">
        <v>3</v>
      </c>
      <c r="CW37">
        <v>5</v>
      </c>
      <c r="CX37">
        <v>2</v>
      </c>
      <c r="CY37">
        <v>3</v>
      </c>
      <c r="CZ37">
        <v>6</v>
      </c>
      <c r="DA37">
        <v>6</v>
      </c>
      <c r="DB37">
        <v>5</v>
      </c>
      <c r="DC37">
        <v>6</v>
      </c>
      <c r="DD37">
        <v>6</v>
      </c>
      <c r="DE37">
        <v>4</v>
      </c>
      <c r="DF37">
        <v>1</v>
      </c>
      <c r="DG37">
        <v>2</v>
      </c>
      <c r="DH37">
        <v>3</v>
      </c>
      <c r="DI37">
        <v>4</v>
      </c>
      <c r="DK37">
        <v>5</v>
      </c>
      <c r="DL37" t="s">
        <v>1506</v>
      </c>
      <c r="DM37">
        <v>2</v>
      </c>
      <c r="DN37">
        <v>4</v>
      </c>
      <c r="DO37">
        <v>5</v>
      </c>
      <c r="DP37">
        <v>9</v>
      </c>
      <c r="DQ37" t="s">
        <v>1507</v>
      </c>
      <c r="DU37">
        <v>4</v>
      </c>
      <c r="DV37">
        <v>6</v>
      </c>
      <c r="DW37">
        <v>2</v>
      </c>
      <c r="DX37">
        <v>3</v>
      </c>
      <c r="DY37">
        <v>5</v>
      </c>
      <c r="DZ37">
        <v>5</v>
      </c>
      <c r="EA37">
        <v>6</v>
      </c>
      <c r="EB37">
        <v>1</v>
      </c>
      <c r="EC37">
        <v>1</v>
      </c>
      <c r="ED37">
        <v>7</v>
      </c>
      <c r="EE37">
        <v>2</v>
      </c>
      <c r="EF37">
        <v>5</v>
      </c>
      <c r="EG37">
        <v>6</v>
      </c>
      <c r="EH37">
        <v>2</v>
      </c>
      <c r="EI37">
        <v>6</v>
      </c>
      <c r="EJ37">
        <v>5</v>
      </c>
      <c r="EK37">
        <v>2</v>
      </c>
      <c r="EL37">
        <v>1</v>
      </c>
      <c r="EM37">
        <v>3</v>
      </c>
      <c r="EN37">
        <v>3</v>
      </c>
      <c r="EO37">
        <v>6</v>
      </c>
      <c r="EP37">
        <v>1</v>
      </c>
      <c r="EQ37">
        <v>3</v>
      </c>
      <c r="ER37">
        <v>3</v>
      </c>
      <c r="ES37">
        <v>5</v>
      </c>
      <c r="ET37">
        <v>3</v>
      </c>
      <c r="EU37" t="s">
        <v>1508</v>
      </c>
      <c r="EV37">
        <v>2</v>
      </c>
      <c r="EW37" t="s">
        <v>1509</v>
      </c>
      <c r="EX37">
        <v>8</v>
      </c>
      <c r="EY37">
        <v>7</v>
      </c>
      <c r="EZ37">
        <v>6</v>
      </c>
      <c r="FA37">
        <v>5</v>
      </c>
      <c r="FB37">
        <v>1</v>
      </c>
      <c r="FC37">
        <v>1</v>
      </c>
      <c r="FD37">
        <v>1</v>
      </c>
      <c r="FE37">
        <v>5</v>
      </c>
      <c r="FF37">
        <v>5</v>
      </c>
      <c r="FG37">
        <v>5</v>
      </c>
      <c r="FH37">
        <v>3</v>
      </c>
      <c r="FI37">
        <v>1</v>
      </c>
      <c r="FJ37">
        <v>2</v>
      </c>
      <c r="FK37">
        <v>4</v>
      </c>
      <c r="FL37">
        <v>5</v>
      </c>
      <c r="FM37">
        <v>1</v>
      </c>
      <c r="FN37">
        <v>3</v>
      </c>
      <c r="FO37">
        <v>3</v>
      </c>
      <c r="FP37">
        <v>1</v>
      </c>
      <c r="FQ37">
        <v>1</v>
      </c>
      <c r="FR37">
        <v>1</v>
      </c>
      <c r="FS37">
        <v>1</v>
      </c>
      <c r="FY37">
        <v>1</v>
      </c>
      <c r="GA37">
        <v>5</v>
      </c>
      <c r="GB37">
        <v>2</v>
      </c>
      <c r="GC37">
        <v>1</v>
      </c>
      <c r="GD37">
        <v>1</v>
      </c>
      <c r="GE37">
        <v>1</v>
      </c>
      <c r="GF37">
        <v>5</v>
      </c>
      <c r="GG37">
        <v>1</v>
      </c>
      <c r="GH37">
        <v>1</v>
      </c>
      <c r="GI37">
        <v>5</v>
      </c>
      <c r="GJ37">
        <v>2</v>
      </c>
      <c r="GK37">
        <v>2</v>
      </c>
      <c r="GL37">
        <v>2</v>
      </c>
      <c r="GM37" t="s">
        <v>1510</v>
      </c>
    </row>
    <row r="38" spans="1:195" ht="14.25" customHeight="1" x14ac:dyDescent="0.3">
      <c r="A38">
        <v>100</v>
      </c>
      <c r="B38">
        <v>2358</v>
      </c>
      <c r="C38">
        <v>1</v>
      </c>
      <c r="D38">
        <v>28</v>
      </c>
      <c r="E38">
        <v>7</v>
      </c>
      <c r="G38" t="s">
        <v>1564</v>
      </c>
      <c r="H38">
        <v>1</v>
      </c>
      <c r="I38">
        <v>1</v>
      </c>
      <c r="J38">
        <v>2</v>
      </c>
      <c r="K38">
        <v>1</v>
      </c>
      <c r="L38">
        <v>1</v>
      </c>
      <c r="M38">
        <v>1</v>
      </c>
      <c r="N38">
        <v>1</v>
      </c>
      <c r="O38">
        <v>1</v>
      </c>
      <c r="P38">
        <v>2</v>
      </c>
      <c r="Q38" t="s">
        <v>1565</v>
      </c>
      <c r="R38">
        <v>1</v>
      </c>
      <c r="S38">
        <v>2</v>
      </c>
      <c r="T38">
        <v>1</v>
      </c>
      <c r="U38">
        <v>7</v>
      </c>
      <c r="V38">
        <v>3</v>
      </c>
      <c r="W38">
        <v>2</v>
      </c>
      <c r="X38">
        <v>3</v>
      </c>
      <c r="Y38" s="1" t="s">
        <v>1566</v>
      </c>
      <c r="Z38">
        <v>2</v>
      </c>
      <c r="AA38">
        <v>1</v>
      </c>
      <c r="AB38">
        <v>3</v>
      </c>
      <c r="AC38">
        <v>2</v>
      </c>
      <c r="AD38">
        <v>2</v>
      </c>
      <c r="AE38">
        <v>3</v>
      </c>
      <c r="AF38">
        <v>1</v>
      </c>
      <c r="AG38">
        <v>7</v>
      </c>
      <c r="AH38">
        <v>4</v>
      </c>
      <c r="AI38" t="s">
        <v>1567</v>
      </c>
      <c r="AJ38">
        <v>2</v>
      </c>
      <c r="AK38">
        <v>40</v>
      </c>
      <c r="AL38" t="s">
        <v>1568</v>
      </c>
      <c r="AN38" t="s">
        <v>1569</v>
      </c>
      <c r="AO38">
        <v>1</v>
      </c>
      <c r="AP38">
        <v>1</v>
      </c>
      <c r="AQ38">
        <v>1</v>
      </c>
      <c r="AR38">
        <v>2</v>
      </c>
      <c r="AS38">
        <v>1</v>
      </c>
      <c r="AT38" t="s">
        <v>1570</v>
      </c>
      <c r="AU38">
        <v>2</v>
      </c>
      <c r="AV38">
        <v>2</v>
      </c>
      <c r="AW38">
        <v>2</v>
      </c>
      <c r="AX38">
        <v>3</v>
      </c>
      <c r="AY38">
        <v>3</v>
      </c>
      <c r="AZ38">
        <v>1</v>
      </c>
      <c r="BA38">
        <v>1</v>
      </c>
      <c r="BB38">
        <v>3</v>
      </c>
      <c r="BC38">
        <v>7</v>
      </c>
      <c r="BD38" t="s">
        <v>1571</v>
      </c>
      <c r="BE38">
        <v>30</v>
      </c>
      <c r="BF38">
        <v>30</v>
      </c>
      <c r="BH38">
        <v>1</v>
      </c>
      <c r="BI38">
        <v>1</v>
      </c>
      <c r="BJ38">
        <v>1</v>
      </c>
      <c r="BK38">
        <v>1</v>
      </c>
      <c r="BL38">
        <v>1</v>
      </c>
      <c r="BM38">
        <v>2</v>
      </c>
      <c r="BN38" t="s">
        <v>1572</v>
      </c>
      <c r="BO38">
        <v>2</v>
      </c>
      <c r="BP38">
        <v>2</v>
      </c>
      <c r="BQ38">
        <v>1</v>
      </c>
      <c r="BR38">
        <v>7</v>
      </c>
      <c r="BS38">
        <v>3</v>
      </c>
      <c r="BT38">
        <v>2</v>
      </c>
      <c r="BU38">
        <v>2</v>
      </c>
      <c r="BV38" t="s">
        <v>1573</v>
      </c>
      <c r="BW38">
        <v>1</v>
      </c>
      <c r="BX38">
        <v>3</v>
      </c>
      <c r="BY38">
        <v>1</v>
      </c>
      <c r="BZ38">
        <v>2</v>
      </c>
      <c r="CA38">
        <v>2</v>
      </c>
      <c r="CB38">
        <v>1</v>
      </c>
      <c r="CC38">
        <v>3</v>
      </c>
      <c r="CD38">
        <v>3</v>
      </c>
      <c r="CE38">
        <v>7</v>
      </c>
      <c r="CF38" s="79" t="s">
        <v>1574</v>
      </c>
      <c r="CG38" s="76">
        <v>7</v>
      </c>
      <c r="CH38" t="s">
        <v>488</v>
      </c>
      <c r="CI38" t="s">
        <v>488</v>
      </c>
      <c r="CK38">
        <v>1</v>
      </c>
      <c r="CL38" t="s">
        <v>1575</v>
      </c>
      <c r="CM38" t="s">
        <v>245</v>
      </c>
      <c r="CN38" t="s">
        <v>1576</v>
      </c>
      <c r="CO38" t="s">
        <v>1577</v>
      </c>
      <c r="CP38">
        <v>2</v>
      </c>
      <c r="DF38">
        <v>2</v>
      </c>
      <c r="DG38">
        <v>3</v>
      </c>
      <c r="DH38">
        <v>4</v>
      </c>
      <c r="DI38">
        <v>6</v>
      </c>
      <c r="DJ38" t="s">
        <v>1578</v>
      </c>
      <c r="DK38">
        <v>3</v>
      </c>
      <c r="DL38" t="s">
        <v>1579</v>
      </c>
      <c r="DM38">
        <v>2</v>
      </c>
      <c r="DN38">
        <v>5</v>
      </c>
      <c r="DO38">
        <v>6</v>
      </c>
      <c r="DP38">
        <v>7</v>
      </c>
      <c r="DQ38" t="s">
        <v>1580</v>
      </c>
      <c r="DU38">
        <v>1</v>
      </c>
      <c r="DV38">
        <v>3</v>
      </c>
      <c r="DW38">
        <v>2</v>
      </c>
      <c r="DX38">
        <v>7</v>
      </c>
      <c r="DY38">
        <v>3</v>
      </c>
      <c r="DZ38">
        <v>3</v>
      </c>
      <c r="EA38">
        <v>6</v>
      </c>
      <c r="EB38">
        <v>2</v>
      </c>
      <c r="EC38">
        <v>1</v>
      </c>
      <c r="ED38">
        <v>6</v>
      </c>
      <c r="EE38">
        <v>6</v>
      </c>
      <c r="EF38">
        <v>3</v>
      </c>
      <c r="EG38">
        <v>7</v>
      </c>
      <c r="EH38">
        <v>4</v>
      </c>
      <c r="EI38">
        <v>4</v>
      </c>
      <c r="EJ38">
        <v>5</v>
      </c>
      <c r="EK38">
        <v>1</v>
      </c>
      <c r="EL38">
        <v>3</v>
      </c>
      <c r="EM38">
        <v>2</v>
      </c>
      <c r="EN38">
        <v>2</v>
      </c>
      <c r="EO38">
        <v>5</v>
      </c>
      <c r="EP38">
        <v>4</v>
      </c>
      <c r="EQ38">
        <v>5</v>
      </c>
      <c r="ER38">
        <v>5</v>
      </c>
      <c r="ES38">
        <v>4</v>
      </c>
      <c r="ET38">
        <v>1</v>
      </c>
      <c r="EU38" t="s">
        <v>1581</v>
      </c>
      <c r="EV38">
        <v>1</v>
      </c>
      <c r="EW38" t="s">
        <v>1582</v>
      </c>
      <c r="EX38">
        <v>9</v>
      </c>
      <c r="EY38">
        <v>9</v>
      </c>
      <c r="EZ38">
        <v>8</v>
      </c>
      <c r="FA38">
        <v>8</v>
      </c>
      <c r="FB38">
        <v>6</v>
      </c>
      <c r="FC38">
        <v>1</v>
      </c>
      <c r="FD38">
        <v>1</v>
      </c>
      <c r="FE38">
        <v>2</v>
      </c>
      <c r="FF38">
        <v>2</v>
      </c>
      <c r="FG38">
        <v>2</v>
      </c>
      <c r="FH38">
        <v>2</v>
      </c>
      <c r="FI38">
        <v>4</v>
      </c>
      <c r="FJ38">
        <v>5</v>
      </c>
      <c r="FK38">
        <v>1</v>
      </c>
      <c r="FL38">
        <v>5</v>
      </c>
      <c r="FM38">
        <v>1</v>
      </c>
      <c r="FN38">
        <v>4</v>
      </c>
      <c r="FO38">
        <v>3</v>
      </c>
      <c r="FP38">
        <v>1</v>
      </c>
      <c r="FQ38">
        <v>1</v>
      </c>
      <c r="FR38">
        <v>1</v>
      </c>
      <c r="FS38">
        <v>2</v>
      </c>
      <c r="FT38">
        <v>3</v>
      </c>
      <c r="FY38">
        <v>2</v>
      </c>
      <c r="GA38">
        <v>4</v>
      </c>
      <c r="GB38">
        <v>2</v>
      </c>
      <c r="GC38">
        <v>2</v>
      </c>
      <c r="GD38">
        <v>2</v>
      </c>
      <c r="GE38">
        <v>4</v>
      </c>
      <c r="GF38">
        <v>5</v>
      </c>
      <c r="GG38">
        <v>1</v>
      </c>
      <c r="GH38">
        <v>4</v>
      </c>
      <c r="GI38">
        <v>4</v>
      </c>
      <c r="GJ38">
        <v>1</v>
      </c>
      <c r="GK38">
        <v>2</v>
      </c>
      <c r="GL38">
        <v>2</v>
      </c>
      <c r="GM38" t="s">
        <v>1583</v>
      </c>
    </row>
    <row r="39" spans="1:195" ht="14.25" customHeight="1" x14ac:dyDescent="0.3">
      <c r="A39">
        <v>100</v>
      </c>
      <c r="B39">
        <v>4460</v>
      </c>
      <c r="C39">
        <v>1</v>
      </c>
      <c r="D39">
        <v>28</v>
      </c>
      <c r="E39">
        <v>1</v>
      </c>
      <c r="G39" t="s">
        <v>268</v>
      </c>
      <c r="H39">
        <v>1</v>
      </c>
      <c r="I39">
        <v>1</v>
      </c>
      <c r="J39">
        <v>1</v>
      </c>
      <c r="K39">
        <v>2</v>
      </c>
      <c r="L39">
        <v>1</v>
      </c>
      <c r="M39">
        <v>1</v>
      </c>
      <c r="N39">
        <v>1</v>
      </c>
      <c r="O39">
        <v>1</v>
      </c>
      <c r="P39">
        <v>2</v>
      </c>
      <c r="Q39" t="s">
        <v>1718</v>
      </c>
      <c r="R39">
        <v>1</v>
      </c>
      <c r="S39">
        <v>4</v>
      </c>
      <c r="T39">
        <v>3</v>
      </c>
      <c r="U39">
        <v>6</v>
      </c>
      <c r="V39">
        <v>4</v>
      </c>
      <c r="W39">
        <v>4</v>
      </c>
      <c r="X39">
        <v>4</v>
      </c>
      <c r="Y39" t="s">
        <v>1719</v>
      </c>
      <c r="Z39">
        <v>2</v>
      </c>
      <c r="AA39">
        <v>2</v>
      </c>
      <c r="AB39">
        <v>6</v>
      </c>
      <c r="AC39">
        <v>3</v>
      </c>
      <c r="AD39">
        <v>3</v>
      </c>
      <c r="AE39">
        <v>3</v>
      </c>
      <c r="AF39">
        <v>2</v>
      </c>
      <c r="AG39">
        <v>7</v>
      </c>
      <c r="AH39">
        <v>2</v>
      </c>
      <c r="AI39" t="s">
        <v>1720</v>
      </c>
      <c r="AJ39">
        <v>4</v>
      </c>
      <c r="AK39" t="s">
        <v>250</v>
      </c>
      <c r="AL39" t="s">
        <v>1721</v>
      </c>
      <c r="AN39" t="s">
        <v>1722</v>
      </c>
      <c r="AO39">
        <v>2</v>
      </c>
      <c r="AP39">
        <v>1</v>
      </c>
      <c r="AQ39">
        <v>2</v>
      </c>
      <c r="AR39">
        <v>2</v>
      </c>
      <c r="AS39">
        <v>1</v>
      </c>
      <c r="AT39" t="s">
        <v>1723</v>
      </c>
      <c r="AU39">
        <v>4</v>
      </c>
      <c r="AV39">
        <v>3</v>
      </c>
      <c r="AW39">
        <v>3</v>
      </c>
      <c r="AX39">
        <v>3</v>
      </c>
      <c r="AY39">
        <v>2</v>
      </c>
      <c r="AZ39">
        <v>4</v>
      </c>
      <c r="BA39">
        <v>4</v>
      </c>
      <c r="BB39">
        <v>4</v>
      </c>
      <c r="BC39">
        <v>6</v>
      </c>
      <c r="BD39" t="s">
        <v>1724</v>
      </c>
      <c r="BE39" t="s">
        <v>258</v>
      </c>
      <c r="BF39" t="s">
        <v>1725</v>
      </c>
      <c r="BG39" t="s">
        <v>1726</v>
      </c>
      <c r="BH39">
        <v>1</v>
      </c>
      <c r="BI39">
        <v>1</v>
      </c>
      <c r="BJ39">
        <v>1</v>
      </c>
      <c r="BK39">
        <v>1</v>
      </c>
      <c r="BL39">
        <v>1</v>
      </c>
      <c r="BM39">
        <v>2</v>
      </c>
      <c r="BN39" t="s">
        <v>1727</v>
      </c>
      <c r="BO39">
        <v>3</v>
      </c>
      <c r="BP39">
        <v>4</v>
      </c>
      <c r="BQ39">
        <v>3</v>
      </c>
      <c r="BR39">
        <v>5</v>
      </c>
      <c r="BS39">
        <v>3</v>
      </c>
      <c r="BT39">
        <v>4</v>
      </c>
      <c r="BU39">
        <v>4</v>
      </c>
      <c r="BV39" t="s">
        <v>1728</v>
      </c>
      <c r="BW39">
        <v>2</v>
      </c>
      <c r="BX39">
        <v>3</v>
      </c>
      <c r="BY39">
        <v>3</v>
      </c>
      <c r="BZ39">
        <v>5</v>
      </c>
      <c r="CA39">
        <v>3</v>
      </c>
      <c r="CB39">
        <v>4</v>
      </c>
      <c r="CC39">
        <v>4</v>
      </c>
      <c r="CD39">
        <v>3</v>
      </c>
      <c r="CE39">
        <v>7</v>
      </c>
      <c r="CF39" s="79" t="s">
        <v>1729</v>
      </c>
      <c r="CG39">
        <v>3</v>
      </c>
      <c r="CH39">
        <v>20</v>
      </c>
      <c r="CI39" t="s">
        <v>1730</v>
      </c>
      <c r="CJ39" t="s">
        <v>1133</v>
      </c>
      <c r="CK39">
        <v>1</v>
      </c>
      <c r="CL39" t="s">
        <v>1731</v>
      </c>
      <c r="CM39" t="s">
        <v>1732</v>
      </c>
      <c r="CN39" t="s">
        <v>1733</v>
      </c>
      <c r="CO39" t="s">
        <v>1734</v>
      </c>
      <c r="CP39">
        <v>2</v>
      </c>
      <c r="DF39">
        <v>1</v>
      </c>
      <c r="DG39">
        <v>2</v>
      </c>
      <c r="DH39">
        <v>5</v>
      </c>
      <c r="DI39">
        <v>7</v>
      </c>
      <c r="DJ39" t="s">
        <v>1735</v>
      </c>
      <c r="DK39">
        <v>4</v>
      </c>
      <c r="DL39" t="s">
        <v>1736</v>
      </c>
      <c r="DM39">
        <v>5</v>
      </c>
      <c r="DN39">
        <v>6</v>
      </c>
      <c r="DO39">
        <v>8</v>
      </c>
      <c r="DP39">
        <v>9</v>
      </c>
      <c r="DQ39" t="s">
        <v>1737</v>
      </c>
      <c r="DT39" t="s">
        <v>1738</v>
      </c>
      <c r="DU39">
        <v>3</v>
      </c>
      <c r="DV39">
        <v>3</v>
      </c>
      <c r="DW39">
        <v>3</v>
      </c>
      <c r="DX39">
        <v>5</v>
      </c>
      <c r="DY39">
        <v>4</v>
      </c>
      <c r="DZ39">
        <v>4</v>
      </c>
      <c r="EA39">
        <v>7</v>
      </c>
      <c r="EB39">
        <v>1</v>
      </c>
      <c r="EC39">
        <v>2</v>
      </c>
      <c r="ED39">
        <v>4</v>
      </c>
      <c r="EE39">
        <v>3</v>
      </c>
      <c r="EF39">
        <v>6</v>
      </c>
      <c r="EG39">
        <v>4</v>
      </c>
      <c r="EH39">
        <v>4</v>
      </c>
      <c r="EI39">
        <v>4</v>
      </c>
      <c r="EJ39">
        <v>4</v>
      </c>
      <c r="EK39">
        <v>1</v>
      </c>
      <c r="EL39">
        <v>1</v>
      </c>
      <c r="EM39">
        <v>6</v>
      </c>
      <c r="EN39">
        <v>6</v>
      </c>
      <c r="EO39">
        <v>6</v>
      </c>
      <c r="EP39">
        <v>4</v>
      </c>
      <c r="EQ39">
        <v>6</v>
      </c>
      <c r="ER39">
        <v>6</v>
      </c>
      <c r="ES39">
        <v>6</v>
      </c>
      <c r="ET39">
        <v>1</v>
      </c>
      <c r="EU39" t="s">
        <v>1739</v>
      </c>
      <c r="EV39">
        <v>1</v>
      </c>
      <c r="EW39" t="s">
        <v>1740</v>
      </c>
      <c r="EX39">
        <v>5</v>
      </c>
      <c r="EY39">
        <v>5</v>
      </c>
      <c r="EZ39">
        <v>6</v>
      </c>
      <c r="FA39">
        <v>7</v>
      </c>
      <c r="FB39">
        <v>6</v>
      </c>
      <c r="FC39">
        <v>5</v>
      </c>
      <c r="FD39">
        <v>3</v>
      </c>
      <c r="FE39">
        <v>1</v>
      </c>
      <c r="FF39">
        <v>5</v>
      </c>
      <c r="FG39">
        <v>5</v>
      </c>
      <c r="FH39">
        <v>2</v>
      </c>
      <c r="FI39">
        <v>1</v>
      </c>
      <c r="FJ39">
        <v>4</v>
      </c>
      <c r="FK39">
        <v>3</v>
      </c>
      <c r="FL39">
        <v>5</v>
      </c>
      <c r="FM39">
        <v>1</v>
      </c>
      <c r="FN39">
        <v>2</v>
      </c>
      <c r="FO39">
        <v>2</v>
      </c>
      <c r="FP39">
        <v>1</v>
      </c>
      <c r="FQ39">
        <v>2</v>
      </c>
      <c r="FR39">
        <v>2</v>
      </c>
      <c r="FS39">
        <v>2</v>
      </c>
      <c r="FT39">
        <v>3</v>
      </c>
      <c r="FY39">
        <v>2</v>
      </c>
      <c r="GA39">
        <v>3</v>
      </c>
      <c r="GB39">
        <v>2</v>
      </c>
      <c r="GC39">
        <v>1</v>
      </c>
      <c r="GD39">
        <v>1</v>
      </c>
      <c r="GE39">
        <v>2</v>
      </c>
      <c r="GF39">
        <v>4</v>
      </c>
      <c r="GG39">
        <v>2</v>
      </c>
      <c r="GH39">
        <v>2</v>
      </c>
      <c r="GI39">
        <v>5</v>
      </c>
      <c r="GJ39">
        <v>1</v>
      </c>
      <c r="GK39">
        <v>3</v>
      </c>
      <c r="GL39">
        <v>2</v>
      </c>
      <c r="GM39" t="s">
        <v>1741</v>
      </c>
    </row>
    <row r="40" spans="1:195" ht="14.25" customHeight="1" x14ac:dyDescent="0.3">
      <c r="A40">
        <v>100</v>
      </c>
      <c r="B40">
        <v>1419</v>
      </c>
      <c r="C40">
        <v>1</v>
      </c>
      <c r="D40">
        <v>28</v>
      </c>
      <c r="E40">
        <v>6</v>
      </c>
      <c r="F40" t="s">
        <v>1901</v>
      </c>
      <c r="G40" t="s">
        <v>1902</v>
      </c>
      <c r="H40">
        <v>1</v>
      </c>
      <c r="I40">
        <v>1</v>
      </c>
      <c r="J40">
        <v>1</v>
      </c>
      <c r="K40">
        <v>1</v>
      </c>
      <c r="L40">
        <v>1</v>
      </c>
      <c r="M40">
        <v>1</v>
      </c>
      <c r="N40">
        <v>1</v>
      </c>
      <c r="O40">
        <v>1</v>
      </c>
      <c r="P40">
        <v>2</v>
      </c>
      <c r="Q40" t="s">
        <v>1903</v>
      </c>
      <c r="R40">
        <v>2</v>
      </c>
      <c r="S40">
        <v>5</v>
      </c>
      <c r="T40">
        <v>2</v>
      </c>
      <c r="U40">
        <v>5</v>
      </c>
      <c r="V40">
        <v>6</v>
      </c>
      <c r="W40">
        <v>3</v>
      </c>
      <c r="X40">
        <v>4</v>
      </c>
      <c r="Y40" t="s">
        <v>1904</v>
      </c>
      <c r="Z40">
        <v>2</v>
      </c>
      <c r="AA40">
        <v>2</v>
      </c>
      <c r="AB40">
        <v>2</v>
      </c>
      <c r="AC40">
        <v>2</v>
      </c>
      <c r="AD40">
        <v>2</v>
      </c>
      <c r="AE40">
        <v>1</v>
      </c>
      <c r="AF40">
        <v>5</v>
      </c>
      <c r="AG40">
        <v>7</v>
      </c>
      <c r="AH40">
        <v>3</v>
      </c>
      <c r="AI40" t="s">
        <v>1905</v>
      </c>
      <c r="AJ40">
        <v>3</v>
      </c>
      <c r="AK40" t="s">
        <v>361</v>
      </c>
      <c r="AL40">
        <v>25</v>
      </c>
      <c r="AM40" s="12">
        <v>4</v>
      </c>
      <c r="AN40" t="s">
        <v>1906</v>
      </c>
      <c r="AO40">
        <v>2</v>
      </c>
      <c r="AP40">
        <v>1</v>
      </c>
      <c r="AQ40">
        <v>1</v>
      </c>
      <c r="AR40">
        <v>2</v>
      </c>
      <c r="AS40">
        <v>1</v>
      </c>
      <c r="AT40" t="s">
        <v>1907</v>
      </c>
      <c r="AU40">
        <v>1</v>
      </c>
      <c r="AV40">
        <v>3</v>
      </c>
      <c r="AW40">
        <v>3</v>
      </c>
      <c r="AX40">
        <v>3</v>
      </c>
      <c r="AY40">
        <v>3</v>
      </c>
      <c r="AZ40">
        <v>3</v>
      </c>
      <c r="BA40">
        <v>3</v>
      </c>
      <c r="BB40">
        <v>5</v>
      </c>
      <c r="BC40">
        <v>7</v>
      </c>
      <c r="BD40" t="s">
        <v>1908</v>
      </c>
      <c r="BE40" t="s">
        <v>1909</v>
      </c>
      <c r="BF40" t="s">
        <v>1909</v>
      </c>
      <c r="BG40" t="s">
        <v>1910</v>
      </c>
      <c r="BH40">
        <v>1</v>
      </c>
      <c r="BI40">
        <v>1</v>
      </c>
      <c r="BJ40">
        <v>1</v>
      </c>
      <c r="BK40">
        <v>1</v>
      </c>
      <c r="BL40">
        <v>1</v>
      </c>
      <c r="BM40">
        <v>2</v>
      </c>
      <c r="BN40" t="s">
        <v>1911</v>
      </c>
      <c r="BO40">
        <v>3</v>
      </c>
      <c r="BP40">
        <v>2</v>
      </c>
      <c r="BQ40">
        <v>3</v>
      </c>
      <c r="BR40">
        <v>3</v>
      </c>
      <c r="BS40">
        <v>2</v>
      </c>
      <c r="BT40">
        <v>3</v>
      </c>
      <c r="BU40">
        <v>4</v>
      </c>
      <c r="BV40" t="s">
        <v>1912</v>
      </c>
      <c r="BW40">
        <v>4</v>
      </c>
      <c r="BX40">
        <v>3</v>
      </c>
      <c r="BY40">
        <v>3</v>
      </c>
      <c r="BZ40">
        <v>6</v>
      </c>
      <c r="CA40">
        <v>4</v>
      </c>
      <c r="CB40">
        <v>2</v>
      </c>
      <c r="CC40">
        <v>3</v>
      </c>
      <c r="CD40">
        <v>3</v>
      </c>
      <c r="CE40">
        <v>7</v>
      </c>
      <c r="CF40" s="79" t="s">
        <v>1913</v>
      </c>
      <c r="CG40">
        <v>3</v>
      </c>
      <c r="CH40" t="s">
        <v>1914</v>
      </c>
      <c r="CI40" t="s">
        <v>1909</v>
      </c>
      <c r="CJ40" t="s">
        <v>1915</v>
      </c>
      <c r="CK40">
        <v>1</v>
      </c>
      <c r="CL40" t="s">
        <v>245</v>
      </c>
      <c r="CM40" t="s">
        <v>245</v>
      </c>
      <c r="CN40" t="s">
        <v>245</v>
      </c>
      <c r="CO40" t="s">
        <v>1916</v>
      </c>
      <c r="CP40">
        <v>2</v>
      </c>
      <c r="DF40">
        <v>1</v>
      </c>
      <c r="DG40">
        <v>3</v>
      </c>
      <c r="DH40">
        <v>4</v>
      </c>
      <c r="DI40">
        <v>7</v>
      </c>
      <c r="DJ40" t="s">
        <v>1917</v>
      </c>
      <c r="DK40">
        <v>5</v>
      </c>
      <c r="DL40" t="s">
        <v>1918</v>
      </c>
      <c r="DM40">
        <v>1</v>
      </c>
      <c r="DN40">
        <v>3</v>
      </c>
      <c r="DO40">
        <v>6</v>
      </c>
      <c r="DP40">
        <v>8</v>
      </c>
      <c r="DQ40" t="s">
        <v>1919</v>
      </c>
      <c r="DT40" t="s">
        <v>292</v>
      </c>
      <c r="DU40">
        <v>4</v>
      </c>
      <c r="DV40">
        <v>4</v>
      </c>
      <c r="DW40">
        <v>3</v>
      </c>
      <c r="DX40">
        <v>4</v>
      </c>
      <c r="DY40">
        <v>3</v>
      </c>
      <c r="DZ40">
        <v>2</v>
      </c>
      <c r="EA40">
        <v>5</v>
      </c>
      <c r="EB40">
        <v>2</v>
      </c>
      <c r="EC40">
        <v>3</v>
      </c>
      <c r="ED40">
        <v>5</v>
      </c>
      <c r="EE40">
        <v>5</v>
      </c>
      <c r="EF40">
        <v>6</v>
      </c>
      <c r="EG40">
        <v>5</v>
      </c>
      <c r="EH40">
        <v>2</v>
      </c>
      <c r="EI40">
        <v>6</v>
      </c>
      <c r="EJ40">
        <v>5</v>
      </c>
      <c r="EK40">
        <v>4</v>
      </c>
      <c r="EL40">
        <v>4</v>
      </c>
      <c r="EM40">
        <v>4</v>
      </c>
      <c r="EN40">
        <v>4</v>
      </c>
      <c r="EO40">
        <v>4</v>
      </c>
      <c r="EP40">
        <v>2</v>
      </c>
      <c r="EQ40">
        <v>5</v>
      </c>
      <c r="ER40">
        <v>4</v>
      </c>
      <c r="ES40">
        <v>4</v>
      </c>
      <c r="ET40">
        <v>1</v>
      </c>
      <c r="EU40" t="s">
        <v>1920</v>
      </c>
      <c r="EV40">
        <v>2</v>
      </c>
      <c r="EW40" t="s">
        <v>489</v>
      </c>
      <c r="EX40">
        <v>5</v>
      </c>
      <c r="EY40">
        <v>5</v>
      </c>
      <c r="EZ40">
        <v>5</v>
      </c>
      <c r="FA40">
        <v>5</v>
      </c>
      <c r="FB40">
        <v>5</v>
      </c>
      <c r="FC40">
        <v>4</v>
      </c>
      <c r="FD40">
        <v>3</v>
      </c>
      <c r="FE40">
        <v>3</v>
      </c>
      <c r="FF40">
        <v>3</v>
      </c>
      <c r="FG40">
        <v>3</v>
      </c>
      <c r="FH40">
        <v>2</v>
      </c>
      <c r="FI40">
        <v>2</v>
      </c>
      <c r="FJ40">
        <v>2</v>
      </c>
      <c r="FK40">
        <v>4</v>
      </c>
      <c r="FL40">
        <v>3</v>
      </c>
      <c r="FM40">
        <v>3</v>
      </c>
      <c r="FN40">
        <v>3</v>
      </c>
      <c r="FO40">
        <v>3</v>
      </c>
      <c r="FP40">
        <v>1</v>
      </c>
      <c r="FQ40">
        <v>1</v>
      </c>
      <c r="FR40">
        <v>1</v>
      </c>
      <c r="FS40">
        <v>2</v>
      </c>
      <c r="FT40">
        <v>3</v>
      </c>
      <c r="FY40">
        <v>3</v>
      </c>
      <c r="GA40">
        <v>5</v>
      </c>
      <c r="GB40">
        <v>1</v>
      </c>
      <c r="GC40">
        <v>2</v>
      </c>
      <c r="GD40">
        <v>4</v>
      </c>
      <c r="GE40">
        <v>2</v>
      </c>
      <c r="GF40">
        <v>3</v>
      </c>
      <c r="GG40">
        <v>3</v>
      </c>
      <c r="GH40">
        <v>3</v>
      </c>
      <c r="GI40">
        <v>4</v>
      </c>
      <c r="GJ40">
        <v>1</v>
      </c>
      <c r="GK40">
        <v>2</v>
      </c>
      <c r="GL40">
        <v>2</v>
      </c>
      <c r="GM40" t="s">
        <v>1921</v>
      </c>
    </row>
    <row r="41" spans="1:195" ht="14.25" customHeight="1" x14ac:dyDescent="0.3">
      <c r="A41">
        <v>100</v>
      </c>
      <c r="B41">
        <v>1858</v>
      </c>
      <c r="C41">
        <v>1</v>
      </c>
      <c r="D41">
        <v>29</v>
      </c>
      <c r="E41">
        <v>1</v>
      </c>
      <c r="G41" t="s">
        <v>466</v>
      </c>
      <c r="H41">
        <v>1</v>
      </c>
      <c r="I41">
        <v>1</v>
      </c>
      <c r="J41">
        <v>1</v>
      </c>
      <c r="K41">
        <v>1</v>
      </c>
      <c r="L41">
        <v>1</v>
      </c>
      <c r="M41">
        <v>1</v>
      </c>
      <c r="N41">
        <v>2</v>
      </c>
      <c r="O41">
        <v>2</v>
      </c>
      <c r="P41">
        <v>2</v>
      </c>
      <c r="Q41" t="s">
        <v>781</v>
      </c>
      <c r="R41">
        <v>1</v>
      </c>
      <c r="S41">
        <v>4</v>
      </c>
      <c r="T41">
        <v>1</v>
      </c>
      <c r="U41">
        <v>7</v>
      </c>
      <c r="V41">
        <v>3</v>
      </c>
      <c r="W41">
        <v>1</v>
      </c>
      <c r="X41">
        <v>3</v>
      </c>
      <c r="Y41" t="s">
        <v>782</v>
      </c>
      <c r="Z41">
        <v>1</v>
      </c>
      <c r="AA41">
        <v>1</v>
      </c>
      <c r="AB41">
        <v>1</v>
      </c>
      <c r="AC41">
        <v>1</v>
      </c>
      <c r="AD41">
        <v>1</v>
      </c>
      <c r="AE41">
        <v>4</v>
      </c>
      <c r="AF41">
        <v>7</v>
      </c>
      <c r="AG41">
        <v>7</v>
      </c>
      <c r="AH41">
        <v>4</v>
      </c>
      <c r="AI41" t="s">
        <v>783</v>
      </c>
      <c r="AJ41">
        <v>1</v>
      </c>
      <c r="AK41" t="s">
        <v>784</v>
      </c>
      <c r="AL41" t="s">
        <v>361</v>
      </c>
      <c r="AN41" t="s">
        <v>785</v>
      </c>
      <c r="AO41">
        <v>1</v>
      </c>
      <c r="AP41">
        <v>1</v>
      </c>
      <c r="AQ41">
        <v>1</v>
      </c>
      <c r="AR41">
        <v>2</v>
      </c>
      <c r="AS41">
        <v>1</v>
      </c>
      <c r="AT41" t="s">
        <v>786</v>
      </c>
      <c r="AU41">
        <v>4</v>
      </c>
      <c r="AV41">
        <v>1</v>
      </c>
      <c r="AW41">
        <v>1</v>
      </c>
      <c r="AX41">
        <v>1</v>
      </c>
      <c r="AY41">
        <v>1</v>
      </c>
      <c r="AZ41">
        <v>1</v>
      </c>
      <c r="BA41">
        <v>1</v>
      </c>
      <c r="BB41">
        <v>1</v>
      </c>
      <c r="BC41">
        <v>7</v>
      </c>
      <c r="BD41" t="s">
        <v>787</v>
      </c>
      <c r="BE41">
        <v>15</v>
      </c>
      <c r="BF41">
        <v>15</v>
      </c>
      <c r="BG41" t="s">
        <v>788</v>
      </c>
      <c r="BH41">
        <v>1</v>
      </c>
      <c r="BI41">
        <v>1</v>
      </c>
      <c r="BJ41">
        <v>1</v>
      </c>
      <c r="BK41">
        <v>1</v>
      </c>
      <c r="BL41">
        <v>1</v>
      </c>
      <c r="BM41">
        <v>1</v>
      </c>
      <c r="BN41" t="s">
        <v>789</v>
      </c>
      <c r="BO41">
        <v>1</v>
      </c>
      <c r="BP41">
        <v>4</v>
      </c>
      <c r="BQ41">
        <v>1</v>
      </c>
      <c r="BR41">
        <v>7</v>
      </c>
      <c r="BS41">
        <v>1</v>
      </c>
      <c r="BT41">
        <v>1</v>
      </c>
      <c r="BU41">
        <v>1</v>
      </c>
      <c r="BV41" t="s">
        <v>790</v>
      </c>
      <c r="BW41">
        <v>4</v>
      </c>
      <c r="BX41">
        <v>1</v>
      </c>
      <c r="BY41">
        <v>1</v>
      </c>
      <c r="BZ41">
        <v>1</v>
      </c>
      <c r="CA41">
        <v>1</v>
      </c>
      <c r="CB41">
        <v>4</v>
      </c>
      <c r="CC41">
        <v>4</v>
      </c>
      <c r="CD41">
        <v>1</v>
      </c>
      <c r="CE41">
        <v>7</v>
      </c>
      <c r="CF41" s="7" t="s">
        <v>791</v>
      </c>
      <c r="CG41">
        <v>1</v>
      </c>
      <c r="CH41">
        <v>18</v>
      </c>
      <c r="CI41">
        <v>18</v>
      </c>
      <c r="CJ41" t="s">
        <v>792</v>
      </c>
      <c r="CK41">
        <v>1</v>
      </c>
      <c r="CL41" t="s">
        <v>793</v>
      </c>
      <c r="CM41" t="s">
        <v>794</v>
      </c>
      <c r="CN41" t="s">
        <v>245</v>
      </c>
      <c r="CO41" t="s">
        <v>245</v>
      </c>
      <c r="CP41">
        <v>2</v>
      </c>
      <c r="CQ41">
        <v>4</v>
      </c>
      <c r="CR41">
        <v>4</v>
      </c>
      <c r="CS41">
        <v>4</v>
      </c>
      <c r="CT41">
        <v>4</v>
      </c>
      <c r="CU41">
        <v>4</v>
      </c>
      <c r="CV41">
        <v>4</v>
      </c>
      <c r="CW41">
        <v>4</v>
      </c>
      <c r="CX41">
        <v>4</v>
      </c>
      <c r="CY41">
        <v>4</v>
      </c>
      <c r="CZ41">
        <v>6</v>
      </c>
      <c r="DA41">
        <v>4</v>
      </c>
      <c r="DB41">
        <v>4</v>
      </c>
      <c r="DC41">
        <v>4</v>
      </c>
      <c r="DD41">
        <v>4</v>
      </c>
      <c r="DE41">
        <v>4</v>
      </c>
      <c r="DF41">
        <v>1</v>
      </c>
      <c r="DG41">
        <v>3</v>
      </c>
      <c r="DH41">
        <v>5</v>
      </c>
      <c r="DI41">
        <v>6</v>
      </c>
      <c r="DJ41" t="s">
        <v>795</v>
      </c>
      <c r="DK41">
        <v>5</v>
      </c>
      <c r="DL41" t="s">
        <v>796</v>
      </c>
      <c r="DQ41" t="s">
        <v>797</v>
      </c>
      <c r="DT41" t="s">
        <v>798</v>
      </c>
      <c r="DU41">
        <v>4</v>
      </c>
      <c r="DV41">
        <v>4</v>
      </c>
      <c r="DW41">
        <v>4</v>
      </c>
      <c r="DX41">
        <v>4</v>
      </c>
      <c r="DY41">
        <v>4</v>
      </c>
      <c r="DZ41">
        <v>4</v>
      </c>
      <c r="EA41">
        <v>4</v>
      </c>
      <c r="EB41">
        <v>1</v>
      </c>
      <c r="EC41">
        <v>4</v>
      </c>
      <c r="ED41">
        <v>4</v>
      </c>
      <c r="EE41">
        <v>5</v>
      </c>
      <c r="EF41">
        <v>5</v>
      </c>
      <c r="EG41">
        <v>7</v>
      </c>
      <c r="EH41">
        <v>4</v>
      </c>
      <c r="EI41">
        <v>4</v>
      </c>
      <c r="EJ41">
        <v>6</v>
      </c>
      <c r="EK41">
        <v>4</v>
      </c>
      <c r="EL41">
        <v>2</v>
      </c>
      <c r="EM41">
        <v>2</v>
      </c>
      <c r="EN41">
        <v>2</v>
      </c>
      <c r="EO41">
        <v>6</v>
      </c>
      <c r="EP41">
        <v>4</v>
      </c>
      <c r="EQ41">
        <v>6</v>
      </c>
      <c r="ER41">
        <v>6</v>
      </c>
      <c r="ES41">
        <v>6</v>
      </c>
      <c r="ET41">
        <v>2</v>
      </c>
      <c r="EU41" t="s">
        <v>799</v>
      </c>
      <c r="EV41">
        <v>1</v>
      </c>
      <c r="EW41" t="s">
        <v>800</v>
      </c>
      <c r="EX41">
        <v>9</v>
      </c>
      <c r="EY41">
        <v>8</v>
      </c>
      <c r="EZ41">
        <v>7</v>
      </c>
      <c r="FA41">
        <v>6</v>
      </c>
      <c r="FB41">
        <v>5</v>
      </c>
      <c r="FC41">
        <v>5</v>
      </c>
      <c r="FD41">
        <v>5</v>
      </c>
      <c r="FE41">
        <v>5</v>
      </c>
      <c r="FF41">
        <v>5</v>
      </c>
      <c r="FG41">
        <v>5</v>
      </c>
      <c r="FH41">
        <v>2</v>
      </c>
      <c r="FI41">
        <v>1</v>
      </c>
      <c r="FJ41">
        <v>1</v>
      </c>
      <c r="FK41">
        <v>5</v>
      </c>
      <c r="FL41">
        <v>1</v>
      </c>
      <c r="FM41">
        <v>5</v>
      </c>
      <c r="FN41">
        <v>1</v>
      </c>
      <c r="FO41">
        <v>5</v>
      </c>
      <c r="FP41">
        <v>1</v>
      </c>
      <c r="FQ41">
        <v>1</v>
      </c>
      <c r="FR41">
        <v>1</v>
      </c>
      <c r="FS41">
        <v>1</v>
      </c>
      <c r="FY41">
        <v>1</v>
      </c>
      <c r="GA41">
        <v>5</v>
      </c>
      <c r="GB41">
        <v>2</v>
      </c>
      <c r="GC41">
        <v>2</v>
      </c>
      <c r="GD41">
        <v>2</v>
      </c>
      <c r="GE41">
        <v>4</v>
      </c>
      <c r="GF41">
        <v>3</v>
      </c>
      <c r="GG41">
        <v>2</v>
      </c>
      <c r="GH41">
        <v>2</v>
      </c>
      <c r="GI41">
        <v>2</v>
      </c>
      <c r="GJ41">
        <v>1</v>
      </c>
      <c r="GK41">
        <v>2</v>
      </c>
      <c r="GL41">
        <v>2</v>
      </c>
      <c r="GM41" t="s">
        <v>801</v>
      </c>
    </row>
    <row r="42" spans="1:195" ht="14.25" customHeight="1" x14ac:dyDescent="0.3">
      <c r="A42">
        <v>100</v>
      </c>
      <c r="B42">
        <v>1758</v>
      </c>
      <c r="C42">
        <v>1</v>
      </c>
      <c r="D42">
        <v>29</v>
      </c>
      <c r="E42">
        <v>6</v>
      </c>
      <c r="F42" t="s">
        <v>1655</v>
      </c>
      <c r="G42" t="s">
        <v>1059</v>
      </c>
      <c r="H42">
        <v>1</v>
      </c>
      <c r="I42">
        <v>1</v>
      </c>
      <c r="J42">
        <v>1</v>
      </c>
      <c r="K42">
        <v>3</v>
      </c>
      <c r="L42">
        <v>1</v>
      </c>
      <c r="M42">
        <v>1</v>
      </c>
      <c r="N42">
        <v>1</v>
      </c>
      <c r="O42">
        <v>1</v>
      </c>
      <c r="P42">
        <v>2</v>
      </c>
      <c r="Q42" t="s">
        <v>1656</v>
      </c>
      <c r="R42">
        <v>1</v>
      </c>
      <c r="S42">
        <v>1</v>
      </c>
      <c r="T42">
        <v>2</v>
      </c>
      <c r="U42">
        <v>7</v>
      </c>
      <c r="V42">
        <v>7</v>
      </c>
      <c r="W42">
        <v>1</v>
      </c>
      <c r="X42">
        <v>1</v>
      </c>
      <c r="Y42" t="s">
        <v>1657</v>
      </c>
      <c r="Z42">
        <v>2</v>
      </c>
      <c r="AA42">
        <v>1</v>
      </c>
      <c r="AB42">
        <v>3</v>
      </c>
      <c r="AC42">
        <v>1</v>
      </c>
      <c r="AD42">
        <v>2</v>
      </c>
      <c r="AE42">
        <v>5</v>
      </c>
      <c r="AF42">
        <v>5</v>
      </c>
      <c r="AG42">
        <v>7</v>
      </c>
      <c r="AH42">
        <v>4</v>
      </c>
      <c r="AI42" t="s">
        <v>1658</v>
      </c>
      <c r="AJ42">
        <v>1</v>
      </c>
      <c r="AK42">
        <v>15</v>
      </c>
      <c r="AL42">
        <v>4</v>
      </c>
      <c r="AM42" s="12">
        <v>1</v>
      </c>
      <c r="AN42" t="s">
        <v>1659</v>
      </c>
      <c r="AO42">
        <v>2</v>
      </c>
      <c r="AP42">
        <v>1</v>
      </c>
      <c r="AQ42">
        <v>1</v>
      </c>
      <c r="AR42">
        <v>2</v>
      </c>
      <c r="AS42">
        <v>2</v>
      </c>
      <c r="AT42" t="s">
        <v>1660</v>
      </c>
      <c r="AU42">
        <v>4</v>
      </c>
      <c r="AV42">
        <v>2</v>
      </c>
      <c r="AW42">
        <v>1</v>
      </c>
      <c r="AX42">
        <v>2</v>
      </c>
      <c r="AY42">
        <v>1</v>
      </c>
      <c r="AZ42">
        <v>1</v>
      </c>
      <c r="BA42">
        <v>2</v>
      </c>
      <c r="BB42">
        <v>7</v>
      </c>
      <c r="BC42">
        <v>7</v>
      </c>
      <c r="BD42" s="1" t="s">
        <v>1661</v>
      </c>
      <c r="BE42">
        <v>20</v>
      </c>
      <c r="BF42">
        <v>5</v>
      </c>
      <c r="BH42">
        <v>1</v>
      </c>
      <c r="BI42">
        <v>1</v>
      </c>
      <c r="BJ42">
        <v>1</v>
      </c>
      <c r="BK42">
        <v>1</v>
      </c>
      <c r="BL42">
        <v>2</v>
      </c>
      <c r="BM42">
        <v>1</v>
      </c>
      <c r="BN42" t="s">
        <v>1662</v>
      </c>
      <c r="BO42">
        <v>2</v>
      </c>
      <c r="BP42">
        <v>6</v>
      </c>
      <c r="BQ42">
        <v>1</v>
      </c>
      <c r="BR42">
        <v>5</v>
      </c>
      <c r="BS42">
        <v>5</v>
      </c>
      <c r="BT42">
        <v>1</v>
      </c>
      <c r="BU42">
        <v>2</v>
      </c>
      <c r="BV42" t="s">
        <v>1663</v>
      </c>
      <c r="BW42">
        <v>4</v>
      </c>
      <c r="BX42">
        <v>1</v>
      </c>
      <c r="BY42">
        <v>1</v>
      </c>
      <c r="BZ42">
        <v>6</v>
      </c>
      <c r="CA42">
        <v>1</v>
      </c>
      <c r="CB42">
        <v>1</v>
      </c>
      <c r="CC42">
        <v>2</v>
      </c>
      <c r="CD42">
        <v>3</v>
      </c>
      <c r="CE42">
        <v>7</v>
      </c>
      <c r="CF42" s="82" t="s">
        <v>1664</v>
      </c>
      <c r="CG42" s="1">
        <v>6</v>
      </c>
      <c r="CH42">
        <v>30</v>
      </c>
      <c r="CI42">
        <v>5</v>
      </c>
      <c r="CJ42" t="s">
        <v>1665</v>
      </c>
      <c r="CK42">
        <v>1</v>
      </c>
      <c r="CL42" t="s">
        <v>1666</v>
      </c>
      <c r="CN42" t="s">
        <v>1667</v>
      </c>
      <c r="CO42" t="s">
        <v>1668</v>
      </c>
      <c r="CP42">
        <v>2</v>
      </c>
      <c r="DF42">
        <v>1</v>
      </c>
      <c r="DG42">
        <v>2</v>
      </c>
      <c r="DH42">
        <v>5</v>
      </c>
      <c r="DI42">
        <v>8</v>
      </c>
      <c r="DK42">
        <v>5</v>
      </c>
      <c r="DL42" t="s">
        <v>1669</v>
      </c>
      <c r="DM42">
        <v>2</v>
      </c>
      <c r="DN42">
        <v>4</v>
      </c>
      <c r="DO42">
        <v>5</v>
      </c>
      <c r="DP42">
        <v>7</v>
      </c>
      <c r="DU42">
        <v>6</v>
      </c>
      <c r="DV42">
        <v>2</v>
      </c>
      <c r="DW42">
        <v>1</v>
      </c>
      <c r="DX42">
        <v>3</v>
      </c>
      <c r="DY42">
        <v>3</v>
      </c>
      <c r="DZ42">
        <v>1</v>
      </c>
      <c r="EA42">
        <v>3</v>
      </c>
      <c r="EB42">
        <v>1</v>
      </c>
      <c r="EC42">
        <v>2</v>
      </c>
      <c r="ED42">
        <v>7</v>
      </c>
      <c r="EE42">
        <v>2</v>
      </c>
      <c r="EF42">
        <v>7</v>
      </c>
      <c r="EG42">
        <v>7</v>
      </c>
      <c r="EH42">
        <v>1</v>
      </c>
      <c r="EI42">
        <v>7</v>
      </c>
      <c r="EJ42">
        <v>5</v>
      </c>
      <c r="EK42">
        <v>2</v>
      </c>
      <c r="EL42">
        <v>3</v>
      </c>
      <c r="EM42">
        <v>6</v>
      </c>
      <c r="EN42">
        <v>6</v>
      </c>
      <c r="EO42">
        <v>7</v>
      </c>
      <c r="EP42">
        <v>2</v>
      </c>
      <c r="EQ42">
        <v>7</v>
      </c>
      <c r="ER42">
        <v>7</v>
      </c>
      <c r="ES42">
        <v>5</v>
      </c>
      <c r="ET42">
        <v>3</v>
      </c>
      <c r="EU42" t="s">
        <v>1670</v>
      </c>
      <c r="EV42">
        <v>1</v>
      </c>
      <c r="EW42" t="s">
        <v>1076</v>
      </c>
      <c r="EX42">
        <v>9</v>
      </c>
      <c r="EY42">
        <v>5</v>
      </c>
      <c r="EZ42">
        <v>5</v>
      </c>
      <c r="FA42">
        <v>5</v>
      </c>
      <c r="FB42">
        <v>1</v>
      </c>
      <c r="FC42">
        <v>1</v>
      </c>
      <c r="FD42">
        <v>1</v>
      </c>
      <c r="FE42">
        <v>1</v>
      </c>
      <c r="FF42">
        <v>3</v>
      </c>
      <c r="FG42">
        <v>3</v>
      </c>
      <c r="FH42">
        <v>1</v>
      </c>
      <c r="FI42">
        <v>1</v>
      </c>
      <c r="FJ42">
        <v>5</v>
      </c>
      <c r="FK42">
        <v>1</v>
      </c>
      <c r="FL42">
        <v>5</v>
      </c>
      <c r="FM42">
        <v>2</v>
      </c>
      <c r="FN42">
        <v>1</v>
      </c>
      <c r="FO42">
        <v>4</v>
      </c>
      <c r="FP42">
        <v>1</v>
      </c>
      <c r="FQ42">
        <v>2</v>
      </c>
      <c r="FR42">
        <v>2</v>
      </c>
      <c r="FS42">
        <v>2</v>
      </c>
      <c r="FT42">
        <v>3</v>
      </c>
      <c r="FU42">
        <v>4</v>
      </c>
      <c r="FV42">
        <v>5</v>
      </c>
      <c r="FY42">
        <v>4</v>
      </c>
      <c r="GA42">
        <v>4</v>
      </c>
      <c r="GB42">
        <v>1</v>
      </c>
      <c r="GC42">
        <v>5</v>
      </c>
      <c r="GD42">
        <v>1</v>
      </c>
      <c r="GE42">
        <v>5</v>
      </c>
      <c r="GF42">
        <v>2</v>
      </c>
      <c r="GG42">
        <v>3</v>
      </c>
      <c r="GH42">
        <v>3</v>
      </c>
      <c r="GI42">
        <v>5</v>
      </c>
      <c r="GJ42">
        <v>3</v>
      </c>
      <c r="GK42">
        <v>1</v>
      </c>
      <c r="GL42">
        <v>2</v>
      </c>
      <c r="GM42" t="s">
        <v>1671</v>
      </c>
    </row>
    <row r="43" spans="1:195" ht="14.25" customHeight="1" x14ac:dyDescent="0.3">
      <c r="A43">
        <v>100</v>
      </c>
      <c r="B43">
        <v>1854</v>
      </c>
      <c r="C43">
        <v>1</v>
      </c>
      <c r="D43">
        <v>29</v>
      </c>
      <c r="E43">
        <v>6</v>
      </c>
      <c r="F43" t="s">
        <v>301</v>
      </c>
      <c r="G43" t="s">
        <v>389</v>
      </c>
      <c r="H43">
        <v>1</v>
      </c>
      <c r="I43">
        <v>1</v>
      </c>
      <c r="J43">
        <v>3</v>
      </c>
      <c r="K43">
        <v>2</v>
      </c>
      <c r="L43">
        <v>1</v>
      </c>
      <c r="M43">
        <v>1</v>
      </c>
      <c r="N43">
        <v>1</v>
      </c>
      <c r="O43">
        <v>2</v>
      </c>
      <c r="P43">
        <v>1</v>
      </c>
      <c r="Q43" t="s">
        <v>1742</v>
      </c>
      <c r="R43">
        <v>3</v>
      </c>
      <c r="S43">
        <v>4</v>
      </c>
      <c r="T43">
        <v>4</v>
      </c>
      <c r="U43">
        <v>4</v>
      </c>
      <c r="V43">
        <v>4</v>
      </c>
      <c r="W43">
        <v>4</v>
      </c>
      <c r="X43">
        <v>4</v>
      </c>
      <c r="Y43" t="s">
        <v>1743</v>
      </c>
      <c r="Z43">
        <v>3</v>
      </c>
      <c r="AA43">
        <v>3</v>
      </c>
      <c r="AB43">
        <v>5</v>
      </c>
      <c r="AC43">
        <v>5</v>
      </c>
      <c r="AD43">
        <v>2</v>
      </c>
      <c r="AE43">
        <v>5</v>
      </c>
      <c r="AF43">
        <v>5</v>
      </c>
      <c r="AG43">
        <v>6</v>
      </c>
      <c r="AH43">
        <v>4</v>
      </c>
      <c r="AI43" t="s">
        <v>1744</v>
      </c>
      <c r="AJ43">
        <v>1</v>
      </c>
      <c r="AK43">
        <v>30</v>
      </c>
      <c r="AO43">
        <v>2</v>
      </c>
      <c r="AP43">
        <v>1</v>
      </c>
      <c r="AQ43">
        <v>1</v>
      </c>
      <c r="AR43">
        <v>1</v>
      </c>
      <c r="AS43">
        <v>1</v>
      </c>
      <c r="AT43" t="s">
        <v>1745</v>
      </c>
      <c r="AU43">
        <v>4</v>
      </c>
      <c r="AV43">
        <v>4</v>
      </c>
      <c r="AW43">
        <v>4</v>
      </c>
      <c r="AX43">
        <v>4</v>
      </c>
      <c r="AY43">
        <v>4</v>
      </c>
      <c r="AZ43">
        <v>2</v>
      </c>
      <c r="BA43">
        <v>4</v>
      </c>
      <c r="BB43">
        <v>4</v>
      </c>
      <c r="BC43">
        <v>6</v>
      </c>
      <c r="BD43" t="s">
        <v>1746</v>
      </c>
      <c r="BE43">
        <v>30</v>
      </c>
      <c r="BH43">
        <v>1</v>
      </c>
      <c r="BI43">
        <v>1</v>
      </c>
      <c r="BJ43">
        <v>1</v>
      </c>
      <c r="BK43">
        <v>1</v>
      </c>
      <c r="BL43">
        <v>2</v>
      </c>
      <c r="BM43">
        <v>1</v>
      </c>
      <c r="BN43" t="s">
        <v>1747</v>
      </c>
      <c r="BO43">
        <v>2</v>
      </c>
      <c r="BP43">
        <v>4</v>
      </c>
      <c r="BQ43">
        <v>4</v>
      </c>
      <c r="BR43">
        <v>6</v>
      </c>
      <c r="BS43">
        <v>4</v>
      </c>
      <c r="BT43">
        <v>4</v>
      </c>
      <c r="BU43">
        <v>2</v>
      </c>
      <c r="BV43" t="s">
        <v>1748</v>
      </c>
      <c r="BW43">
        <v>4</v>
      </c>
      <c r="BX43">
        <v>4</v>
      </c>
      <c r="BY43">
        <v>4</v>
      </c>
      <c r="BZ43">
        <v>2</v>
      </c>
      <c r="CA43">
        <v>2</v>
      </c>
      <c r="CB43">
        <v>3</v>
      </c>
      <c r="CC43">
        <v>2</v>
      </c>
      <c r="CD43">
        <v>2</v>
      </c>
      <c r="CE43">
        <v>6</v>
      </c>
      <c r="CF43" s="9" t="s">
        <v>1749</v>
      </c>
      <c r="CG43">
        <v>4</v>
      </c>
      <c r="CH43">
        <v>30</v>
      </c>
      <c r="CI43">
        <v>5</v>
      </c>
      <c r="CK43">
        <v>1</v>
      </c>
      <c r="CL43" t="s">
        <v>314</v>
      </c>
      <c r="CM43" t="s">
        <v>314</v>
      </c>
      <c r="CN43" t="s">
        <v>314</v>
      </c>
      <c r="CO43" t="s">
        <v>1750</v>
      </c>
      <c r="CP43">
        <v>2</v>
      </c>
      <c r="CQ43">
        <v>4</v>
      </c>
      <c r="CR43">
        <v>4</v>
      </c>
      <c r="DF43">
        <v>1</v>
      </c>
      <c r="DG43">
        <v>2</v>
      </c>
      <c r="DH43">
        <v>3</v>
      </c>
      <c r="DI43">
        <v>4</v>
      </c>
      <c r="DK43">
        <v>1</v>
      </c>
      <c r="DL43" t="s">
        <v>1751</v>
      </c>
      <c r="DM43">
        <v>2</v>
      </c>
      <c r="DN43">
        <v>4</v>
      </c>
      <c r="DO43">
        <v>5</v>
      </c>
      <c r="DP43">
        <v>9</v>
      </c>
      <c r="DQ43" t="s">
        <v>1752</v>
      </c>
      <c r="DU43">
        <v>3</v>
      </c>
      <c r="DV43">
        <v>3</v>
      </c>
      <c r="DW43">
        <v>4</v>
      </c>
      <c r="DX43">
        <v>4</v>
      </c>
      <c r="DY43">
        <v>4</v>
      </c>
      <c r="DZ43">
        <v>4</v>
      </c>
      <c r="EA43">
        <v>4</v>
      </c>
      <c r="EB43">
        <v>5</v>
      </c>
      <c r="EC43">
        <v>2</v>
      </c>
      <c r="ED43">
        <v>6</v>
      </c>
      <c r="EE43">
        <v>2</v>
      </c>
      <c r="EF43">
        <v>6</v>
      </c>
      <c r="EG43">
        <v>5</v>
      </c>
      <c r="EH43">
        <v>5</v>
      </c>
      <c r="EI43">
        <v>3</v>
      </c>
      <c r="EJ43">
        <v>4</v>
      </c>
      <c r="EK43">
        <v>3</v>
      </c>
      <c r="EL43">
        <v>4</v>
      </c>
      <c r="EM43">
        <v>4</v>
      </c>
      <c r="EN43">
        <v>4</v>
      </c>
      <c r="EO43">
        <v>4</v>
      </c>
      <c r="EP43">
        <v>4</v>
      </c>
      <c r="EQ43">
        <v>5</v>
      </c>
      <c r="ER43">
        <v>5</v>
      </c>
      <c r="ES43">
        <v>4</v>
      </c>
      <c r="ET43">
        <v>3</v>
      </c>
      <c r="EU43" t="s">
        <v>1753</v>
      </c>
      <c r="EV43">
        <v>2</v>
      </c>
      <c r="EW43" t="s">
        <v>1754</v>
      </c>
      <c r="EX43">
        <v>7</v>
      </c>
      <c r="EY43">
        <v>7</v>
      </c>
      <c r="EZ43">
        <v>7</v>
      </c>
      <c r="FA43">
        <v>7</v>
      </c>
      <c r="FB43">
        <v>7</v>
      </c>
      <c r="FC43">
        <v>5</v>
      </c>
      <c r="FD43">
        <v>2</v>
      </c>
      <c r="FE43">
        <v>5</v>
      </c>
      <c r="FF43">
        <v>5</v>
      </c>
      <c r="FG43">
        <v>5</v>
      </c>
      <c r="FH43">
        <v>5</v>
      </c>
      <c r="FI43">
        <v>2</v>
      </c>
      <c r="FJ43">
        <v>1</v>
      </c>
      <c r="FK43">
        <v>5</v>
      </c>
      <c r="FL43">
        <v>1</v>
      </c>
      <c r="FM43">
        <v>5</v>
      </c>
      <c r="FN43">
        <v>4</v>
      </c>
      <c r="FO43">
        <v>2</v>
      </c>
      <c r="FP43">
        <v>1</v>
      </c>
      <c r="FQ43">
        <v>3</v>
      </c>
      <c r="FR43">
        <v>3</v>
      </c>
      <c r="FS43">
        <v>2</v>
      </c>
      <c r="FY43">
        <v>2</v>
      </c>
      <c r="GA43">
        <v>1</v>
      </c>
      <c r="GB43">
        <v>1</v>
      </c>
      <c r="GC43">
        <v>4</v>
      </c>
      <c r="GD43">
        <v>1</v>
      </c>
      <c r="GE43">
        <v>4</v>
      </c>
      <c r="GF43">
        <v>2</v>
      </c>
      <c r="GG43">
        <v>1</v>
      </c>
      <c r="GH43">
        <v>1</v>
      </c>
      <c r="GI43">
        <v>5</v>
      </c>
      <c r="GJ43">
        <v>1</v>
      </c>
      <c r="GK43">
        <v>3</v>
      </c>
      <c r="GL43">
        <v>2</v>
      </c>
    </row>
    <row r="44" spans="1:195" ht="14.25" customHeight="1" x14ac:dyDescent="0.3">
      <c r="A44">
        <v>100</v>
      </c>
      <c r="B44">
        <v>6949</v>
      </c>
      <c r="C44">
        <v>1</v>
      </c>
      <c r="D44">
        <v>30</v>
      </c>
      <c r="E44">
        <v>7</v>
      </c>
      <c r="G44" t="s">
        <v>408</v>
      </c>
      <c r="H44">
        <v>1</v>
      </c>
      <c r="I44">
        <v>1</v>
      </c>
      <c r="J44">
        <v>3</v>
      </c>
      <c r="K44">
        <v>1</v>
      </c>
      <c r="L44">
        <v>1</v>
      </c>
      <c r="M44">
        <v>1</v>
      </c>
      <c r="N44">
        <v>1</v>
      </c>
      <c r="O44">
        <v>2</v>
      </c>
      <c r="P44">
        <v>1</v>
      </c>
      <c r="Q44" t="s">
        <v>409</v>
      </c>
      <c r="R44">
        <v>1</v>
      </c>
      <c r="S44">
        <v>1</v>
      </c>
      <c r="T44">
        <v>1</v>
      </c>
      <c r="U44">
        <v>7</v>
      </c>
      <c r="V44">
        <v>5</v>
      </c>
      <c r="W44">
        <v>1</v>
      </c>
      <c r="X44">
        <v>4</v>
      </c>
      <c r="Y44" t="s">
        <v>410</v>
      </c>
      <c r="Z44">
        <v>4</v>
      </c>
      <c r="AA44">
        <v>1</v>
      </c>
      <c r="AB44">
        <v>6</v>
      </c>
      <c r="AC44">
        <v>1</v>
      </c>
      <c r="AD44">
        <v>1</v>
      </c>
      <c r="AE44">
        <v>4</v>
      </c>
      <c r="AF44">
        <v>4</v>
      </c>
      <c r="AG44">
        <v>7</v>
      </c>
      <c r="AH44">
        <v>4</v>
      </c>
      <c r="AI44" t="s">
        <v>411</v>
      </c>
      <c r="AJ44">
        <v>3</v>
      </c>
      <c r="AK44" t="s">
        <v>412</v>
      </c>
      <c r="AO44">
        <v>1</v>
      </c>
      <c r="AP44">
        <v>2</v>
      </c>
      <c r="AQ44">
        <v>1</v>
      </c>
      <c r="AR44">
        <v>2</v>
      </c>
      <c r="AS44">
        <v>2</v>
      </c>
      <c r="AT44" t="s">
        <v>413</v>
      </c>
      <c r="AU44">
        <v>4</v>
      </c>
      <c r="AV44">
        <v>4</v>
      </c>
      <c r="AW44">
        <v>1</v>
      </c>
      <c r="AX44">
        <v>7</v>
      </c>
      <c r="AY44">
        <v>4</v>
      </c>
      <c r="AZ44">
        <v>4</v>
      </c>
      <c r="BA44">
        <v>4</v>
      </c>
      <c r="BB44">
        <v>7</v>
      </c>
      <c r="BC44">
        <v>7</v>
      </c>
      <c r="BD44" t="s">
        <v>414</v>
      </c>
      <c r="BE44" t="s">
        <v>412</v>
      </c>
      <c r="BF44" t="s">
        <v>270</v>
      </c>
      <c r="BH44">
        <v>1</v>
      </c>
      <c r="BI44">
        <v>1</v>
      </c>
      <c r="BJ44">
        <v>1</v>
      </c>
      <c r="BK44">
        <v>1</v>
      </c>
      <c r="BL44">
        <v>2</v>
      </c>
      <c r="BM44">
        <v>1</v>
      </c>
      <c r="BN44" t="s">
        <v>415</v>
      </c>
      <c r="BO44">
        <v>3</v>
      </c>
      <c r="BP44">
        <v>4</v>
      </c>
      <c r="BQ44">
        <v>3</v>
      </c>
      <c r="BR44">
        <v>3</v>
      </c>
      <c r="BS44">
        <v>2</v>
      </c>
      <c r="BT44">
        <v>4</v>
      </c>
      <c r="BU44">
        <v>4</v>
      </c>
      <c r="BV44" t="s">
        <v>416</v>
      </c>
      <c r="BW44">
        <v>4</v>
      </c>
      <c r="BX44">
        <v>3</v>
      </c>
      <c r="BY44">
        <v>3</v>
      </c>
      <c r="BZ44">
        <v>7</v>
      </c>
      <c r="CA44">
        <v>5</v>
      </c>
      <c r="CB44">
        <v>4</v>
      </c>
      <c r="CC44">
        <v>4</v>
      </c>
      <c r="CD44">
        <v>4</v>
      </c>
      <c r="CE44">
        <v>7</v>
      </c>
      <c r="CF44" s="7" t="s">
        <v>417</v>
      </c>
      <c r="CG44">
        <v>1</v>
      </c>
      <c r="CH44">
        <v>20</v>
      </c>
      <c r="CI44">
        <v>20</v>
      </c>
      <c r="CK44">
        <v>1</v>
      </c>
      <c r="CL44" t="s">
        <v>245</v>
      </c>
      <c r="CM44" t="s">
        <v>245</v>
      </c>
      <c r="CN44" t="s">
        <v>245</v>
      </c>
      <c r="CO44" t="s">
        <v>418</v>
      </c>
      <c r="CP44">
        <v>2</v>
      </c>
      <c r="DF44">
        <v>1</v>
      </c>
      <c r="DG44">
        <v>2</v>
      </c>
      <c r="DJ44" t="s">
        <v>419</v>
      </c>
      <c r="DK44">
        <v>5</v>
      </c>
      <c r="DL44" t="s">
        <v>420</v>
      </c>
      <c r="DU44">
        <v>4</v>
      </c>
      <c r="DV44">
        <v>4</v>
      </c>
      <c r="DW44">
        <v>1</v>
      </c>
      <c r="DX44">
        <v>4</v>
      </c>
      <c r="DY44">
        <v>7</v>
      </c>
      <c r="DZ44">
        <v>1</v>
      </c>
      <c r="EA44">
        <v>4</v>
      </c>
      <c r="EB44">
        <v>5</v>
      </c>
      <c r="EC44">
        <v>2</v>
      </c>
      <c r="ED44">
        <v>6</v>
      </c>
      <c r="EE44">
        <v>1</v>
      </c>
      <c r="EF44">
        <v>4</v>
      </c>
      <c r="EG44">
        <v>7</v>
      </c>
      <c r="EH44">
        <v>5</v>
      </c>
      <c r="EI44">
        <v>2</v>
      </c>
      <c r="EJ44">
        <v>5</v>
      </c>
      <c r="EK44">
        <v>2</v>
      </c>
      <c r="EL44">
        <v>3</v>
      </c>
      <c r="EM44">
        <v>2</v>
      </c>
      <c r="EN44">
        <v>2</v>
      </c>
      <c r="EO44">
        <v>7</v>
      </c>
      <c r="EP44">
        <v>3</v>
      </c>
      <c r="EQ44">
        <v>6</v>
      </c>
      <c r="ER44">
        <v>6</v>
      </c>
      <c r="ES44">
        <v>6</v>
      </c>
      <c r="ET44">
        <v>1</v>
      </c>
      <c r="EU44" t="s">
        <v>421</v>
      </c>
      <c r="EV44">
        <v>2</v>
      </c>
      <c r="EW44" t="s">
        <v>269</v>
      </c>
      <c r="EX44">
        <v>5</v>
      </c>
      <c r="EY44">
        <v>5</v>
      </c>
      <c r="EZ44">
        <v>5</v>
      </c>
      <c r="FA44">
        <v>5</v>
      </c>
      <c r="FB44">
        <v>5</v>
      </c>
      <c r="FC44">
        <v>5</v>
      </c>
      <c r="FD44">
        <v>5</v>
      </c>
      <c r="FE44">
        <v>3</v>
      </c>
      <c r="FF44">
        <v>1</v>
      </c>
      <c r="FG44">
        <v>3</v>
      </c>
      <c r="FH44">
        <v>2</v>
      </c>
      <c r="FI44">
        <v>1</v>
      </c>
      <c r="FJ44">
        <v>3</v>
      </c>
      <c r="FK44">
        <v>5</v>
      </c>
      <c r="FL44">
        <v>5</v>
      </c>
      <c r="FM44">
        <v>1</v>
      </c>
      <c r="FN44">
        <v>3</v>
      </c>
      <c r="FO44">
        <v>3</v>
      </c>
      <c r="FP44">
        <v>1</v>
      </c>
      <c r="FQ44">
        <v>1</v>
      </c>
      <c r="FR44">
        <v>1</v>
      </c>
      <c r="FS44">
        <v>3</v>
      </c>
      <c r="FY44">
        <v>3</v>
      </c>
      <c r="GA44">
        <v>4</v>
      </c>
      <c r="GB44">
        <v>1</v>
      </c>
      <c r="GC44">
        <v>5</v>
      </c>
      <c r="GD44">
        <v>1</v>
      </c>
      <c r="GE44">
        <v>5</v>
      </c>
      <c r="GF44">
        <v>1</v>
      </c>
      <c r="GG44">
        <v>1</v>
      </c>
      <c r="GH44">
        <v>5</v>
      </c>
      <c r="GI44">
        <v>1</v>
      </c>
      <c r="GJ44">
        <v>2</v>
      </c>
      <c r="GK44">
        <v>2</v>
      </c>
      <c r="GL44">
        <v>2</v>
      </c>
      <c r="GM44" t="s">
        <v>422</v>
      </c>
    </row>
    <row r="45" spans="1:195" ht="14.25" customHeight="1" x14ac:dyDescent="0.3">
      <c r="A45">
        <v>100</v>
      </c>
      <c r="B45">
        <v>2095</v>
      </c>
      <c r="C45">
        <v>1</v>
      </c>
      <c r="D45">
        <v>30</v>
      </c>
      <c r="E45">
        <v>2</v>
      </c>
      <c r="G45" t="s">
        <v>667</v>
      </c>
      <c r="H45">
        <v>1</v>
      </c>
      <c r="I45">
        <v>2</v>
      </c>
      <c r="J45">
        <v>2</v>
      </c>
      <c r="K45">
        <v>1</v>
      </c>
      <c r="L45">
        <v>2</v>
      </c>
      <c r="M45">
        <v>1</v>
      </c>
      <c r="N45">
        <v>2</v>
      </c>
      <c r="O45">
        <v>2</v>
      </c>
      <c r="P45">
        <v>2</v>
      </c>
      <c r="Q45" t="s">
        <v>1376</v>
      </c>
      <c r="R45">
        <v>6</v>
      </c>
      <c r="S45">
        <v>3</v>
      </c>
      <c r="T45">
        <v>6</v>
      </c>
      <c r="U45">
        <v>1</v>
      </c>
      <c r="V45">
        <v>2</v>
      </c>
      <c r="W45">
        <v>2</v>
      </c>
      <c r="X45">
        <v>7</v>
      </c>
      <c r="Y45" t="s">
        <v>1377</v>
      </c>
      <c r="Z45">
        <v>4</v>
      </c>
      <c r="AA45">
        <v>2</v>
      </c>
      <c r="AB45">
        <v>6</v>
      </c>
      <c r="AC45">
        <v>6</v>
      </c>
      <c r="AD45">
        <v>1</v>
      </c>
      <c r="AE45">
        <v>5</v>
      </c>
      <c r="AF45">
        <v>6</v>
      </c>
      <c r="AG45">
        <v>7</v>
      </c>
      <c r="AH45">
        <v>4</v>
      </c>
      <c r="AI45" t="s">
        <v>1378</v>
      </c>
      <c r="AJ45">
        <v>2</v>
      </c>
      <c r="AK45">
        <v>10</v>
      </c>
      <c r="AL45">
        <v>10</v>
      </c>
      <c r="AM45" s="12">
        <v>2</v>
      </c>
      <c r="AO45">
        <v>2</v>
      </c>
      <c r="AP45">
        <v>1</v>
      </c>
      <c r="AQ45">
        <v>2</v>
      </c>
      <c r="AR45">
        <v>1</v>
      </c>
      <c r="AS45">
        <v>1</v>
      </c>
      <c r="AT45" t="s">
        <v>1379</v>
      </c>
      <c r="AU45">
        <v>4</v>
      </c>
      <c r="AV45">
        <v>6</v>
      </c>
      <c r="AW45">
        <v>6</v>
      </c>
      <c r="AX45">
        <v>6</v>
      </c>
      <c r="AY45">
        <v>2</v>
      </c>
      <c r="AZ45">
        <v>2</v>
      </c>
      <c r="BA45">
        <v>1</v>
      </c>
      <c r="BB45">
        <v>1</v>
      </c>
      <c r="BC45">
        <v>7</v>
      </c>
      <c r="BD45" t="s">
        <v>1380</v>
      </c>
      <c r="BE45">
        <v>120</v>
      </c>
      <c r="BF45">
        <v>120</v>
      </c>
      <c r="BH45">
        <v>1</v>
      </c>
      <c r="BI45">
        <v>2</v>
      </c>
      <c r="BJ45">
        <v>2</v>
      </c>
      <c r="BK45">
        <v>2</v>
      </c>
      <c r="BL45">
        <v>1</v>
      </c>
      <c r="BM45">
        <v>2</v>
      </c>
      <c r="BN45" t="s">
        <v>1381</v>
      </c>
      <c r="BO45">
        <v>2</v>
      </c>
      <c r="BP45">
        <v>2</v>
      </c>
      <c r="BQ45">
        <v>2</v>
      </c>
      <c r="BR45">
        <v>6</v>
      </c>
      <c r="BS45">
        <v>1</v>
      </c>
      <c r="BT45">
        <v>5</v>
      </c>
      <c r="BU45">
        <v>6</v>
      </c>
      <c r="BV45" t="s">
        <v>1382</v>
      </c>
      <c r="BW45">
        <v>4</v>
      </c>
      <c r="BX45">
        <v>2</v>
      </c>
      <c r="BY45">
        <v>2</v>
      </c>
      <c r="BZ45">
        <v>7</v>
      </c>
      <c r="CA45">
        <v>2</v>
      </c>
      <c r="CB45">
        <v>1</v>
      </c>
      <c r="CC45">
        <v>5</v>
      </c>
      <c r="CD45">
        <v>5</v>
      </c>
      <c r="CE45">
        <v>7</v>
      </c>
      <c r="CF45" s="9" t="s">
        <v>1383</v>
      </c>
      <c r="CG45">
        <v>4</v>
      </c>
      <c r="CH45">
        <v>10</v>
      </c>
      <c r="CI45">
        <v>10</v>
      </c>
      <c r="CK45">
        <v>1</v>
      </c>
      <c r="CL45" t="s">
        <v>1202</v>
      </c>
      <c r="CM45" t="s">
        <v>380</v>
      </c>
      <c r="CN45" t="s">
        <v>269</v>
      </c>
      <c r="CO45" t="s">
        <v>1384</v>
      </c>
      <c r="DF45">
        <v>2</v>
      </c>
      <c r="DK45">
        <v>3</v>
      </c>
      <c r="DL45" t="s">
        <v>1385</v>
      </c>
      <c r="DM45">
        <v>6</v>
      </c>
      <c r="DN45">
        <v>7</v>
      </c>
      <c r="DO45">
        <v>9</v>
      </c>
      <c r="DQ45" t="s">
        <v>1386</v>
      </c>
      <c r="DT45" t="s">
        <v>1387</v>
      </c>
      <c r="DU45">
        <v>1</v>
      </c>
      <c r="DV45">
        <v>2</v>
      </c>
      <c r="DW45">
        <v>1</v>
      </c>
      <c r="DX45">
        <v>6</v>
      </c>
      <c r="DY45">
        <v>2</v>
      </c>
      <c r="DZ45">
        <v>2</v>
      </c>
      <c r="EA45">
        <v>4</v>
      </c>
      <c r="EB45">
        <v>3</v>
      </c>
      <c r="EC45">
        <v>2</v>
      </c>
      <c r="ED45">
        <v>6</v>
      </c>
      <c r="EE45">
        <v>1</v>
      </c>
      <c r="EF45">
        <v>3</v>
      </c>
      <c r="EG45">
        <v>6</v>
      </c>
      <c r="EH45">
        <v>2</v>
      </c>
      <c r="EI45">
        <v>6</v>
      </c>
      <c r="EJ45">
        <v>5</v>
      </c>
      <c r="EK45">
        <v>2</v>
      </c>
      <c r="EL45">
        <v>3</v>
      </c>
      <c r="EM45">
        <v>2</v>
      </c>
      <c r="EN45">
        <v>2</v>
      </c>
      <c r="EO45">
        <v>2</v>
      </c>
      <c r="EP45">
        <v>4</v>
      </c>
      <c r="EQ45">
        <v>1</v>
      </c>
      <c r="ER45">
        <v>1</v>
      </c>
      <c r="ES45">
        <v>1</v>
      </c>
      <c r="ET45">
        <v>3</v>
      </c>
      <c r="EU45" t="s">
        <v>1388</v>
      </c>
      <c r="EV45">
        <v>2</v>
      </c>
      <c r="EW45" t="s">
        <v>1389</v>
      </c>
      <c r="EX45">
        <v>7</v>
      </c>
      <c r="EY45">
        <v>6</v>
      </c>
      <c r="EZ45">
        <v>6</v>
      </c>
      <c r="FA45">
        <v>5</v>
      </c>
      <c r="FB45">
        <v>4</v>
      </c>
      <c r="FC45">
        <v>3</v>
      </c>
      <c r="FD45">
        <v>2</v>
      </c>
      <c r="FE45">
        <v>4</v>
      </c>
      <c r="FF45">
        <v>5</v>
      </c>
      <c r="FH45">
        <v>4</v>
      </c>
      <c r="FI45">
        <v>2</v>
      </c>
      <c r="FJ45">
        <v>4</v>
      </c>
      <c r="FK45">
        <v>2</v>
      </c>
      <c r="FL45">
        <v>4</v>
      </c>
      <c r="FM45">
        <v>2</v>
      </c>
      <c r="FN45">
        <v>2</v>
      </c>
      <c r="FO45">
        <v>2</v>
      </c>
      <c r="FP45">
        <v>3</v>
      </c>
      <c r="FQ45">
        <v>2</v>
      </c>
      <c r="FR45">
        <v>2</v>
      </c>
      <c r="FS45">
        <v>2</v>
      </c>
      <c r="FT45">
        <v>3</v>
      </c>
      <c r="FU45">
        <v>4</v>
      </c>
      <c r="FY45">
        <v>7</v>
      </c>
      <c r="GA45">
        <v>2</v>
      </c>
      <c r="GB45">
        <v>2</v>
      </c>
      <c r="GC45">
        <v>1</v>
      </c>
      <c r="GD45">
        <v>1</v>
      </c>
      <c r="GE45">
        <v>1</v>
      </c>
      <c r="GF45">
        <v>5</v>
      </c>
      <c r="GG45">
        <v>1</v>
      </c>
      <c r="GH45">
        <v>1</v>
      </c>
      <c r="GI45">
        <v>5</v>
      </c>
      <c r="GJ45">
        <v>1</v>
      </c>
      <c r="GK45">
        <v>3</v>
      </c>
      <c r="GL45">
        <v>1</v>
      </c>
    </row>
    <row r="46" spans="1:195" ht="14.25" customHeight="1" x14ac:dyDescent="0.3">
      <c r="A46">
        <v>100</v>
      </c>
      <c r="B46">
        <v>1400</v>
      </c>
      <c r="C46">
        <v>1</v>
      </c>
      <c r="D46">
        <v>30</v>
      </c>
      <c r="E46">
        <v>1</v>
      </c>
      <c r="G46" t="s">
        <v>268</v>
      </c>
      <c r="H46">
        <v>1</v>
      </c>
      <c r="I46">
        <v>1</v>
      </c>
      <c r="J46">
        <v>1</v>
      </c>
      <c r="K46">
        <v>1</v>
      </c>
      <c r="L46">
        <v>1</v>
      </c>
      <c r="M46">
        <v>1</v>
      </c>
      <c r="N46">
        <v>1</v>
      </c>
      <c r="O46">
        <v>1</v>
      </c>
      <c r="P46">
        <v>2</v>
      </c>
      <c r="Q46" t="s">
        <v>1800</v>
      </c>
      <c r="R46">
        <v>3</v>
      </c>
      <c r="S46">
        <v>4</v>
      </c>
      <c r="T46">
        <v>3</v>
      </c>
      <c r="U46">
        <v>5</v>
      </c>
      <c r="V46">
        <v>4</v>
      </c>
      <c r="W46">
        <v>2</v>
      </c>
      <c r="X46">
        <v>3</v>
      </c>
      <c r="Y46" t="s">
        <v>1801</v>
      </c>
      <c r="Z46">
        <v>3</v>
      </c>
      <c r="AA46">
        <v>2</v>
      </c>
      <c r="AB46">
        <v>5</v>
      </c>
      <c r="AC46">
        <v>5</v>
      </c>
      <c r="AD46">
        <v>2</v>
      </c>
      <c r="AE46">
        <v>3</v>
      </c>
      <c r="AF46">
        <v>4</v>
      </c>
      <c r="AG46">
        <v>6</v>
      </c>
      <c r="AH46">
        <v>4</v>
      </c>
      <c r="AI46" t="s">
        <v>1802</v>
      </c>
      <c r="AJ46">
        <v>2</v>
      </c>
      <c r="AK46">
        <v>20</v>
      </c>
      <c r="AL46">
        <v>3</v>
      </c>
      <c r="AM46" s="12">
        <v>1</v>
      </c>
      <c r="AO46">
        <v>2</v>
      </c>
      <c r="AP46">
        <v>2</v>
      </c>
      <c r="AQ46">
        <v>2</v>
      </c>
      <c r="AR46">
        <v>2</v>
      </c>
      <c r="AS46">
        <v>2</v>
      </c>
      <c r="AT46" t="s">
        <v>1803</v>
      </c>
      <c r="AU46">
        <v>4</v>
      </c>
      <c r="AV46">
        <v>5</v>
      </c>
      <c r="AW46">
        <v>4</v>
      </c>
      <c r="AX46">
        <v>6</v>
      </c>
      <c r="AY46">
        <v>7</v>
      </c>
      <c r="AZ46">
        <v>1</v>
      </c>
      <c r="BA46">
        <v>6</v>
      </c>
      <c r="BB46">
        <v>6</v>
      </c>
      <c r="BC46">
        <v>4</v>
      </c>
      <c r="BD46" t="s">
        <v>1804</v>
      </c>
      <c r="BE46">
        <v>20</v>
      </c>
      <c r="BF46">
        <v>20</v>
      </c>
      <c r="BH46">
        <v>1</v>
      </c>
      <c r="BI46">
        <v>1</v>
      </c>
      <c r="BJ46">
        <v>1</v>
      </c>
      <c r="BK46">
        <v>1</v>
      </c>
      <c r="BL46">
        <v>2</v>
      </c>
      <c r="BM46">
        <v>1</v>
      </c>
      <c r="BN46" t="s">
        <v>1805</v>
      </c>
      <c r="BO46">
        <v>1</v>
      </c>
      <c r="BP46">
        <v>4</v>
      </c>
      <c r="BQ46">
        <v>3</v>
      </c>
      <c r="BR46">
        <v>6</v>
      </c>
      <c r="BS46">
        <v>2</v>
      </c>
      <c r="BT46">
        <v>2</v>
      </c>
      <c r="BU46">
        <v>2</v>
      </c>
      <c r="BV46" t="s">
        <v>1806</v>
      </c>
      <c r="BW46">
        <v>3</v>
      </c>
      <c r="BX46">
        <v>3</v>
      </c>
      <c r="BY46">
        <v>3</v>
      </c>
      <c r="BZ46">
        <v>2</v>
      </c>
      <c r="CA46">
        <v>1</v>
      </c>
      <c r="CB46">
        <v>5</v>
      </c>
      <c r="CC46">
        <v>3</v>
      </c>
      <c r="CD46">
        <v>3</v>
      </c>
      <c r="CE46">
        <v>6</v>
      </c>
      <c r="CF46" s="7" t="s">
        <v>1807</v>
      </c>
      <c r="CG46">
        <v>1</v>
      </c>
      <c r="CH46">
        <v>30</v>
      </c>
      <c r="CI46">
        <v>30</v>
      </c>
      <c r="CK46">
        <v>1</v>
      </c>
      <c r="CL46" t="s">
        <v>1808</v>
      </c>
      <c r="CM46" t="s">
        <v>245</v>
      </c>
      <c r="CN46" t="s">
        <v>468</v>
      </c>
      <c r="CO46" t="s">
        <v>1809</v>
      </c>
      <c r="CP46">
        <v>1</v>
      </c>
      <c r="CQ46">
        <v>3</v>
      </c>
      <c r="CR46">
        <v>3</v>
      </c>
      <c r="CS46">
        <v>2</v>
      </c>
      <c r="CT46">
        <v>6</v>
      </c>
      <c r="CU46">
        <v>5</v>
      </c>
      <c r="CV46">
        <v>2</v>
      </c>
      <c r="CW46">
        <v>2</v>
      </c>
      <c r="CX46">
        <v>2</v>
      </c>
      <c r="CY46">
        <v>2</v>
      </c>
      <c r="CZ46">
        <v>5</v>
      </c>
      <c r="DA46">
        <v>5</v>
      </c>
      <c r="DB46">
        <v>1</v>
      </c>
      <c r="DC46">
        <v>2</v>
      </c>
      <c r="DD46">
        <v>4</v>
      </c>
      <c r="DE46">
        <v>6</v>
      </c>
      <c r="DF46">
        <v>4</v>
      </c>
      <c r="DJ46" t="s">
        <v>1810</v>
      </c>
      <c r="DK46">
        <v>3</v>
      </c>
      <c r="DL46" t="s">
        <v>1811</v>
      </c>
      <c r="DM46">
        <v>4</v>
      </c>
      <c r="DQ46" t="s">
        <v>1812</v>
      </c>
      <c r="DT46" t="s">
        <v>1813</v>
      </c>
      <c r="DU46">
        <v>5</v>
      </c>
      <c r="DV46">
        <v>4</v>
      </c>
      <c r="DW46">
        <v>2</v>
      </c>
      <c r="DX46">
        <v>4</v>
      </c>
      <c r="DY46">
        <v>5</v>
      </c>
      <c r="DZ46">
        <v>3</v>
      </c>
      <c r="EA46">
        <v>5</v>
      </c>
      <c r="EB46">
        <v>1</v>
      </c>
      <c r="EC46">
        <v>1</v>
      </c>
      <c r="ED46">
        <v>7</v>
      </c>
      <c r="EE46">
        <v>6</v>
      </c>
      <c r="EF46">
        <v>2</v>
      </c>
      <c r="EG46">
        <v>6</v>
      </c>
      <c r="EH46">
        <v>5</v>
      </c>
      <c r="EI46">
        <v>4</v>
      </c>
      <c r="EJ46">
        <v>2</v>
      </c>
      <c r="EK46">
        <v>1</v>
      </c>
      <c r="EL46">
        <v>1</v>
      </c>
      <c r="EM46">
        <v>6</v>
      </c>
      <c r="EN46">
        <v>6</v>
      </c>
      <c r="EO46">
        <v>6</v>
      </c>
      <c r="EP46">
        <v>4</v>
      </c>
      <c r="EQ46">
        <v>5</v>
      </c>
      <c r="ER46">
        <v>1</v>
      </c>
      <c r="ES46">
        <v>6</v>
      </c>
      <c r="ET46">
        <v>1</v>
      </c>
      <c r="EU46" t="s">
        <v>1814</v>
      </c>
      <c r="EV46">
        <v>1</v>
      </c>
      <c r="EW46" t="s">
        <v>1815</v>
      </c>
      <c r="EX46">
        <v>5</v>
      </c>
      <c r="EY46">
        <v>6</v>
      </c>
      <c r="EZ46">
        <v>8</v>
      </c>
      <c r="FA46">
        <v>8</v>
      </c>
      <c r="FB46">
        <v>6</v>
      </c>
      <c r="FC46">
        <v>3</v>
      </c>
      <c r="FD46">
        <v>1</v>
      </c>
      <c r="FE46">
        <v>4</v>
      </c>
      <c r="FF46">
        <v>5</v>
      </c>
      <c r="FG46">
        <v>4</v>
      </c>
      <c r="FH46">
        <v>2</v>
      </c>
      <c r="FI46">
        <v>1</v>
      </c>
      <c r="FJ46">
        <v>4</v>
      </c>
      <c r="FK46">
        <v>2</v>
      </c>
      <c r="FL46">
        <v>4</v>
      </c>
      <c r="FM46">
        <v>2</v>
      </c>
      <c r="FN46">
        <v>5</v>
      </c>
      <c r="FO46">
        <v>2</v>
      </c>
      <c r="FP46">
        <v>1</v>
      </c>
      <c r="FQ46">
        <v>1</v>
      </c>
      <c r="FR46">
        <v>1</v>
      </c>
      <c r="FS46">
        <v>1</v>
      </c>
      <c r="FT46">
        <v>3</v>
      </c>
      <c r="FY46">
        <v>1</v>
      </c>
      <c r="GA46">
        <v>5</v>
      </c>
      <c r="GB46">
        <v>1</v>
      </c>
      <c r="GC46">
        <v>2</v>
      </c>
      <c r="GD46">
        <v>1</v>
      </c>
      <c r="GE46">
        <v>4</v>
      </c>
      <c r="GF46">
        <v>2</v>
      </c>
      <c r="GG46">
        <v>2</v>
      </c>
      <c r="GH46">
        <v>2</v>
      </c>
      <c r="GI46">
        <v>4</v>
      </c>
      <c r="GJ46">
        <v>1</v>
      </c>
      <c r="GK46">
        <v>3</v>
      </c>
      <c r="GL46">
        <v>1</v>
      </c>
      <c r="GM46" t="s">
        <v>1816</v>
      </c>
    </row>
    <row r="47" spans="1:195" ht="14.25" customHeight="1" x14ac:dyDescent="0.3">
      <c r="A47">
        <v>100</v>
      </c>
      <c r="B47">
        <v>2735</v>
      </c>
      <c r="C47">
        <v>1</v>
      </c>
      <c r="D47">
        <v>30</v>
      </c>
      <c r="E47">
        <v>1</v>
      </c>
      <c r="G47" t="s">
        <v>268</v>
      </c>
      <c r="H47">
        <v>1</v>
      </c>
      <c r="I47">
        <v>1</v>
      </c>
      <c r="J47">
        <v>1</v>
      </c>
      <c r="K47">
        <v>3</v>
      </c>
      <c r="L47">
        <v>1</v>
      </c>
      <c r="M47">
        <v>1</v>
      </c>
      <c r="N47">
        <v>1</v>
      </c>
      <c r="O47">
        <v>1</v>
      </c>
      <c r="P47">
        <v>2</v>
      </c>
      <c r="Q47" t="s">
        <v>2231</v>
      </c>
      <c r="R47">
        <v>1</v>
      </c>
      <c r="S47">
        <v>5</v>
      </c>
      <c r="T47">
        <v>1</v>
      </c>
      <c r="U47">
        <v>6</v>
      </c>
      <c r="V47">
        <v>6</v>
      </c>
      <c r="W47">
        <v>3</v>
      </c>
      <c r="X47">
        <v>5</v>
      </c>
      <c r="Y47" t="s">
        <v>2232</v>
      </c>
      <c r="Z47">
        <v>2</v>
      </c>
      <c r="AA47">
        <v>1</v>
      </c>
      <c r="AB47">
        <v>5</v>
      </c>
      <c r="AC47">
        <v>4</v>
      </c>
      <c r="AD47">
        <v>1</v>
      </c>
      <c r="AE47">
        <v>6</v>
      </c>
      <c r="AF47">
        <v>7</v>
      </c>
      <c r="AG47">
        <v>7</v>
      </c>
      <c r="AH47">
        <v>4</v>
      </c>
      <c r="AI47" t="s">
        <v>2233</v>
      </c>
      <c r="AJ47">
        <v>3</v>
      </c>
      <c r="AK47">
        <v>45</v>
      </c>
      <c r="AL47">
        <v>45</v>
      </c>
      <c r="AM47" s="12">
        <v>5</v>
      </c>
      <c r="AO47">
        <v>2</v>
      </c>
      <c r="AP47">
        <v>1</v>
      </c>
      <c r="AQ47">
        <v>1</v>
      </c>
      <c r="AR47">
        <v>2</v>
      </c>
      <c r="AS47">
        <v>1</v>
      </c>
      <c r="AT47" t="s">
        <v>2234</v>
      </c>
      <c r="AU47">
        <v>1</v>
      </c>
      <c r="AV47">
        <v>4</v>
      </c>
      <c r="AW47">
        <v>4</v>
      </c>
      <c r="AX47">
        <v>3</v>
      </c>
      <c r="AY47">
        <v>2</v>
      </c>
      <c r="AZ47">
        <v>2</v>
      </c>
      <c r="BA47">
        <v>6</v>
      </c>
      <c r="BB47">
        <v>3</v>
      </c>
      <c r="BC47">
        <v>7</v>
      </c>
      <c r="BD47" t="s">
        <v>2235</v>
      </c>
      <c r="BE47" t="s">
        <v>2060</v>
      </c>
      <c r="BF47" t="s">
        <v>2236</v>
      </c>
      <c r="BG47" t="s">
        <v>2237</v>
      </c>
      <c r="BH47">
        <v>1</v>
      </c>
      <c r="BI47">
        <v>2</v>
      </c>
      <c r="BJ47">
        <v>1</v>
      </c>
      <c r="BK47">
        <v>1</v>
      </c>
      <c r="BL47">
        <v>2</v>
      </c>
      <c r="BM47">
        <v>2</v>
      </c>
      <c r="BN47" t="s">
        <v>2238</v>
      </c>
      <c r="BO47">
        <v>2</v>
      </c>
      <c r="BP47">
        <v>4</v>
      </c>
      <c r="BQ47">
        <v>3</v>
      </c>
      <c r="BR47">
        <v>6</v>
      </c>
      <c r="BS47">
        <v>6</v>
      </c>
      <c r="BT47">
        <v>2</v>
      </c>
      <c r="BU47">
        <v>4</v>
      </c>
      <c r="BV47" t="s">
        <v>2239</v>
      </c>
      <c r="BW47">
        <v>4</v>
      </c>
      <c r="BX47">
        <v>3</v>
      </c>
      <c r="BY47">
        <v>2</v>
      </c>
      <c r="BZ47">
        <v>6</v>
      </c>
      <c r="CA47">
        <v>5</v>
      </c>
      <c r="CB47">
        <v>2</v>
      </c>
      <c r="CC47">
        <v>6</v>
      </c>
      <c r="CD47">
        <v>7</v>
      </c>
      <c r="CE47">
        <v>7</v>
      </c>
      <c r="CF47" s="80" t="s">
        <v>2240</v>
      </c>
      <c r="CG47">
        <v>6</v>
      </c>
      <c r="CH47" t="s">
        <v>1318</v>
      </c>
      <c r="CI47" t="s">
        <v>2241</v>
      </c>
      <c r="CK47">
        <v>1</v>
      </c>
      <c r="CO47" t="s">
        <v>2242</v>
      </c>
      <c r="CP47">
        <v>2</v>
      </c>
      <c r="DF47">
        <v>1</v>
      </c>
      <c r="DG47">
        <v>4</v>
      </c>
      <c r="DH47">
        <v>6</v>
      </c>
      <c r="DI47">
        <v>7</v>
      </c>
      <c r="DK47">
        <v>5</v>
      </c>
      <c r="DM47">
        <v>1</v>
      </c>
      <c r="DN47">
        <v>4</v>
      </c>
      <c r="DO47">
        <v>5</v>
      </c>
      <c r="DP47">
        <v>6</v>
      </c>
      <c r="EB47">
        <v>3</v>
      </c>
      <c r="EC47">
        <v>1</v>
      </c>
      <c r="ED47">
        <v>5</v>
      </c>
      <c r="EE47">
        <v>3</v>
      </c>
      <c r="EF47">
        <v>5</v>
      </c>
      <c r="EG47">
        <v>3</v>
      </c>
      <c r="EH47">
        <v>2</v>
      </c>
      <c r="EI47">
        <v>2</v>
      </c>
      <c r="EJ47">
        <v>2</v>
      </c>
      <c r="EK47">
        <v>2</v>
      </c>
      <c r="EL47">
        <v>1</v>
      </c>
      <c r="EM47">
        <v>7</v>
      </c>
      <c r="EN47">
        <v>7</v>
      </c>
      <c r="EO47">
        <v>7</v>
      </c>
      <c r="EP47">
        <v>4</v>
      </c>
      <c r="EQ47">
        <v>6</v>
      </c>
      <c r="ER47">
        <v>4</v>
      </c>
      <c r="ES47">
        <v>7</v>
      </c>
      <c r="ET47">
        <v>3</v>
      </c>
      <c r="EU47" t="s">
        <v>2243</v>
      </c>
      <c r="EV47">
        <v>1</v>
      </c>
      <c r="EW47" t="s">
        <v>2244</v>
      </c>
      <c r="EX47">
        <v>8</v>
      </c>
      <c r="EY47">
        <v>5</v>
      </c>
      <c r="EZ47">
        <v>4</v>
      </c>
      <c r="FA47">
        <v>3</v>
      </c>
      <c r="FB47">
        <v>1</v>
      </c>
      <c r="FC47">
        <v>1</v>
      </c>
      <c r="FD47">
        <v>1</v>
      </c>
      <c r="FE47">
        <v>1</v>
      </c>
      <c r="FF47">
        <v>5</v>
      </c>
      <c r="FG47">
        <v>4</v>
      </c>
      <c r="FH47">
        <v>1</v>
      </c>
      <c r="FI47">
        <v>1</v>
      </c>
      <c r="FJ47">
        <v>1</v>
      </c>
      <c r="FK47">
        <v>5</v>
      </c>
      <c r="FL47">
        <v>5</v>
      </c>
      <c r="FM47">
        <v>1</v>
      </c>
      <c r="FN47">
        <v>1</v>
      </c>
      <c r="FO47">
        <v>5</v>
      </c>
      <c r="FP47">
        <v>1</v>
      </c>
      <c r="FQ47">
        <v>1</v>
      </c>
      <c r="FR47">
        <v>1</v>
      </c>
      <c r="FS47">
        <v>1</v>
      </c>
      <c r="FT47">
        <v>3</v>
      </c>
      <c r="FY47">
        <v>7</v>
      </c>
      <c r="GA47">
        <v>4</v>
      </c>
      <c r="GB47">
        <v>2</v>
      </c>
      <c r="GC47">
        <v>1</v>
      </c>
      <c r="GD47">
        <v>1</v>
      </c>
      <c r="GE47">
        <v>1</v>
      </c>
      <c r="GF47">
        <v>5</v>
      </c>
      <c r="GG47">
        <v>1</v>
      </c>
      <c r="GH47">
        <v>1</v>
      </c>
      <c r="GI47">
        <v>5</v>
      </c>
      <c r="GJ47">
        <v>3</v>
      </c>
      <c r="GK47">
        <v>1</v>
      </c>
      <c r="GL47">
        <v>3</v>
      </c>
      <c r="GM47" t="s">
        <v>2245</v>
      </c>
    </row>
    <row r="48" spans="1:195" ht="14.25" customHeight="1" x14ac:dyDescent="0.3">
      <c r="A48">
        <v>100</v>
      </c>
      <c r="B48">
        <v>5525</v>
      </c>
      <c r="C48">
        <v>1</v>
      </c>
      <c r="D48">
        <v>30</v>
      </c>
      <c r="E48">
        <v>7</v>
      </c>
      <c r="G48" t="s">
        <v>470</v>
      </c>
      <c r="H48">
        <v>1</v>
      </c>
      <c r="I48">
        <v>1</v>
      </c>
      <c r="J48">
        <v>1</v>
      </c>
      <c r="K48">
        <v>1</v>
      </c>
      <c r="L48">
        <v>2</v>
      </c>
      <c r="M48">
        <v>1</v>
      </c>
      <c r="N48">
        <v>2</v>
      </c>
      <c r="O48">
        <v>2</v>
      </c>
      <c r="P48">
        <v>1</v>
      </c>
      <c r="Q48" t="s">
        <v>2336</v>
      </c>
      <c r="R48">
        <v>1</v>
      </c>
      <c r="S48">
        <v>1</v>
      </c>
      <c r="T48">
        <v>1</v>
      </c>
      <c r="U48">
        <v>7</v>
      </c>
      <c r="V48">
        <v>1</v>
      </c>
      <c r="W48">
        <v>2</v>
      </c>
      <c r="X48">
        <v>1</v>
      </c>
      <c r="Y48" t="s">
        <v>2337</v>
      </c>
      <c r="AD48">
        <v>1</v>
      </c>
      <c r="AE48">
        <v>6</v>
      </c>
      <c r="AF48">
        <v>3</v>
      </c>
      <c r="AG48">
        <v>7</v>
      </c>
      <c r="AH48">
        <v>4</v>
      </c>
      <c r="AI48" t="s">
        <v>2338</v>
      </c>
      <c r="AJ48">
        <v>1</v>
      </c>
      <c r="AK48" t="s">
        <v>510</v>
      </c>
      <c r="AL48" t="s">
        <v>510</v>
      </c>
      <c r="AM48" s="12">
        <v>1</v>
      </c>
      <c r="AN48" t="s">
        <v>2339</v>
      </c>
      <c r="AO48">
        <v>2</v>
      </c>
      <c r="AP48">
        <v>2</v>
      </c>
      <c r="AQ48">
        <v>2</v>
      </c>
      <c r="AR48">
        <v>2</v>
      </c>
      <c r="AS48">
        <v>2</v>
      </c>
      <c r="AT48" t="s">
        <v>2340</v>
      </c>
      <c r="AU48">
        <v>4</v>
      </c>
      <c r="AV48">
        <v>1</v>
      </c>
      <c r="AW48">
        <v>1</v>
      </c>
      <c r="AX48">
        <v>4</v>
      </c>
      <c r="AY48">
        <v>2</v>
      </c>
      <c r="AZ48">
        <v>1</v>
      </c>
      <c r="BA48">
        <v>2</v>
      </c>
      <c r="BB48">
        <v>3</v>
      </c>
      <c r="BC48">
        <v>6</v>
      </c>
      <c r="BD48" s="9" t="s">
        <v>2341</v>
      </c>
      <c r="BE48" t="s">
        <v>2342</v>
      </c>
      <c r="BF48" t="s">
        <v>2343</v>
      </c>
      <c r="BG48" t="s">
        <v>2344</v>
      </c>
      <c r="BH48">
        <v>2</v>
      </c>
      <c r="BI48">
        <v>2</v>
      </c>
      <c r="BJ48">
        <v>1</v>
      </c>
      <c r="BK48">
        <v>2</v>
      </c>
      <c r="BL48">
        <v>2</v>
      </c>
      <c r="BM48">
        <v>2</v>
      </c>
      <c r="BN48" t="s">
        <v>2345</v>
      </c>
      <c r="BO48">
        <v>3</v>
      </c>
      <c r="BP48">
        <v>5</v>
      </c>
      <c r="BQ48">
        <v>3</v>
      </c>
      <c r="BR48">
        <v>1</v>
      </c>
      <c r="BS48">
        <v>4</v>
      </c>
      <c r="BT48">
        <v>4</v>
      </c>
      <c r="BU48">
        <v>4</v>
      </c>
      <c r="BV48" t="s">
        <v>2346</v>
      </c>
      <c r="BW48">
        <v>4</v>
      </c>
      <c r="BX48">
        <v>3</v>
      </c>
      <c r="BY48">
        <v>3</v>
      </c>
      <c r="BZ48">
        <v>6</v>
      </c>
      <c r="CA48">
        <v>3</v>
      </c>
      <c r="CB48">
        <v>4</v>
      </c>
      <c r="CC48">
        <v>4</v>
      </c>
      <c r="CD48">
        <v>2</v>
      </c>
      <c r="CE48">
        <v>7</v>
      </c>
      <c r="CF48" s="7" t="s">
        <v>2347</v>
      </c>
      <c r="CG48">
        <v>1</v>
      </c>
      <c r="CH48" t="s">
        <v>2348</v>
      </c>
      <c r="CI48" t="s">
        <v>2349</v>
      </c>
      <c r="CJ48" t="s">
        <v>2350</v>
      </c>
      <c r="CK48">
        <v>1</v>
      </c>
      <c r="CL48" t="s">
        <v>2351</v>
      </c>
      <c r="CM48" t="s">
        <v>2352</v>
      </c>
      <c r="CN48" t="s">
        <v>2353</v>
      </c>
      <c r="CO48" t="s">
        <v>2354</v>
      </c>
      <c r="CP48">
        <v>1</v>
      </c>
      <c r="CQ48">
        <v>5</v>
      </c>
      <c r="CR48">
        <v>6</v>
      </c>
      <c r="CT48">
        <v>2</v>
      </c>
      <c r="CU48">
        <v>3</v>
      </c>
      <c r="CV48">
        <v>3</v>
      </c>
      <c r="CW48">
        <v>5</v>
      </c>
      <c r="CX48">
        <v>3</v>
      </c>
      <c r="CY48">
        <v>3</v>
      </c>
      <c r="CZ48">
        <v>6</v>
      </c>
      <c r="DA48">
        <v>6</v>
      </c>
      <c r="DB48">
        <v>5</v>
      </c>
      <c r="DC48">
        <v>6</v>
      </c>
      <c r="DD48">
        <v>6</v>
      </c>
      <c r="DE48">
        <v>2</v>
      </c>
      <c r="DF48">
        <v>1</v>
      </c>
      <c r="DG48">
        <v>4</v>
      </c>
      <c r="DH48">
        <v>7</v>
      </c>
      <c r="DJ48" s="1" t="s">
        <v>2355</v>
      </c>
      <c r="DK48">
        <v>5</v>
      </c>
      <c r="DL48" t="s">
        <v>2356</v>
      </c>
      <c r="DM48">
        <v>2</v>
      </c>
      <c r="DN48">
        <v>4</v>
      </c>
      <c r="DO48">
        <v>5</v>
      </c>
      <c r="DP48">
        <v>9</v>
      </c>
      <c r="DQ48" s="1" t="s">
        <v>2357</v>
      </c>
      <c r="DR48" s="1"/>
      <c r="DS48" s="1"/>
      <c r="DU48">
        <v>3</v>
      </c>
      <c r="DW48">
        <v>1</v>
      </c>
      <c r="DY48">
        <v>1</v>
      </c>
      <c r="DZ48">
        <v>1</v>
      </c>
      <c r="EA48">
        <v>6</v>
      </c>
      <c r="EB48">
        <v>1</v>
      </c>
      <c r="EC48">
        <v>3</v>
      </c>
      <c r="ED48">
        <v>5</v>
      </c>
      <c r="EE48">
        <v>7</v>
      </c>
      <c r="EF48">
        <v>6</v>
      </c>
      <c r="EG48">
        <v>7</v>
      </c>
      <c r="EH48">
        <v>7</v>
      </c>
      <c r="EI48">
        <v>6</v>
      </c>
      <c r="EJ48">
        <v>2</v>
      </c>
      <c r="EK48">
        <v>2</v>
      </c>
      <c r="EL48">
        <v>1</v>
      </c>
      <c r="EM48">
        <v>6</v>
      </c>
      <c r="EN48">
        <v>6</v>
      </c>
      <c r="EO48">
        <v>6</v>
      </c>
      <c r="EP48">
        <v>1</v>
      </c>
      <c r="EQ48">
        <v>6</v>
      </c>
      <c r="ER48">
        <v>6</v>
      </c>
      <c r="ES48">
        <v>6</v>
      </c>
      <c r="ET48">
        <v>3</v>
      </c>
      <c r="EU48" t="s">
        <v>2358</v>
      </c>
      <c r="EV48">
        <v>3</v>
      </c>
      <c r="EW48" t="s">
        <v>1224</v>
      </c>
      <c r="EX48">
        <v>9</v>
      </c>
      <c r="EY48">
        <v>8</v>
      </c>
      <c r="EZ48">
        <v>7</v>
      </c>
      <c r="FA48">
        <v>6</v>
      </c>
      <c r="FB48">
        <v>5</v>
      </c>
      <c r="FC48">
        <v>5</v>
      </c>
      <c r="FD48">
        <v>5</v>
      </c>
      <c r="FE48">
        <v>5</v>
      </c>
      <c r="FF48">
        <v>4</v>
      </c>
      <c r="FG48">
        <v>5</v>
      </c>
      <c r="FH48">
        <v>2</v>
      </c>
      <c r="FI48">
        <v>2</v>
      </c>
      <c r="FJ48">
        <v>4</v>
      </c>
      <c r="FK48">
        <v>4</v>
      </c>
      <c r="FL48">
        <v>4</v>
      </c>
      <c r="FM48">
        <v>4</v>
      </c>
      <c r="FN48">
        <v>2</v>
      </c>
      <c r="FO48">
        <v>2</v>
      </c>
      <c r="FP48">
        <v>1</v>
      </c>
      <c r="FQ48">
        <v>1</v>
      </c>
      <c r="FR48">
        <v>1</v>
      </c>
      <c r="FS48">
        <v>3</v>
      </c>
      <c r="FY48">
        <v>7</v>
      </c>
      <c r="GA48">
        <v>4</v>
      </c>
      <c r="GB48">
        <v>2</v>
      </c>
      <c r="GC48">
        <v>2</v>
      </c>
      <c r="GD48">
        <v>4</v>
      </c>
      <c r="GE48">
        <v>1</v>
      </c>
      <c r="GF48">
        <v>2</v>
      </c>
      <c r="GG48">
        <v>4</v>
      </c>
      <c r="GH48">
        <v>1</v>
      </c>
      <c r="GI48">
        <v>2</v>
      </c>
      <c r="GJ48">
        <v>1</v>
      </c>
      <c r="GK48">
        <v>2</v>
      </c>
      <c r="GL48">
        <v>2</v>
      </c>
      <c r="GM48" t="s">
        <v>2359</v>
      </c>
    </row>
    <row r="49" spans="1:195" ht="14.25" customHeight="1" x14ac:dyDescent="0.3">
      <c r="A49">
        <v>100</v>
      </c>
      <c r="B49">
        <v>4523</v>
      </c>
      <c r="C49">
        <v>1</v>
      </c>
      <c r="D49">
        <v>31</v>
      </c>
      <c r="E49">
        <v>6</v>
      </c>
      <c r="F49" t="s">
        <v>423</v>
      </c>
      <c r="G49" t="s">
        <v>302</v>
      </c>
      <c r="H49">
        <v>1</v>
      </c>
      <c r="I49">
        <v>2</v>
      </c>
      <c r="J49">
        <v>3</v>
      </c>
      <c r="K49">
        <v>1</v>
      </c>
      <c r="L49">
        <v>1</v>
      </c>
      <c r="M49">
        <v>1</v>
      </c>
      <c r="N49">
        <v>1</v>
      </c>
      <c r="O49">
        <v>1</v>
      </c>
      <c r="P49">
        <v>2</v>
      </c>
      <c r="Q49" t="s">
        <v>424</v>
      </c>
      <c r="R49">
        <v>2</v>
      </c>
      <c r="S49">
        <v>6</v>
      </c>
      <c r="T49">
        <v>3</v>
      </c>
      <c r="U49">
        <v>6</v>
      </c>
      <c r="V49">
        <v>2</v>
      </c>
      <c r="W49">
        <v>3</v>
      </c>
      <c r="X49">
        <v>3</v>
      </c>
      <c r="Y49" t="s">
        <v>425</v>
      </c>
      <c r="Z49">
        <v>3</v>
      </c>
      <c r="AA49">
        <v>2</v>
      </c>
      <c r="AB49">
        <v>3</v>
      </c>
      <c r="AC49">
        <v>3</v>
      </c>
      <c r="AD49">
        <v>2</v>
      </c>
      <c r="AE49">
        <v>5</v>
      </c>
      <c r="AF49">
        <v>3</v>
      </c>
      <c r="AG49">
        <v>6</v>
      </c>
      <c r="AH49">
        <v>4</v>
      </c>
      <c r="AI49" t="s">
        <v>426</v>
      </c>
      <c r="AJ49">
        <v>4</v>
      </c>
      <c r="AK49">
        <v>22</v>
      </c>
      <c r="AN49" t="s">
        <v>427</v>
      </c>
      <c r="AO49">
        <v>1</v>
      </c>
      <c r="AP49">
        <v>1</v>
      </c>
      <c r="AQ49">
        <v>1</v>
      </c>
      <c r="AR49">
        <v>2</v>
      </c>
      <c r="AS49">
        <v>1</v>
      </c>
      <c r="AT49" t="s">
        <v>428</v>
      </c>
      <c r="AU49">
        <v>4</v>
      </c>
      <c r="AV49">
        <v>2</v>
      </c>
      <c r="AW49">
        <v>2</v>
      </c>
      <c r="AX49">
        <v>6</v>
      </c>
      <c r="AY49">
        <v>5</v>
      </c>
      <c r="AZ49">
        <v>2</v>
      </c>
      <c r="BA49">
        <v>3</v>
      </c>
      <c r="BB49">
        <v>5</v>
      </c>
      <c r="BC49">
        <v>6</v>
      </c>
      <c r="BD49" t="s">
        <v>429</v>
      </c>
      <c r="BE49">
        <v>15</v>
      </c>
      <c r="BF49" t="s">
        <v>430</v>
      </c>
      <c r="BG49" t="s">
        <v>431</v>
      </c>
      <c r="BH49">
        <v>2</v>
      </c>
      <c r="BI49">
        <v>2</v>
      </c>
      <c r="BJ49">
        <v>1</v>
      </c>
      <c r="BK49">
        <v>1</v>
      </c>
      <c r="BL49">
        <v>2</v>
      </c>
      <c r="BM49">
        <v>1</v>
      </c>
      <c r="BN49" t="s">
        <v>432</v>
      </c>
      <c r="BO49">
        <v>2</v>
      </c>
      <c r="BP49">
        <v>6</v>
      </c>
      <c r="BQ49">
        <v>3</v>
      </c>
      <c r="BR49">
        <v>6</v>
      </c>
      <c r="BS49">
        <v>6</v>
      </c>
      <c r="BT49">
        <v>4</v>
      </c>
      <c r="BU49">
        <v>3</v>
      </c>
      <c r="BV49" t="s">
        <v>433</v>
      </c>
      <c r="BW49">
        <v>4</v>
      </c>
      <c r="BX49">
        <v>4</v>
      </c>
      <c r="BY49">
        <v>4</v>
      </c>
      <c r="BZ49">
        <v>3</v>
      </c>
      <c r="CA49">
        <v>3</v>
      </c>
      <c r="CB49">
        <v>3</v>
      </c>
      <c r="CC49">
        <v>3</v>
      </c>
      <c r="CD49">
        <v>7</v>
      </c>
      <c r="CE49">
        <v>7</v>
      </c>
      <c r="CF49" s="7" t="s">
        <v>434</v>
      </c>
      <c r="CG49">
        <v>1</v>
      </c>
      <c r="CH49">
        <v>26</v>
      </c>
      <c r="CI49" t="s">
        <v>435</v>
      </c>
      <c r="CJ49" t="s">
        <v>436</v>
      </c>
      <c r="CK49">
        <v>1</v>
      </c>
      <c r="CL49" t="s">
        <v>437</v>
      </c>
      <c r="CM49" t="s">
        <v>438</v>
      </c>
      <c r="CN49" t="s">
        <v>439</v>
      </c>
      <c r="CO49" t="s">
        <v>440</v>
      </c>
      <c r="CP49">
        <v>2</v>
      </c>
      <c r="DF49">
        <v>1</v>
      </c>
      <c r="DG49">
        <v>4</v>
      </c>
      <c r="DH49">
        <v>6</v>
      </c>
      <c r="DI49">
        <v>7</v>
      </c>
      <c r="DJ49" t="s">
        <v>441</v>
      </c>
      <c r="DK49">
        <v>4</v>
      </c>
      <c r="DL49" t="s">
        <v>442</v>
      </c>
      <c r="DM49">
        <v>2</v>
      </c>
      <c r="DN49">
        <v>4</v>
      </c>
      <c r="DO49">
        <v>5</v>
      </c>
      <c r="DP49">
        <v>6</v>
      </c>
      <c r="DQ49" t="s">
        <v>443</v>
      </c>
      <c r="DT49" t="s">
        <v>444</v>
      </c>
      <c r="DU49">
        <v>2</v>
      </c>
      <c r="DV49">
        <v>3</v>
      </c>
      <c r="DW49">
        <v>2</v>
      </c>
      <c r="DX49">
        <v>6</v>
      </c>
      <c r="DY49">
        <v>3</v>
      </c>
      <c r="DZ49">
        <v>3</v>
      </c>
      <c r="EA49">
        <v>6</v>
      </c>
      <c r="EB49">
        <v>2</v>
      </c>
      <c r="EC49">
        <v>4</v>
      </c>
      <c r="ED49">
        <v>5</v>
      </c>
      <c r="EE49">
        <v>5</v>
      </c>
      <c r="EF49">
        <v>3</v>
      </c>
      <c r="EG49">
        <v>5</v>
      </c>
      <c r="EH49">
        <v>5</v>
      </c>
      <c r="EI49">
        <v>3</v>
      </c>
      <c r="EJ49">
        <v>4</v>
      </c>
      <c r="EK49">
        <v>3</v>
      </c>
      <c r="EL49">
        <v>4</v>
      </c>
      <c r="EM49">
        <v>6</v>
      </c>
      <c r="EN49">
        <v>6</v>
      </c>
      <c r="EO49">
        <v>6</v>
      </c>
      <c r="EP49">
        <v>4</v>
      </c>
      <c r="EQ49">
        <v>6</v>
      </c>
      <c r="ER49">
        <v>2</v>
      </c>
      <c r="ES49">
        <v>6</v>
      </c>
      <c r="ET49">
        <v>3</v>
      </c>
      <c r="EU49" t="s">
        <v>445</v>
      </c>
      <c r="EV49">
        <v>1</v>
      </c>
      <c r="EW49" t="s">
        <v>446</v>
      </c>
      <c r="EX49">
        <v>5</v>
      </c>
      <c r="EY49">
        <v>6</v>
      </c>
      <c r="EZ49">
        <v>7</v>
      </c>
      <c r="FA49">
        <v>5</v>
      </c>
      <c r="FB49">
        <v>3</v>
      </c>
      <c r="FC49">
        <v>2</v>
      </c>
      <c r="FD49">
        <v>1</v>
      </c>
      <c r="FE49">
        <v>4</v>
      </c>
      <c r="FF49">
        <v>5</v>
      </c>
      <c r="FG49">
        <v>4</v>
      </c>
      <c r="FH49">
        <v>3</v>
      </c>
      <c r="FI49">
        <v>1</v>
      </c>
      <c r="FJ49">
        <v>3</v>
      </c>
      <c r="FK49">
        <v>4</v>
      </c>
      <c r="FL49">
        <v>3</v>
      </c>
      <c r="FM49">
        <v>3</v>
      </c>
      <c r="FN49">
        <v>3</v>
      </c>
      <c r="FO49">
        <v>3</v>
      </c>
      <c r="FP49">
        <v>1</v>
      </c>
      <c r="FQ49">
        <v>1</v>
      </c>
      <c r="FR49">
        <v>1</v>
      </c>
      <c r="FS49">
        <v>3</v>
      </c>
      <c r="FT49">
        <v>4</v>
      </c>
      <c r="FY49">
        <v>4</v>
      </c>
      <c r="GA49">
        <v>3</v>
      </c>
      <c r="GB49">
        <v>2</v>
      </c>
      <c r="GC49">
        <v>2</v>
      </c>
      <c r="GD49">
        <v>1</v>
      </c>
      <c r="GE49">
        <v>5</v>
      </c>
      <c r="GF49">
        <v>2</v>
      </c>
      <c r="GG49">
        <v>1</v>
      </c>
      <c r="GH49">
        <v>1</v>
      </c>
      <c r="GI49">
        <v>5</v>
      </c>
      <c r="GJ49">
        <v>3</v>
      </c>
      <c r="GK49">
        <v>1</v>
      </c>
      <c r="GL49">
        <v>3</v>
      </c>
      <c r="GM49" t="s">
        <v>447</v>
      </c>
    </row>
    <row r="50" spans="1:195" ht="14.25" customHeight="1" x14ac:dyDescent="0.3">
      <c r="A50">
        <v>100</v>
      </c>
      <c r="B50">
        <v>824</v>
      </c>
      <c r="C50">
        <v>1</v>
      </c>
      <c r="D50">
        <v>31</v>
      </c>
      <c r="E50">
        <v>6</v>
      </c>
      <c r="F50" t="s">
        <v>619</v>
      </c>
      <c r="G50" t="s">
        <v>620</v>
      </c>
      <c r="H50">
        <v>1</v>
      </c>
      <c r="I50">
        <v>2</v>
      </c>
      <c r="J50">
        <v>3</v>
      </c>
      <c r="K50">
        <v>3</v>
      </c>
      <c r="L50">
        <v>1</v>
      </c>
      <c r="M50">
        <v>1</v>
      </c>
      <c r="N50">
        <v>1</v>
      </c>
      <c r="O50">
        <v>1</v>
      </c>
      <c r="P50">
        <v>2</v>
      </c>
      <c r="Q50" t="s">
        <v>621</v>
      </c>
      <c r="R50">
        <v>2</v>
      </c>
      <c r="S50">
        <v>2</v>
      </c>
      <c r="T50">
        <v>2</v>
      </c>
      <c r="U50">
        <v>6</v>
      </c>
      <c r="V50">
        <v>6</v>
      </c>
      <c r="W50">
        <v>2</v>
      </c>
      <c r="X50">
        <v>3</v>
      </c>
      <c r="Y50" t="s">
        <v>622</v>
      </c>
      <c r="Z50">
        <v>2</v>
      </c>
      <c r="AA50">
        <v>2</v>
      </c>
      <c r="AB50">
        <v>6</v>
      </c>
      <c r="AC50">
        <v>2</v>
      </c>
      <c r="AD50">
        <v>2</v>
      </c>
      <c r="AE50">
        <v>3</v>
      </c>
      <c r="AF50">
        <v>6</v>
      </c>
      <c r="AG50">
        <v>7</v>
      </c>
      <c r="AH50">
        <v>4</v>
      </c>
      <c r="AI50" t="s">
        <v>623</v>
      </c>
      <c r="AJ50">
        <v>3</v>
      </c>
      <c r="AK50">
        <v>30</v>
      </c>
      <c r="AO50">
        <v>2</v>
      </c>
      <c r="AP50">
        <v>1</v>
      </c>
      <c r="AQ50">
        <v>1</v>
      </c>
      <c r="AR50">
        <v>2</v>
      </c>
      <c r="AS50">
        <v>1</v>
      </c>
      <c r="AT50" t="s">
        <v>624</v>
      </c>
      <c r="AU50">
        <v>4</v>
      </c>
      <c r="AV50">
        <v>2</v>
      </c>
      <c r="AW50">
        <v>2</v>
      </c>
      <c r="AX50">
        <v>3</v>
      </c>
      <c r="AY50">
        <v>2</v>
      </c>
      <c r="AZ50">
        <v>2</v>
      </c>
      <c r="BA50">
        <v>2</v>
      </c>
      <c r="BB50">
        <v>6</v>
      </c>
      <c r="BC50">
        <v>6</v>
      </c>
      <c r="BD50" t="s">
        <v>625</v>
      </c>
      <c r="BE50">
        <v>15</v>
      </c>
      <c r="BF50">
        <v>15</v>
      </c>
      <c r="BH50">
        <v>1</v>
      </c>
      <c r="BI50">
        <v>1</v>
      </c>
      <c r="BJ50">
        <v>1</v>
      </c>
      <c r="BK50">
        <v>1</v>
      </c>
      <c r="BL50">
        <v>1</v>
      </c>
      <c r="BM50">
        <v>2</v>
      </c>
      <c r="BN50" t="s">
        <v>626</v>
      </c>
      <c r="BO50">
        <v>2</v>
      </c>
      <c r="BP50">
        <v>2</v>
      </c>
      <c r="BQ50">
        <v>2</v>
      </c>
      <c r="BR50">
        <v>6</v>
      </c>
      <c r="BS50">
        <v>6</v>
      </c>
      <c r="BT50">
        <v>2</v>
      </c>
      <c r="BU50">
        <v>2</v>
      </c>
      <c r="BV50" t="s">
        <v>627</v>
      </c>
      <c r="BW50">
        <v>2</v>
      </c>
      <c r="BX50">
        <v>2</v>
      </c>
      <c r="BY50">
        <v>2</v>
      </c>
      <c r="BZ50">
        <v>3</v>
      </c>
      <c r="CA50">
        <v>2</v>
      </c>
      <c r="CB50">
        <v>2</v>
      </c>
      <c r="CC50">
        <v>2</v>
      </c>
      <c r="CD50">
        <v>6</v>
      </c>
      <c r="CE50">
        <v>7</v>
      </c>
      <c r="CF50" s="7" t="s">
        <v>628</v>
      </c>
      <c r="CG50">
        <v>1</v>
      </c>
      <c r="CH50">
        <v>30</v>
      </c>
      <c r="CK50">
        <v>1</v>
      </c>
      <c r="CL50" t="s">
        <v>245</v>
      </c>
      <c r="CM50" t="s">
        <v>245</v>
      </c>
      <c r="CN50" t="s">
        <v>629</v>
      </c>
      <c r="CO50" t="s">
        <v>630</v>
      </c>
      <c r="CP50">
        <v>2</v>
      </c>
      <c r="DF50">
        <v>3</v>
      </c>
      <c r="DG50">
        <v>5</v>
      </c>
      <c r="DK50">
        <v>5</v>
      </c>
      <c r="EB50">
        <v>5</v>
      </c>
      <c r="EC50">
        <v>2</v>
      </c>
      <c r="ED50">
        <v>5</v>
      </c>
      <c r="EE50">
        <v>2</v>
      </c>
      <c r="EF50">
        <v>6</v>
      </c>
      <c r="EG50">
        <v>6</v>
      </c>
      <c r="EH50">
        <v>4</v>
      </c>
      <c r="EI50">
        <v>4</v>
      </c>
      <c r="EJ50">
        <v>6</v>
      </c>
      <c r="EK50">
        <v>3</v>
      </c>
      <c r="EL50">
        <v>3</v>
      </c>
      <c r="EM50">
        <v>1</v>
      </c>
      <c r="EN50">
        <v>1</v>
      </c>
      <c r="EO50">
        <v>1</v>
      </c>
      <c r="EP50">
        <v>3</v>
      </c>
      <c r="EQ50">
        <v>1</v>
      </c>
      <c r="ER50">
        <v>1</v>
      </c>
      <c r="ES50">
        <v>1</v>
      </c>
      <c r="ET50">
        <v>3</v>
      </c>
      <c r="EU50" t="s">
        <v>284</v>
      </c>
      <c r="EV50">
        <v>1</v>
      </c>
      <c r="EW50" t="s">
        <v>631</v>
      </c>
      <c r="EX50">
        <v>7</v>
      </c>
      <c r="EY50">
        <v>7</v>
      </c>
      <c r="EZ50">
        <v>5</v>
      </c>
      <c r="FA50">
        <v>5</v>
      </c>
      <c r="FB50">
        <v>1</v>
      </c>
      <c r="FC50">
        <v>1</v>
      </c>
      <c r="FD50">
        <v>1</v>
      </c>
      <c r="FE50">
        <v>2</v>
      </c>
      <c r="FF50">
        <v>2</v>
      </c>
      <c r="FG50">
        <v>5</v>
      </c>
      <c r="FH50">
        <v>1</v>
      </c>
      <c r="FI50">
        <v>2</v>
      </c>
      <c r="FJ50">
        <v>1</v>
      </c>
      <c r="FK50">
        <v>5</v>
      </c>
      <c r="FL50">
        <v>2</v>
      </c>
      <c r="FM50">
        <v>2</v>
      </c>
      <c r="FN50">
        <v>4</v>
      </c>
      <c r="FO50">
        <v>2</v>
      </c>
      <c r="FP50">
        <v>1</v>
      </c>
      <c r="FQ50">
        <v>1</v>
      </c>
      <c r="FR50">
        <v>1</v>
      </c>
      <c r="FS50">
        <v>2</v>
      </c>
      <c r="FT50">
        <v>3</v>
      </c>
      <c r="FU50">
        <v>5</v>
      </c>
      <c r="FY50">
        <v>7</v>
      </c>
      <c r="GA50">
        <v>3</v>
      </c>
      <c r="GB50">
        <v>2</v>
      </c>
      <c r="GC50">
        <v>2</v>
      </c>
      <c r="GD50">
        <v>2</v>
      </c>
      <c r="GE50">
        <v>2</v>
      </c>
      <c r="GF50">
        <v>3</v>
      </c>
      <c r="GG50">
        <v>4</v>
      </c>
      <c r="GH50">
        <v>2</v>
      </c>
      <c r="GI50">
        <v>3</v>
      </c>
      <c r="GJ50">
        <v>2</v>
      </c>
      <c r="GK50">
        <v>2</v>
      </c>
      <c r="GL50">
        <v>2</v>
      </c>
    </row>
    <row r="51" spans="1:195" ht="14.25" customHeight="1" x14ac:dyDescent="0.3">
      <c r="A51">
        <v>100</v>
      </c>
      <c r="B51">
        <v>1791</v>
      </c>
      <c r="C51">
        <v>1</v>
      </c>
      <c r="D51">
        <v>31</v>
      </c>
      <c r="E51">
        <v>7</v>
      </c>
      <c r="G51" t="s">
        <v>391</v>
      </c>
      <c r="H51">
        <v>1</v>
      </c>
      <c r="I51">
        <v>1</v>
      </c>
      <c r="J51">
        <v>2</v>
      </c>
      <c r="K51">
        <v>2</v>
      </c>
      <c r="L51">
        <v>1</v>
      </c>
      <c r="M51">
        <v>1</v>
      </c>
      <c r="N51">
        <v>1</v>
      </c>
      <c r="O51">
        <v>1</v>
      </c>
      <c r="P51">
        <v>2</v>
      </c>
      <c r="Q51" t="s">
        <v>802</v>
      </c>
      <c r="R51">
        <v>3</v>
      </c>
      <c r="S51">
        <v>6</v>
      </c>
      <c r="T51">
        <v>2</v>
      </c>
      <c r="U51">
        <v>6</v>
      </c>
      <c r="V51">
        <v>6</v>
      </c>
      <c r="W51">
        <v>2</v>
      </c>
      <c r="X51">
        <v>4</v>
      </c>
      <c r="Y51" t="s">
        <v>803</v>
      </c>
      <c r="Z51">
        <v>2</v>
      </c>
      <c r="AA51">
        <v>2</v>
      </c>
      <c r="AB51">
        <v>6</v>
      </c>
      <c r="AC51">
        <v>4</v>
      </c>
      <c r="AD51">
        <v>2</v>
      </c>
      <c r="AE51">
        <v>4</v>
      </c>
      <c r="AF51">
        <v>6</v>
      </c>
      <c r="AG51">
        <v>7</v>
      </c>
      <c r="AH51">
        <v>4</v>
      </c>
      <c r="AI51" t="s">
        <v>804</v>
      </c>
      <c r="AJ51">
        <v>2</v>
      </c>
      <c r="AK51">
        <v>40</v>
      </c>
      <c r="AL51">
        <v>10</v>
      </c>
      <c r="AM51" s="12">
        <v>2</v>
      </c>
      <c r="AO51">
        <v>1</v>
      </c>
      <c r="AP51">
        <v>1</v>
      </c>
      <c r="AQ51">
        <v>1</v>
      </c>
      <c r="AR51">
        <v>2</v>
      </c>
      <c r="AS51">
        <v>1</v>
      </c>
      <c r="AT51" t="s">
        <v>805</v>
      </c>
      <c r="AU51">
        <v>2</v>
      </c>
      <c r="AV51">
        <v>3</v>
      </c>
      <c r="AW51">
        <v>2</v>
      </c>
      <c r="AX51">
        <v>5</v>
      </c>
      <c r="AY51">
        <v>3</v>
      </c>
      <c r="AZ51">
        <v>1</v>
      </c>
      <c r="BA51">
        <v>2</v>
      </c>
      <c r="BB51">
        <v>5</v>
      </c>
      <c r="BC51">
        <v>7</v>
      </c>
      <c r="BD51" t="s">
        <v>806</v>
      </c>
      <c r="BE51">
        <v>35</v>
      </c>
      <c r="BF51">
        <v>8</v>
      </c>
      <c r="BH51">
        <v>1</v>
      </c>
      <c r="BI51">
        <v>1</v>
      </c>
      <c r="BJ51">
        <v>1</v>
      </c>
      <c r="BK51">
        <v>1</v>
      </c>
      <c r="BL51">
        <v>1</v>
      </c>
      <c r="BM51">
        <v>2</v>
      </c>
      <c r="BN51" t="s">
        <v>621</v>
      </c>
      <c r="BO51">
        <v>3</v>
      </c>
      <c r="BP51">
        <v>3</v>
      </c>
      <c r="BQ51">
        <v>3</v>
      </c>
      <c r="BR51">
        <v>5</v>
      </c>
      <c r="BS51">
        <v>2</v>
      </c>
      <c r="BT51">
        <v>3</v>
      </c>
      <c r="BU51">
        <v>1</v>
      </c>
      <c r="BV51" t="s">
        <v>807</v>
      </c>
      <c r="BW51">
        <v>4</v>
      </c>
      <c r="BX51">
        <v>3</v>
      </c>
      <c r="BY51">
        <v>3</v>
      </c>
      <c r="BZ51">
        <v>5</v>
      </c>
      <c r="CA51">
        <v>4</v>
      </c>
      <c r="CB51">
        <v>5</v>
      </c>
      <c r="CC51">
        <v>3</v>
      </c>
      <c r="CD51">
        <v>5</v>
      </c>
      <c r="CE51">
        <v>4</v>
      </c>
      <c r="CF51" s="7" t="s">
        <v>808</v>
      </c>
      <c r="CG51">
        <v>1</v>
      </c>
      <c r="CH51">
        <v>25</v>
      </c>
      <c r="CI51">
        <v>25</v>
      </c>
      <c r="CK51">
        <v>1</v>
      </c>
      <c r="CL51" t="s">
        <v>809</v>
      </c>
      <c r="CO51" t="s">
        <v>810</v>
      </c>
      <c r="CP51">
        <v>2</v>
      </c>
      <c r="DF51">
        <v>1</v>
      </c>
      <c r="DG51">
        <v>4</v>
      </c>
      <c r="DH51">
        <v>6</v>
      </c>
      <c r="DI51">
        <v>7</v>
      </c>
      <c r="DJ51" t="s">
        <v>811</v>
      </c>
      <c r="DK51">
        <v>3</v>
      </c>
      <c r="DL51" t="s">
        <v>812</v>
      </c>
      <c r="DM51">
        <v>2</v>
      </c>
      <c r="DN51">
        <v>3</v>
      </c>
      <c r="DO51">
        <v>4</v>
      </c>
      <c r="DP51">
        <v>5</v>
      </c>
      <c r="DU51">
        <v>2</v>
      </c>
      <c r="DV51">
        <v>2</v>
      </c>
      <c r="DW51">
        <v>2</v>
      </c>
      <c r="DX51">
        <v>3</v>
      </c>
      <c r="DY51">
        <v>5</v>
      </c>
      <c r="DZ51">
        <v>3</v>
      </c>
      <c r="EA51">
        <v>4</v>
      </c>
      <c r="EB51">
        <v>3</v>
      </c>
      <c r="EC51">
        <v>3</v>
      </c>
      <c r="ED51">
        <v>5</v>
      </c>
      <c r="EE51">
        <v>5</v>
      </c>
      <c r="EF51">
        <v>5</v>
      </c>
      <c r="EG51">
        <v>6</v>
      </c>
      <c r="EH51">
        <v>3</v>
      </c>
      <c r="EI51">
        <v>5</v>
      </c>
      <c r="EJ51">
        <v>4</v>
      </c>
      <c r="EK51">
        <v>2</v>
      </c>
      <c r="EL51">
        <v>3</v>
      </c>
      <c r="EM51">
        <v>7</v>
      </c>
      <c r="EN51">
        <v>6</v>
      </c>
      <c r="EO51">
        <v>6</v>
      </c>
      <c r="EP51">
        <v>2</v>
      </c>
      <c r="EQ51">
        <v>6</v>
      </c>
      <c r="ER51">
        <v>5</v>
      </c>
      <c r="ES51">
        <v>6</v>
      </c>
      <c r="ET51">
        <v>1</v>
      </c>
      <c r="EU51" t="s">
        <v>813</v>
      </c>
      <c r="EV51">
        <v>2</v>
      </c>
      <c r="EW51" t="s">
        <v>814</v>
      </c>
      <c r="FE51">
        <v>3</v>
      </c>
      <c r="FF51">
        <v>3</v>
      </c>
      <c r="FG51">
        <v>5</v>
      </c>
      <c r="FH51">
        <v>3</v>
      </c>
      <c r="FI51">
        <v>2</v>
      </c>
      <c r="FJ51">
        <v>2</v>
      </c>
      <c r="FK51">
        <v>5</v>
      </c>
      <c r="FL51">
        <v>4</v>
      </c>
      <c r="FM51">
        <v>3</v>
      </c>
      <c r="FN51">
        <v>2</v>
      </c>
      <c r="FO51">
        <v>2</v>
      </c>
      <c r="FP51">
        <v>1</v>
      </c>
      <c r="FQ51">
        <v>1</v>
      </c>
      <c r="FR51">
        <v>1</v>
      </c>
      <c r="FS51">
        <v>2</v>
      </c>
      <c r="FT51">
        <v>3</v>
      </c>
      <c r="FY51">
        <v>3</v>
      </c>
      <c r="GA51">
        <v>2</v>
      </c>
      <c r="GB51">
        <v>2</v>
      </c>
      <c r="GC51">
        <v>2</v>
      </c>
      <c r="GD51">
        <v>2</v>
      </c>
      <c r="GE51">
        <v>2</v>
      </c>
      <c r="GF51">
        <v>5</v>
      </c>
      <c r="GG51">
        <v>1</v>
      </c>
      <c r="GH51">
        <v>1</v>
      </c>
      <c r="GI51">
        <v>5</v>
      </c>
      <c r="GJ51">
        <v>1</v>
      </c>
      <c r="GK51">
        <v>2</v>
      </c>
      <c r="GL51">
        <v>1</v>
      </c>
    </row>
    <row r="52" spans="1:195" ht="14.25" customHeight="1" x14ac:dyDescent="0.3">
      <c r="A52">
        <v>100</v>
      </c>
      <c r="B52">
        <v>2187</v>
      </c>
      <c r="C52">
        <v>1</v>
      </c>
      <c r="D52">
        <v>31</v>
      </c>
      <c r="E52">
        <v>1</v>
      </c>
      <c r="G52" t="s">
        <v>487</v>
      </c>
      <c r="H52">
        <v>1</v>
      </c>
      <c r="I52">
        <v>1</v>
      </c>
      <c r="J52">
        <v>2</v>
      </c>
      <c r="K52">
        <v>3</v>
      </c>
      <c r="L52">
        <v>1</v>
      </c>
      <c r="M52">
        <v>1</v>
      </c>
      <c r="N52">
        <v>1</v>
      </c>
      <c r="O52">
        <v>1</v>
      </c>
      <c r="P52">
        <v>2</v>
      </c>
      <c r="Q52" t="s">
        <v>1088</v>
      </c>
      <c r="R52">
        <v>2</v>
      </c>
      <c r="S52">
        <v>6</v>
      </c>
      <c r="T52">
        <v>1</v>
      </c>
      <c r="U52">
        <v>7</v>
      </c>
      <c r="V52">
        <v>6</v>
      </c>
      <c r="W52">
        <v>2</v>
      </c>
      <c r="X52">
        <v>4</v>
      </c>
      <c r="Y52" t="s">
        <v>1089</v>
      </c>
      <c r="Z52">
        <v>2</v>
      </c>
      <c r="AA52">
        <v>3</v>
      </c>
      <c r="AB52">
        <v>2</v>
      </c>
      <c r="AC52">
        <v>2</v>
      </c>
      <c r="AD52">
        <v>1</v>
      </c>
      <c r="AE52">
        <v>4</v>
      </c>
      <c r="AF52">
        <v>2</v>
      </c>
      <c r="AG52">
        <v>7</v>
      </c>
      <c r="AH52">
        <v>2</v>
      </c>
      <c r="AI52" t="s">
        <v>1090</v>
      </c>
      <c r="AJ52">
        <v>1</v>
      </c>
      <c r="AK52">
        <v>17</v>
      </c>
      <c r="AL52">
        <v>5</v>
      </c>
      <c r="AM52" s="12">
        <v>1</v>
      </c>
      <c r="AN52" t="s">
        <v>1091</v>
      </c>
      <c r="AO52">
        <v>2</v>
      </c>
      <c r="AP52">
        <v>1</v>
      </c>
      <c r="AQ52">
        <v>2</v>
      </c>
      <c r="AR52">
        <v>2</v>
      </c>
      <c r="AS52">
        <v>2</v>
      </c>
      <c r="AT52" t="s">
        <v>1092</v>
      </c>
      <c r="AU52">
        <v>4</v>
      </c>
      <c r="AV52">
        <v>4</v>
      </c>
      <c r="AW52">
        <v>4</v>
      </c>
      <c r="AX52">
        <v>4</v>
      </c>
      <c r="AY52">
        <v>4</v>
      </c>
      <c r="AZ52">
        <v>4</v>
      </c>
      <c r="BA52">
        <v>4</v>
      </c>
      <c r="BB52">
        <v>4</v>
      </c>
      <c r="BC52">
        <v>4</v>
      </c>
      <c r="BD52" t="s">
        <v>927</v>
      </c>
      <c r="BE52" t="s">
        <v>1093</v>
      </c>
      <c r="BF52" t="s">
        <v>927</v>
      </c>
      <c r="BG52" t="s">
        <v>927</v>
      </c>
      <c r="BH52">
        <v>1</v>
      </c>
      <c r="BI52">
        <v>1</v>
      </c>
      <c r="BJ52">
        <v>1</v>
      </c>
      <c r="BK52">
        <v>1</v>
      </c>
      <c r="BL52">
        <v>1</v>
      </c>
      <c r="BM52">
        <v>2</v>
      </c>
      <c r="BN52" t="s">
        <v>1094</v>
      </c>
      <c r="BO52">
        <v>2</v>
      </c>
      <c r="BP52">
        <v>3</v>
      </c>
      <c r="BQ52">
        <v>1</v>
      </c>
      <c r="BR52">
        <v>6</v>
      </c>
      <c r="BS52">
        <v>2</v>
      </c>
      <c r="BT52">
        <v>2</v>
      </c>
      <c r="BU52">
        <v>2</v>
      </c>
      <c r="BV52" t="s">
        <v>927</v>
      </c>
      <c r="BW52">
        <v>4</v>
      </c>
      <c r="BX52">
        <v>2</v>
      </c>
      <c r="BY52">
        <v>2</v>
      </c>
      <c r="BZ52">
        <v>2</v>
      </c>
      <c r="CA52">
        <v>2</v>
      </c>
      <c r="CB52">
        <v>2</v>
      </c>
      <c r="CC52">
        <v>2</v>
      </c>
      <c r="CD52">
        <v>2</v>
      </c>
      <c r="CE52">
        <v>7</v>
      </c>
      <c r="CF52" s="80" t="s">
        <v>1095</v>
      </c>
      <c r="CG52">
        <v>6</v>
      </c>
      <c r="CH52">
        <v>12</v>
      </c>
      <c r="CI52">
        <v>4</v>
      </c>
      <c r="CJ52" t="s">
        <v>927</v>
      </c>
      <c r="CK52">
        <v>1</v>
      </c>
      <c r="CL52" t="s">
        <v>245</v>
      </c>
      <c r="CM52" t="s">
        <v>245</v>
      </c>
      <c r="CN52" t="s">
        <v>1096</v>
      </c>
      <c r="CO52" t="s">
        <v>245</v>
      </c>
      <c r="CP52">
        <v>2</v>
      </c>
      <c r="CQ52">
        <v>4</v>
      </c>
      <c r="CR52">
        <v>4</v>
      </c>
      <c r="CS52">
        <v>4</v>
      </c>
      <c r="CT52">
        <v>5</v>
      </c>
      <c r="CU52">
        <v>4</v>
      </c>
      <c r="CV52">
        <v>4</v>
      </c>
      <c r="CW52">
        <v>4</v>
      </c>
      <c r="CX52">
        <v>5</v>
      </c>
      <c r="CY52">
        <v>4</v>
      </c>
      <c r="CZ52">
        <v>4</v>
      </c>
      <c r="DA52">
        <v>4</v>
      </c>
      <c r="DB52">
        <v>4</v>
      </c>
      <c r="DC52">
        <v>4</v>
      </c>
      <c r="DD52">
        <v>4</v>
      </c>
      <c r="DE52">
        <v>4</v>
      </c>
      <c r="DF52">
        <v>1</v>
      </c>
      <c r="DG52">
        <v>2</v>
      </c>
      <c r="DH52">
        <v>4</v>
      </c>
      <c r="DI52">
        <v>7</v>
      </c>
      <c r="DJ52" t="s">
        <v>245</v>
      </c>
      <c r="DK52">
        <v>4</v>
      </c>
      <c r="DL52" t="s">
        <v>1097</v>
      </c>
      <c r="DM52">
        <v>3</v>
      </c>
      <c r="DN52">
        <v>6</v>
      </c>
      <c r="DO52">
        <v>8</v>
      </c>
      <c r="DP52">
        <v>9</v>
      </c>
      <c r="DQ52" t="s">
        <v>1098</v>
      </c>
      <c r="DT52" t="s">
        <v>245</v>
      </c>
      <c r="DU52">
        <v>2</v>
      </c>
      <c r="DV52">
        <v>6</v>
      </c>
      <c r="DW52">
        <v>2</v>
      </c>
      <c r="DX52">
        <v>3</v>
      </c>
      <c r="DY52">
        <v>3</v>
      </c>
      <c r="DZ52">
        <v>2</v>
      </c>
      <c r="EA52">
        <v>4</v>
      </c>
      <c r="EB52">
        <v>6</v>
      </c>
      <c r="EC52">
        <v>1</v>
      </c>
      <c r="ED52">
        <v>7</v>
      </c>
      <c r="EE52">
        <v>4</v>
      </c>
      <c r="EF52">
        <v>6</v>
      </c>
      <c r="EG52">
        <v>3</v>
      </c>
      <c r="EH52">
        <v>2</v>
      </c>
      <c r="EI52">
        <v>6</v>
      </c>
      <c r="EJ52">
        <v>6</v>
      </c>
      <c r="EK52">
        <v>1</v>
      </c>
      <c r="EL52">
        <v>4</v>
      </c>
      <c r="EM52">
        <v>5</v>
      </c>
      <c r="EN52">
        <v>5</v>
      </c>
      <c r="EO52">
        <v>5</v>
      </c>
      <c r="EP52">
        <v>4</v>
      </c>
      <c r="EQ52">
        <v>2</v>
      </c>
      <c r="ER52">
        <v>2</v>
      </c>
      <c r="ES52">
        <v>5</v>
      </c>
      <c r="ET52">
        <v>1</v>
      </c>
      <c r="EU52" t="s">
        <v>606</v>
      </c>
      <c r="EV52">
        <v>2</v>
      </c>
      <c r="EW52" t="s">
        <v>1099</v>
      </c>
      <c r="EX52">
        <v>8</v>
      </c>
      <c r="EY52">
        <v>7</v>
      </c>
      <c r="EZ52">
        <v>6</v>
      </c>
      <c r="FA52">
        <v>5</v>
      </c>
      <c r="FB52">
        <v>5</v>
      </c>
      <c r="FC52">
        <v>2</v>
      </c>
      <c r="FD52">
        <v>1</v>
      </c>
      <c r="FE52">
        <v>4</v>
      </c>
      <c r="FF52">
        <v>3</v>
      </c>
      <c r="FG52">
        <v>5</v>
      </c>
      <c r="FH52">
        <v>4</v>
      </c>
      <c r="FI52">
        <v>2</v>
      </c>
      <c r="FJ52">
        <v>1</v>
      </c>
      <c r="FK52">
        <v>5</v>
      </c>
      <c r="FL52">
        <v>4</v>
      </c>
      <c r="FM52">
        <v>4</v>
      </c>
      <c r="FN52">
        <v>2</v>
      </c>
      <c r="FO52">
        <v>4</v>
      </c>
      <c r="FP52">
        <v>1</v>
      </c>
      <c r="FQ52">
        <v>1</v>
      </c>
      <c r="FR52">
        <v>1</v>
      </c>
      <c r="FS52">
        <v>2</v>
      </c>
      <c r="FT52">
        <v>3</v>
      </c>
      <c r="FU52">
        <v>5</v>
      </c>
      <c r="FY52">
        <v>3</v>
      </c>
      <c r="GA52">
        <v>2</v>
      </c>
      <c r="GB52">
        <v>2</v>
      </c>
      <c r="GC52">
        <v>2</v>
      </c>
      <c r="GD52">
        <v>2</v>
      </c>
      <c r="GE52">
        <v>2</v>
      </c>
      <c r="GF52">
        <v>4</v>
      </c>
      <c r="GG52">
        <v>1</v>
      </c>
      <c r="GH52">
        <v>1</v>
      </c>
      <c r="GI52">
        <v>5</v>
      </c>
      <c r="GJ52">
        <v>3</v>
      </c>
      <c r="GK52">
        <v>1</v>
      </c>
      <c r="GL52">
        <v>2</v>
      </c>
      <c r="GM52" t="s">
        <v>1100</v>
      </c>
    </row>
    <row r="53" spans="1:195" ht="14.25" customHeight="1" x14ac:dyDescent="0.3">
      <c r="A53">
        <v>100</v>
      </c>
      <c r="B53">
        <v>1566</v>
      </c>
      <c r="C53">
        <v>1</v>
      </c>
      <c r="D53">
        <v>31</v>
      </c>
      <c r="E53">
        <v>7</v>
      </c>
      <c r="G53" t="s">
        <v>268</v>
      </c>
      <c r="H53">
        <v>1</v>
      </c>
      <c r="I53">
        <v>1</v>
      </c>
      <c r="J53">
        <v>1</v>
      </c>
      <c r="K53">
        <v>1</v>
      </c>
      <c r="L53">
        <v>1</v>
      </c>
      <c r="M53">
        <v>1</v>
      </c>
      <c r="N53">
        <v>1</v>
      </c>
      <c r="O53">
        <v>1</v>
      </c>
      <c r="P53">
        <v>2</v>
      </c>
      <c r="Q53" t="s">
        <v>1642</v>
      </c>
      <c r="R53">
        <v>1</v>
      </c>
      <c r="S53">
        <v>4</v>
      </c>
      <c r="T53">
        <v>1</v>
      </c>
      <c r="U53">
        <v>7</v>
      </c>
      <c r="V53">
        <v>4</v>
      </c>
      <c r="W53">
        <v>1</v>
      </c>
      <c r="X53">
        <v>4</v>
      </c>
      <c r="Y53" t="s">
        <v>1643</v>
      </c>
      <c r="Z53">
        <v>1</v>
      </c>
      <c r="AA53">
        <v>1</v>
      </c>
      <c r="AB53">
        <v>4</v>
      </c>
      <c r="AC53">
        <v>1</v>
      </c>
      <c r="AD53">
        <v>1</v>
      </c>
      <c r="AE53">
        <v>4</v>
      </c>
      <c r="AF53">
        <v>1</v>
      </c>
      <c r="AG53">
        <v>7</v>
      </c>
      <c r="AH53">
        <v>4</v>
      </c>
      <c r="AI53" t="s">
        <v>1644</v>
      </c>
      <c r="AJ53">
        <v>1</v>
      </c>
      <c r="AK53">
        <v>35</v>
      </c>
      <c r="AL53">
        <v>5</v>
      </c>
      <c r="AM53" s="12">
        <v>1</v>
      </c>
      <c r="AO53">
        <v>1</v>
      </c>
      <c r="AP53">
        <v>1</v>
      </c>
      <c r="AQ53">
        <v>1</v>
      </c>
      <c r="AR53">
        <v>2</v>
      </c>
      <c r="AS53">
        <v>2</v>
      </c>
      <c r="AT53" t="s">
        <v>1645</v>
      </c>
      <c r="AU53">
        <v>4</v>
      </c>
      <c r="AV53">
        <v>1</v>
      </c>
      <c r="AW53">
        <v>1</v>
      </c>
      <c r="AX53">
        <v>7</v>
      </c>
      <c r="AY53">
        <v>1</v>
      </c>
      <c r="AZ53">
        <v>1</v>
      </c>
      <c r="BA53">
        <v>4</v>
      </c>
      <c r="BB53">
        <v>4</v>
      </c>
      <c r="BC53">
        <v>7</v>
      </c>
      <c r="BD53" t="s">
        <v>1646</v>
      </c>
      <c r="BE53">
        <v>7</v>
      </c>
      <c r="BF53">
        <v>1</v>
      </c>
      <c r="BG53" t="s">
        <v>1647</v>
      </c>
      <c r="BH53">
        <v>1</v>
      </c>
      <c r="BI53">
        <v>1</v>
      </c>
      <c r="BJ53">
        <v>1</v>
      </c>
      <c r="BK53">
        <v>1</v>
      </c>
      <c r="BL53">
        <v>1</v>
      </c>
      <c r="BM53">
        <v>2</v>
      </c>
      <c r="BN53" t="s">
        <v>1648</v>
      </c>
      <c r="BO53">
        <v>1</v>
      </c>
      <c r="BP53">
        <v>4</v>
      </c>
      <c r="BQ53">
        <v>1</v>
      </c>
      <c r="BR53">
        <v>4</v>
      </c>
      <c r="BS53">
        <v>5</v>
      </c>
      <c r="BT53">
        <v>2</v>
      </c>
      <c r="BU53">
        <v>1</v>
      </c>
      <c r="BV53" t="s">
        <v>1649</v>
      </c>
      <c r="BW53">
        <v>4</v>
      </c>
      <c r="BX53">
        <v>1</v>
      </c>
      <c r="BY53">
        <v>2</v>
      </c>
      <c r="BZ53">
        <v>7</v>
      </c>
      <c r="CA53">
        <v>3</v>
      </c>
      <c r="CB53">
        <v>2</v>
      </c>
      <c r="CC53">
        <v>4</v>
      </c>
      <c r="CD53">
        <v>5</v>
      </c>
      <c r="CE53">
        <v>7</v>
      </c>
      <c r="CF53" s="9" t="s">
        <v>1650</v>
      </c>
      <c r="CG53">
        <v>4</v>
      </c>
      <c r="CH53">
        <v>20</v>
      </c>
      <c r="CI53">
        <v>5</v>
      </c>
      <c r="CK53">
        <v>1</v>
      </c>
      <c r="CL53" t="s">
        <v>245</v>
      </c>
      <c r="CM53" t="s">
        <v>245</v>
      </c>
      <c r="CN53" t="s">
        <v>1173</v>
      </c>
      <c r="CO53" t="s">
        <v>1173</v>
      </c>
      <c r="CP53">
        <v>2</v>
      </c>
      <c r="CQ53">
        <v>4</v>
      </c>
      <c r="CR53">
        <v>4</v>
      </c>
      <c r="CS53">
        <v>4</v>
      </c>
      <c r="CT53">
        <v>4</v>
      </c>
      <c r="CU53">
        <v>4</v>
      </c>
      <c r="CV53">
        <v>4</v>
      </c>
      <c r="CW53">
        <v>4</v>
      </c>
      <c r="CX53">
        <v>4</v>
      </c>
      <c r="CY53">
        <v>4</v>
      </c>
      <c r="CZ53">
        <v>4</v>
      </c>
      <c r="DA53">
        <v>4</v>
      </c>
      <c r="DB53">
        <v>4</v>
      </c>
      <c r="DC53">
        <v>4</v>
      </c>
      <c r="DD53">
        <v>4</v>
      </c>
      <c r="DE53">
        <v>4</v>
      </c>
      <c r="DF53">
        <v>1</v>
      </c>
      <c r="DG53">
        <v>4</v>
      </c>
      <c r="DJ53" t="s">
        <v>1651</v>
      </c>
      <c r="DK53">
        <v>5</v>
      </c>
      <c r="DU53">
        <v>4</v>
      </c>
      <c r="DV53">
        <v>4</v>
      </c>
      <c r="DW53">
        <v>4</v>
      </c>
      <c r="DX53">
        <v>4</v>
      </c>
      <c r="DY53">
        <v>4</v>
      </c>
      <c r="DZ53">
        <v>4</v>
      </c>
      <c r="EA53">
        <v>4</v>
      </c>
      <c r="EB53">
        <v>3</v>
      </c>
      <c r="EC53">
        <v>3</v>
      </c>
      <c r="ED53">
        <v>6</v>
      </c>
      <c r="EE53">
        <v>5</v>
      </c>
      <c r="EF53">
        <v>5</v>
      </c>
      <c r="EG53">
        <v>4</v>
      </c>
      <c r="EH53">
        <v>4</v>
      </c>
      <c r="EI53">
        <v>4</v>
      </c>
      <c r="EJ53">
        <v>5</v>
      </c>
      <c r="EK53">
        <v>2</v>
      </c>
      <c r="EL53">
        <v>1</v>
      </c>
      <c r="EM53">
        <v>2</v>
      </c>
      <c r="EN53">
        <v>2</v>
      </c>
      <c r="EO53">
        <v>6</v>
      </c>
      <c r="EP53">
        <v>4</v>
      </c>
      <c r="EQ53">
        <v>3</v>
      </c>
      <c r="ER53">
        <v>6</v>
      </c>
      <c r="ES53">
        <v>3</v>
      </c>
      <c r="ET53">
        <v>1</v>
      </c>
      <c r="EU53" t="s">
        <v>1652</v>
      </c>
      <c r="EV53">
        <v>2</v>
      </c>
      <c r="EW53" t="s">
        <v>1653</v>
      </c>
      <c r="EX53">
        <v>5</v>
      </c>
      <c r="EY53">
        <v>5</v>
      </c>
      <c r="EZ53">
        <v>6</v>
      </c>
      <c r="FA53">
        <v>6</v>
      </c>
      <c r="FB53">
        <v>6</v>
      </c>
      <c r="FC53">
        <v>5</v>
      </c>
      <c r="FD53">
        <v>2</v>
      </c>
      <c r="FE53">
        <v>4</v>
      </c>
      <c r="FF53">
        <v>5</v>
      </c>
      <c r="FG53">
        <v>5</v>
      </c>
      <c r="FH53">
        <v>2</v>
      </c>
      <c r="FI53">
        <v>1</v>
      </c>
      <c r="FJ53">
        <v>4</v>
      </c>
      <c r="FK53">
        <v>2</v>
      </c>
      <c r="FL53">
        <v>5</v>
      </c>
      <c r="FM53">
        <v>1</v>
      </c>
      <c r="FN53">
        <v>4</v>
      </c>
      <c r="FO53">
        <v>2</v>
      </c>
      <c r="FP53">
        <v>1</v>
      </c>
      <c r="FQ53">
        <v>1</v>
      </c>
      <c r="FR53">
        <v>1</v>
      </c>
      <c r="FS53">
        <v>2</v>
      </c>
      <c r="FT53">
        <v>3</v>
      </c>
      <c r="FU53">
        <v>4</v>
      </c>
      <c r="FY53">
        <v>3</v>
      </c>
      <c r="GA53">
        <v>3</v>
      </c>
      <c r="GB53">
        <v>2</v>
      </c>
      <c r="GC53">
        <v>1</v>
      </c>
      <c r="GF53">
        <v>5</v>
      </c>
      <c r="GI53">
        <v>5</v>
      </c>
      <c r="GJ53">
        <v>1</v>
      </c>
      <c r="GK53">
        <v>3</v>
      </c>
      <c r="GL53">
        <v>1</v>
      </c>
      <c r="GM53" t="s">
        <v>1654</v>
      </c>
    </row>
    <row r="54" spans="1:195" ht="14.25" customHeight="1" x14ac:dyDescent="0.3">
      <c r="A54">
        <v>100</v>
      </c>
      <c r="B54">
        <v>2517</v>
      </c>
      <c r="C54">
        <v>1</v>
      </c>
      <c r="D54">
        <v>31</v>
      </c>
      <c r="E54">
        <v>7</v>
      </c>
      <c r="G54" t="s">
        <v>1782</v>
      </c>
      <c r="H54">
        <v>1</v>
      </c>
      <c r="I54">
        <v>2</v>
      </c>
      <c r="J54">
        <v>3</v>
      </c>
      <c r="K54">
        <v>3</v>
      </c>
      <c r="L54">
        <v>2</v>
      </c>
      <c r="M54">
        <v>1</v>
      </c>
      <c r="N54">
        <v>2</v>
      </c>
      <c r="O54">
        <v>2</v>
      </c>
      <c r="P54">
        <v>1</v>
      </c>
      <c r="Q54" t="s">
        <v>1783</v>
      </c>
      <c r="R54">
        <v>2</v>
      </c>
      <c r="S54">
        <v>6</v>
      </c>
      <c r="T54">
        <v>4</v>
      </c>
      <c r="U54">
        <v>6</v>
      </c>
      <c r="V54">
        <v>3</v>
      </c>
      <c r="W54">
        <v>4</v>
      </c>
      <c r="X54">
        <v>4</v>
      </c>
      <c r="Y54" t="s">
        <v>1784</v>
      </c>
      <c r="Z54">
        <v>4</v>
      </c>
      <c r="AA54">
        <v>4</v>
      </c>
      <c r="AB54">
        <v>4</v>
      </c>
      <c r="AC54">
        <v>1</v>
      </c>
      <c r="AD54">
        <v>2</v>
      </c>
      <c r="AE54">
        <v>6</v>
      </c>
      <c r="AF54">
        <v>6</v>
      </c>
      <c r="AG54">
        <v>6</v>
      </c>
      <c r="AH54">
        <v>4</v>
      </c>
      <c r="AI54" t="s">
        <v>1785</v>
      </c>
      <c r="AJ54">
        <v>2</v>
      </c>
      <c r="AK54">
        <v>3</v>
      </c>
      <c r="AL54">
        <v>0.3</v>
      </c>
      <c r="AM54" s="12">
        <v>1</v>
      </c>
      <c r="AN54" t="s">
        <v>1786</v>
      </c>
      <c r="AO54">
        <v>2</v>
      </c>
      <c r="AP54">
        <v>1</v>
      </c>
      <c r="AQ54">
        <v>1</v>
      </c>
      <c r="AR54">
        <v>2</v>
      </c>
      <c r="AS54">
        <v>1</v>
      </c>
      <c r="AT54" t="s">
        <v>1787</v>
      </c>
      <c r="AU54">
        <v>4</v>
      </c>
      <c r="AV54">
        <v>3</v>
      </c>
      <c r="AW54">
        <v>2</v>
      </c>
      <c r="AX54">
        <v>6</v>
      </c>
      <c r="AY54">
        <v>2</v>
      </c>
      <c r="AZ54">
        <v>2</v>
      </c>
      <c r="BA54">
        <v>5</v>
      </c>
      <c r="BB54">
        <v>5</v>
      </c>
      <c r="BC54">
        <v>7</v>
      </c>
      <c r="BD54" s="9" t="s">
        <v>1788</v>
      </c>
      <c r="BE54">
        <v>5</v>
      </c>
      <c r="BF54">
        <v>1</v>
      </c>
      <c r="BG54" t="s">
        <v>314</v>
      </c>
      <c r="BH54">
        <v>1</v>
      </c>
      <c r="BI54">
        <v>1</v>
      </c>
      <c r="BJ54">
        <v>1</v>
      </c>
      <c r="BK54">
        <v>1</v>
      </c>
      <c r="BL54">
        <v>1</v>
      </c>
      <c r="BM54">
        <v>1</v>
      </c>
      <c r="BN54" t="s">
        <v>1789</v>
      </c>
      <c r="BO54">
        <v>1</v>
      </c>
      <c r="BP54">
        <v>4</v>
      </c>
      <c r="BQ54">
        <v>3</v>
      </c>
      <c r="BR54">
        <v>6</v>
      </c>
      <c r="BS54">
        <v>5</v>
      </c>
      <c r="BT54">
        <v>3</v>
      </c>
      <c r="BU54">
        <v>4</v>
      </c>
      <c r="BV54" t="s">
        <v>1790</v>
      </c>
      <c r="BW54">
        <v>4</v>
      </c>
      <c r="BX54">
        <v>4</v>
      </c>
      <c r="BY54">
        <v>4</v>
      </c>
      <c r="BZ54">
        <v>6</v>
      </c>
      <c r="CA54">
        <v>2</v>
      </c>
      <c r="CB54">
        <v>3</v>
      </c>
      <c r="CC54">
        <v>3</v>
      </c>
      <c r="CD54">
        <v>2</v>
      </c>
      <c r="CE54">
        <v>7</v>
      </c>
      <c r="CF54" s="9" t="s">
        <v>1791</v>
      </c>
      <c r="CG54">
        <v>4</v>
      </c>
      <c r="CH54">
        <v>10</v>
      </c>
      <c r="CI54" s="2">
        <v>42796</v>
      </c>
      <c r="CK54">
        <v>1</v>
      </c>
      <c r="CL54" t="s">
        <v>1792</v>
      </c>
      <c r="CM54" t="s">
        <v>1793</v>
      </c>
      <c r="CN54" t="s">
        <v>1793</v>
      </c>
      <c r="CO54" t="s">
        <v>1794</v>
      </c>
      <c r="CP54">
        <v>2</v>
      </c>
      <c r="DF54">
        <v>1</v>
      </c>
      <c r="DG54">
        <v>2</v>
      </c>
      <c r="DH54">
        <v>3</v>
      </c>
      <c r="DI54">
        <v>7</v>
      </c>
      <c r="DJ54" t="s">
        <v>314</v>
      </c>
      <c r="DK54">
        <v>5</v>
      </c>
      <c r="DL54" t="s">
        <v>1795</v>
      </c>
      <c r="DM54">
        <v>2</v>
      </c>
      <c r="DN54">
        <v>5</v>
      </c>
      <c r="DO54">
        <v>7</v>
      </c>
      <c r="DP54">
        <v>9</v>
      </c>
      <c r="DQ54" s="1" t="s">
        <v>1796</v>
      </c>
      <c r="DR54" s="1"/>
      <c r="DS54" s="1"/>
      <c r="DU54">
        <v>4</v>
      </c>
      <c r="DV54">
        <v>6</v>
      </c>
      <c r="DW54">
        <v>1</v>
      </c>
      <c r="DX54">
        <v>5</v>
      </c>
      <c r="DY54">
        <v>3</v>
      </c>
      <c r="DZ54">
        <v>1</v>
      </c>
      <c r="EA54">
        <v>6</v>
      </c>
      <c r="EB54">
        <v>3</v>
      </c>
      <c r="EC54">
        <v>2</v>
      </c>
      <c r="ED54">
        <v>5</v>
      </c>
      <c r="EE54">
        <v>2</v>
      </c>
      <c r="EF54">
        <v>6</v>
      </c>
      <c r="EG54">
        <v>5</v>
      </c>
      <c r="EH54">
        <v>4</v>
      </c>
      <c r="EI54">
        <v>4</v>
      </c>
      <c r="EJ54">
        <v>4</v>
      </c>
      <c r="EK54">
        <v>4</v>
      </c>
      <c r="EL54">
        <v>4</v>
      </c>
      <c r="EM54">
        <v>6</v>
      </c>
      <c r="EN54">
        <v>5</v>
      </c>
      <c r="EO54">
        <v>5</v>
      </c>
      <c r="EP54">
        <v>2</v>
      </c>
      <c r="EQ54">
        <v>6</v>
      </c>
      <c r="ER54">
        <v>6</v>
      </c>
      <c r="ES54">
        <v>6</v>
      </c>
      <c r="ET54">
        <v>3</v>
      </c>
      <c r="EU54" t="s">
        <v>1797</v>
      </c>
      <c r="EV54">
        <v>1</v>
      </c>
      <c r="EW54" t="s">
        <v>1798</v>
      </c>
      <c r="EX54">
        <v>7</v>
      </c>
      <c r="EY54">
        <v>7</v>
      </c>
      <c r="EZ54">
        <v>7</v>
      </c>
      <c r="FA54">
        <v>7</v>
      </c>
      <c r="FB54">
        <v>5</v>
      </c>
      <c r="FC54">
        <v>3</v>
      </c>
      <c r="FD54">
        <v>3</v>
      </c>
      <c r="FE54">
        <v>1</v>
      </c>
      <c r="FF54">
        <v>3</v>
      </c>
      <c r="FG54">
        <v>3</v>
      </c>
      <c r="FH54">
        <v>2</v>
      </c>
      <c r="FI54">
        <v>1</v>
      </c>
      <c r="FJ54">
        <v>3</v>
      </c>
      <c r="FK54">
        <v>3</v>
      </c>
      <c r="FL54">
        <v>5</v>
      </c>
      <c r="FM54">
        <v>1</v>
      </c>
      <c r="FN54">
        <v>4</v>
      </c>
      <c r="FO54">
        <v>3</v>
      </c>
      <c r="FP54">
        <v>3</v>
      </c>
      <c r="FQ54">
        <v>1</v>
      </c>
      <c r="FR54">
        <v>1</v>
      </c>
      <c r="FS54">
        <v>2</v>
      </c>
      <c r="FY54">
        <v>2</v>
      </c>
      <c r="GA54">
        <v>2</v>
      </c>
      <c r="GB54">
        <v>1</v>
      </c>
      <c r="GC54">
        <v>2</v>
      </c>
      <c r="GD54">
        <v>2</v>
      </c>
      <c r="GE54">
        <v>2</v>
      </c>
      <c r="GF54">
        <v>2</v>
      </c>
      <c r="GG54">
        <v>2</v>
      </c>
      <c r="GH54">
        <v>2</v>
      </c>
      <c r="GI54">
        <v>2</v>
      </c>
      <c r="GJ54">
        <v>2</v>
      </c>
      <c r="GK54">
        <v>3</v>
      </c>
      <c r="GL54">
        <v>2</v>
      </c>
      <c r="GM54" t="s">
        <v>1799</v>
      </c>
    </row>
    <row r="55" spans="1:195" ht="14.25" customHeight="1" x14ac:dyDescent="0.3">
      <c r="A55">
        <v>100</v>
      </c>
      <c r="B55">
        <v>2228</v>
      </c>
      <c r="C55">
        <v>1</v>
      </c>
      <c r="D55">
        <v>31</v>
      </c>
      <c r="E55">
        <v>1</v>
      </c>
      <c r="G55" t="s">
        <v>268</v>
      </c>
      <c r="H55">
        <v>1</v>
      </c>
      <c r="I55">
        <v>2</v>
      </c>
      <c r="J55">
        <v>3</v>
      </c>
      <c r="K55">
        <v>2</v>
      </c>
      <c r="L55">
        <v>1</v>
      </c>
      <c r="M55">
        <v>2</v>
      </c>
      <c r="N55">
        <v>1</v>
      </c>
      <c r="O55">
        <v>1</v>
      </c>
      <c r="P55">
        <v>2</v>
      </c>
      <c r="Q55" t="s">
        <v>1870</v>
      </c>
      <c r="R55">
        <v>4</v>
      </c>
      <c r="S55">
        <v>4</v>
      </c>
      <c r="T55">
        <v>3</v>
      </c>
      <c r="U55">
        <v>4</v>
      </c>
      <c r="V55">
        <v>4</v>
      </c>
      <c r="W55">
        <v>4</v>
      </c>
      <c r="X55">
        <v>3</v>
      </c>
      <c r="Y55" t="s">
        <v>1871</v>
      </c>
      <c r="Z55">
        <v>3</v>
      </c>
      <c r="AA55">
        <v>4</v>
      </c>
      <c r="AB55">
        <v>5</v>
      </c>
      <c r="AC55">
        <v>5</v>
      </c>
      <c r="AD55">
        <v>2</v>
      </c>
      <c r="AE55">
        <v>2</v>
      </c>
      <c r="AF55">
        <v>3</v>
      </c>
      <c r="AG55">
        <v>5</v>
      </c>
      <c r="AH55">
        <v>4</v>
      </c>
      <c r="AI55" t="s">
        <v>1872</v>
      </c>
      <c r="AJ55">
        <v>1</v>
      </c>
      <c r="AK55" t="s">
        <v>1318</v>
      </c>
      <c r="AL55">
        <v>0</v>
      </c>
      <c r="AO55">
        <v>2</v>
      </c>
      <c r="AP55">
        <v>1</v>
      </c>
      <c r="AQ55">
        <v>1</v>
      </c>
      <c r="AR55">
        <v>2</v>
      </c>
      <c r="AS55">
        <v>1</v>
      </c>
      <c r="AT55" t="s">
        <v>1873</v>
      </c>
      <c r="AU55">
        <v>4</v>
      </c>
      <c r="AV55">
        <v>4</v>
      </c>
      <c r="AW55">
        <v>4</v>
      </c>
      <c r="AX55">
        <v>3</v>
      </c>
      <c r="AY55">
        <v>4</v>
      </c>
      <c r="AZ55">
        <v>3</v>
      </c>
      <c r="BA55">
        <v>3</v>
      </c>
      <c r="BB55">
        <v>4</v>
      </c>
      <c r="BC55">
        <v>6</v>
      </c>
      <c r="BD55" t="s">
        <v>1874</v>
      </c>
      <c r="BE55">
        <v>1</v>
      </c>
      <c r="BF55">
        <v>1</v>
      </c>
      <c r="BG55" t="s">
        <v>1875</v>
      </c>
      <c r="BH55">
        <v>1</v>
      </c>
      <c r="BI55">
        <v>1</v>
      </c>
      <c r="BJ55">
        <v>1</v>
      </c>
      <c r="BK55">
        <v>1</v>
      </c>
      <c r="BL55">
        <v>1</v>
      </c>
      <c r="BM55">
        <v>2</v>
      </c>
      <c r="BO55">
        <v>2</v>
      </c>
      <c r="BP55">
        <v>4</v>
      </c>
      <c r="BQ55">
        <v>2</v>
      </c>
      <c r="BR55">
        <v>4</v>
      </c>
      <c r="BS55">
        <v>4</v>
      </c>
      <c r="BT55">
        <v>3</v>
      </c>
      <c r="BU55">
        <v>4</v>
      </c>
      <c r="BW55">
        <v>4</v>
      </c>
      <c r="BX55">
        <v>3</v>
      </c>
      <c r="BY55">
        <v>3</v>
      </c>
      <c r="BZ55">
        <v>4</v>
      </c>
      <c r="CA55">
        <v>3</v>
      </c>
      <c r="CB55">
        <v>3</v>
      </c>
      <c r="CC55">
        <v>3</v>
      </c>
      <c r="CD55">
        <v>2</v>
      </c>
      <c r="CE55">
        <v>6</v>
      </c>
      <c r="CK55">
        <v>1</v>
      </c>
      <c r="CL55" t="s">
        <v>245</v>
      </c>
      <c r="CM55" t="s">
        <v>245</v>
      </c>
      <c r="CN55" t="s">
        <v>1876</v>
      </c>
      <c r="CO55" t="s">
        <v>1877</v>
      </c>
      <c r="CP55">
        <v>2</v>
      </c>
      <c r="DF55">
        <v>1</v>
      </c>
      <c r="DJ55" s="1" t="s">
        <v>1878</v>
      </c>
      <c r="DK55">
        <v>5</v>
      </c>
      <c r="DL55" t="s">
        <v>1879</v>
      </c>
      <c r="DM55">
        <v>2</v>
      </c>
      <c r="DN55">
        <v>8</v>
      </c>
      <c r="DO55">
        <v>9</v>
      </c>
      <c r="DT55" t="s">
        <v>1880</v>
      </c>
      <c r="EB55">
        <v>2</v>
      </c>
      <c r="EC55">
        <v>3</v>
      </c>
      <c r="ED55">
        <v>2</v>
      </c>
      <c r="EE55">
        <v>2</v>
      </c>
      <c r="EF55">
        <v>2</v>
      </c>
      <c r="EG55">
        <v>3</v>
      </c>
      <c r="EH55">
        <v>2</v>
      </c>
      <c r="EI55">
        <v>2</v>
      </c>
      <c r="EJ55">
        <v>2</v>
      </c>
      <c r="EK55">
        <v>4</v>
      </c>
      <c r="EL55">
        <v>4</v>
      </c>
      <c r="EM55">
        <v>2</v>
      </c>
      <c r="EN55">
        <v>2</v>
      </c>
      <c r="EO55">
        <v>2</v>
      </c>
      <c r="EP55">
        <v>4</v>
      </c>
      <c r="EQ55">
        <v>5</v>
      </c>
      <c r="ER55">
        <v>4</v>
      </c>
      <c r="ES55">
        <v>4</v>
      </c>
      <c r="ET55">
        <v>3</v>
      </c>
      <c r="EU55" t="s">
        <v>1881</v>
      </c>
      <c r="EV55">
        <v>1</v>
      </c>
      <c r="EW55" t="s">
        <v>1882</v>
      </c>
      <c r="EX55">
        <v>1</v>
      </c>
      <c r="EY55">
        <v>5</v>
      </c>
      <c r="EZ55">
        <v>3</v>
      </c>
      <c r="FA55">
        <v>3</v>
      </c>
      <c r="FB55">
        <v>2</v>
      </c>
      <c r="FC55">
        <v>2</v>
      </c>
      <c r="FD55">
        <v>1</v>
      </c>
      <c r="FE55">
        <v>5</v>
      </c>
      <c r="FF55">
        <v>5</v>
      </c>
      <c r="FG55">
        <v>5</v>
      </c>
      <c r="FH55">
        <v>4</v>
      </c>
      <c r="FI55">
        <v>4</v>
      </c>
      <c r="FJ55">
        <v>4</v>
      </c>
      <c r="FK55">
        <v>2</v>
      </c>
      <c r="FL55">
        <v>4</v>
      </c>
      <c r="FM55">
        <v>2</v>
      </c>
      <c r="FN55">
        <v>1</v>
      </c>
      <c r="FO55">
        <v>2</v>
      </c>
      <c r="FP55">
        <v>1</v>
      </c>
      <c r="FQ55">
        <v>1</v>
      </c>
      <c r="FR55">
        <v>1</v>
      </c>
      <c r="FS55">
        <v>1</v>
      </c>
      <c r="FT55">
        <v>3</v>
      </c>
      <c r="FU55">
        <v>6</v>
      </c>
      <c r="FX55" t="s">
        <v>1883</v>
      </c>
      <c r="FY55">
        <v>7</v>
      </c>
      <c r="GA55">
        <v>4</v>
      </c>
      <c r="GB55">
        <v>2</v>
      </c>
      <c r="GC55">
        <v>1</v>
      </c>
      <c r="GD55">
        <v>1</v>
      </c>
      <c r="GE55">
        <v>1</v>
      </c>
      <c r="GF55">
        <v>5</v>
      </c>
      <c r="GG55">
        <v>1</v>
      </c>
      <c r="GH55">
        <v>1</v>
      </c>
      <c r="GI55">
        <v>5</v>
      </c>
      <c r="GJ55">
        <v>3</v>
      </c>
      <c r="GK55">
        <v>1</v>
      </c>
      <c r="GL55">
        <v>2</v>
      </c>
      <c r="GM55" t="s">
        <v>1884</v>
      </c>
    </row>
    <row r="56" spans="1:195" ht="14.25" customHeight="1" x14ac:dyDescent="0.3">
      <c r="A56">
        <v>100</v>
      </c>
      <c r="B56">
        <v>1423</v>
      </c>
      <c r="C56">
        <v>1</v>
      </c>
      <c r="D56">
        <v>31</v>
      </c>
      <c r="E56">
        <v>3</v>
      </c>
      <c r="G56" t="s">
        <v>368</v>
      </c>
      <c r="H56">
        <v>1</v>
      </c>
      <c r="I56">
        <v>1</v>
      </c>
      <c r="J56">
        <v>3</v>
      </c>
      <c r="K56">
        <v>1</v>
      </c>
      <c r="L56">
        <v>1</v>
      </c>
      <c r="M56">
        <v>1</v>
      </c>
      <c r="N56">
        <v>1</v>
      </c>
      <c r="O56">
        <v>1</v>
      </c>
      <c r="P56">
        <v>1</v>
      </c>
      <c r="Q56" t="s">
        <v>2104</v>
      </c>
      <c r="R56">
        <v>2</v>
      </c>
      <c r="S56">
        <v>2</v>
      </c>
      <c r="T56">
        <v>2</v>
      </c>
      <c r="U56">
        <v>6</v>
      </c>
      <c r="V56">
        <v>5</v>
      </c>
      <c r="W56">
        <v>2</v>
      </c>
      <c r="X56">
        <v>4</v>
      </c>
      <c r="Y56" t="s">
        <v>2105</v>
      </c>
      <c r="Z56">
        <v>3</v>
      </c>
      <c r="AA56">
        <v>3</v>
      </c>
      <c r="AB56">
        <v>4</v>
      </c>
      <c r="AC56">
        <v>2</v>
      </c>
      <c r="AD56">
        <v>2</v>
      </c>
      <c r="AE56">
        <v>2</v>
      </c>
      <c r="AF56">
        <v>6</v>
      </c>
      <c r="AG56">
        <v>7</v>
      </c>
      <c r="AH56">
        <v>4</v>
      </c>
      <c r="AI56" t="s">
        <v>2106</v>
      </c>
      <c r="AJ56">
        <v>1</v>
      </c>
      <c r="AK56">
        <v>30</v>
      </c>
      <c r="AL56">
        <v>15</v>
      </c>
      <c r="AM56" s="12">
        <v>3</v>
      </c>
      <c r="AN56" t="s">
        <v>245</v>
      </c>
      <c r="AO56">
        <v>1</v>
      </c>
      <c r="AP56">
        <v>1</v>
      </c>
      <c r="AQ56">
        <v>1</v>
      </c>
      <c r="AR56">
        <v>2</v>
      </c>
      <c r="AS56">
        <v>1</v>
      </c>
      <c r="AT56" t="s">
        <v>2107</v>
      </c>
      <c r="AU56">
        <v>4</v>
      </c>
      <c r="AV56">
        <v>3</v>
      </c>
      <c r="AW56">
        <v>3</v>
      </c>
      <c r="AX56">
        <v>5</v>
      </c>
      <c r="AY56">
        <v>2</v>
      </c>
      <c r="AZ56">
        <v>2</v>
      </c>
      <c r="BA56">
        <v>5</v>
      </c>
      <c r="BB56">
        <v>6</v>
      </c>
      <c r="BC56">
        <v>7</v>
      </c>
      <c r="BD56" t="s">
        <v>2108</v>
      </c>
      <c r="BE56">
        <v>20</v>
      </c>
      <c r="BF56">
        <v>20</v>
      </c>
      <c r="BG56" t="s">
        <v>245</v>
      </c>
      <c r="BH56">
        <v>2</v>
      </c>
      <c r="BI56">
        <v>2</v>
      </c>
      <c r="BJ56">
        <v>1</v>
      </c>
      <c r="BK56">
        <v>1</v>
      </c>
      <c r="BL56">
        <v>2</v>
      </c>
      <c r="BM56">
        <v>1</v>
      </c>
      <c r="BN56" t="s">
        <v>2109</v>
      </c>
      <c r="BO56">
        <v>2</v>
      </c>
      <c r="BP56">
        <v>6</v>
      </c>
      <c r="BQ56">
        <v>4</v>
      </c>
      <c r="BR56">
        <v>6</v>
      </c>
      <c r="BS56">
        <v>3</v>
      </c>
      <c r="BT56">
        <v>3</v>
      </c>
      <c r="BU56">
        <v>4</v>
      </c>
      <c r="BV56" t="s">
        <v>2110</v>
      </c>
      <c r="BW56">
        <v>4</v>
      </c>
      <c r="BX56">
        <v>4</v>
      </c>
      <c r="BY56">
        <v>4</v>
      </c>
      <c r="BZ56">
        <v>4</v>
      </c>
      <c r="CA56">
        <v>4</v>
      </c>
      <c r="CB56">
        <v>4</v>
      </c>
      <c r="CC56">
        <v>3</v>
      </c>
      <c r="CD56">
        <v>4</v>
      </c>
      <c r="CE56">
        <v>7</v>
      </c>
      <c r="CF56" s="79" t="s">
        <v>2111</v>
      </c>
      <c r="CG56">
        <v>3</v>
      </c>
      <c r="CH56">
        <v>60</v>
      </c>
      <c r="CI56">
        <v>60</v>
      </c>
      <c r="CJ56" t="s">
        <v>245</v>
      </c>
      <c r="CK56">
        <v>1</v>
      </c>
      <c r="CL56" t="s">
        <v>2112</v>
      </c>
      <c r="CM56" t="s">
        <v>2113</v>
      </c>
      <c r="CN56" t="s">
        <v>2114</v>
      </c>
      <c r="CO56" t="s">
        <v>2115</v>
      </c>
      <c r="CP56">
        <v>1</v>
      </c>
      <c r="CQ56">
        <v>6</v>
      </c>
      <c r="CR56">
        <v>2</v>
      </c>
      <c r="CS56">
        <v>4</v>
      </c>
      <c r="CT56">
        <v>2</v>
      </c>
      <c r="CU56">
        <v>2</v>
      </c>
      <c r="CV56">
        <v>2</v>
      </c>
      <c r="CW56">
        <v>4</v>
      </c>
      <c r="CX56">
        <v>2</v>
      </c>
      <c r="CY56">
        <v>2</v>
      </c>
      <c r="CZ56">
        <v>6</v>
      </c>
      <c r="DA56">
        <v>6</v>
      </c>
      <c r="DB56">
        <v>2</v>
      </c>
      <c r="DC56">
        <v>6</v>
      </c>
      <c r="DD56">
        <v>6</v>
      </c>
      <c r="DE56">
        <v>7</v>
      </c>
      <c r="DF56">
        <v>1</v>
      </c>
      <c r="DG56">
        <v>2</v>
      </c>
      <c r="DH56">
        <v>3</v>
      </c>
      <c r="DI56">
        <v>4</v>
      </c>
      <c r="DJ56" t="s">
        <v>245</v>
      </c>
      <c r="DK56">
        <v>5</v>
      </c>
      <c r="DL56" t="s">
        <v>2116</v>
      </c>
      <c r="DM56">
        <v>2</v>
      </c>
      <c r="DN56">
        <v>4</v>
      </c>
      <c r="DO56">
        <v>6</v>
      </c>
      <c r="DP56">
        <v>9</v>
      </c>
      <c r="DQ56" t="s">
        <v>2117</v>
      </c>
      <c r="DT56" t="s">
        <v>2118</v>
      </c>
      <c r="DU56">
        <v>4</v>
      </c>
      <c r="DV56">
        <v>2</v>
      </c>
      <c r="DW56">
        <v>2</v>
      </c>
      <c r="DX56">
        <v>4</v>
      </c>
      <c r="DY56">
        <v>2</v>
      </c>
      <c r="DZ56">
        <v>2</v>
      </c>
      <c r="EA56">
        <v>4</v>
      </c>
      <c r="EB56">
        <v>2</v>
      </c>
      <c r="EC56">
        <v>1</v>
      </c>
      <c r="ED56">
        <v>6</v>
      </c>
      <c r="EE56">
        <v>2</v>
      </c>
      <c r="EF56">
        <v>6</v>
      </c>
      <c r="EG56">
        <v>4</v>
      </c>
      <c r="EH56">
        <v>4</v>
      </c>
      <c r="EI56">
        <v>4</v>
      </c>
      <c r="EJ56">
        <v>6</v>
      </c>
      <c r="EK56">
        <v>5</v>
      </c>
      <c r="EL56">
        <v>3</v>
      </c>
      <c r="EM56">
        <v>5</v>
      </c>
      <c r="EN56">
        <v>5</v>
      </c>
      <c r="EO56">
        <v>5</v>
      </c>
      <c r="EP56">
        <v>4</v>
      </c>
      <c r="EQ56">
        <v>5</v>
      </c>
      <c r="ER56">
        <v>5</v>
      </c>
      <c r="ES56">
        <v>3</v>
      </c>
      <c r="ET56">
        <v>3</v>
      </c>
      <c r="EU56" t="s">
        <v>284</v>
      </c>
      <c r="EV56">
        <v>1</v>
      </c>
      <c r="EW56" t="s">
        <v>1343</v>
      </c>
      <c r="EX56">
        <v>5</v>
      </c>
      <c r="EY56">
        <v>5</v>
      </c>
      <c r="EZ56">
        <v>5</v>
      </c>
      <c r="FA56">
        <v>4</v>
      </c>
      <c r="FB56">
        <v>4</v>
      </c>
      <c r="FC56">
        <v>1</v>
      </c>
      <c r="FD56">
        <v>1</v>
      </c>
      <c r="FE56">
        <v>2</v>
      </c>
      <c r="FF56">
        <v>2</v>
      </c>
      <c r="FG56">
        <v>2</v>
      </c>
      <c r="FH56">
        <v>2</v>
      </c>
      <c r="FI56">
        <v>1</v>
      </c>
      <c r="FJ56">
        <v>4</v>
      </c>
      <c r="FK56">
        <v>2</v>
      </c>
      <c r="FL56">
        <v>4</v>
      </c>
      <c r="FM56">
        <v>2</v>
      </c>
      <c r="FN56">
        <v>4</v>
      </c>
      <c r="FO56">
        <v>2</v>
      </c>
      <c r="FP56">
        <v>1</v>
      </c>
      <c r="FQ56">
        <v>3</v>
      </c>
      <c r="FR56">
        <v>3</v>
      </c>
      <c r="FS56">
        <v>1</v>
      </c>
      <c r="FT56">
        <v>2</v>
      </c>
      <c r="FU56">
        <v>3</v>
      </c>
      <c r="FV56">
        <v>4</v>
      </c>
      <c r="FY56">
        <v>3</v>
      </c>
      <c r="GA56">
        <v>5</v>
      </c>
      <c r="GB56">
        <v>1</v>
      </c>
      <c r="GC56">
        <v>4</v>
      </c>
      <c r="GD56">
        <v>1</v>
      </c>
      <c r="GE56">
        <v>5</v>
      </c>
      <c r="GF56">
        <v>2</v>
      </c>
      <c r="GG56">
        <v>1</v>
      </c>
      <c r="GH56">
        <v>5</v>
      </c>
      <c r="GI56">
        <v>2</v>
      </c>
      <c r="GJ56">
        <v>1</v>
      </c>
      <c r="GK56">
        <v>2</v>
      </c>
      <c r="GL56">
        <v>2</v>
      </c>
      <c r="GM56" t="s">
        <v>1169</v>
      </c>
    </row>
    <row r="57" spans="1:195" ht="14.25" customHeight="1" x14ac:dyDescent="0.3">
      <c r="A57">
        <v>100</v>
      </c>
      <c r="B57">
        <v>4540</v>
      </c>
      <c r="C57">
        <v>1</v>
      </c>
      <c r="D57">
        <v>32</v>
      </c>
      <c r="E57">
        <v>1</v>
      </c>
      <c r="G57" t="s">
        <v>268</v>
      </c>
      <c r="H57">
        <v>1</v>
      </c>
      <c r="I57">
        <v>1</v>
      </c>
      <c r="J57">
        <v>2</v>
      </c>
      <c r="K57">
        <v>3</v>
      </c>
      <c r="L57">
        <v>1</v>
      </c>
      <c r="M57">
        <v>1</v>
      </c>
      <c r="N57">
        <v>1</v>
      </c>
      <c r="O57">
        <v>1</v>
      </c>
      <c r="P57">
        <v>2</v>
      </c>
      <c r="Q57" t="s">
        <v>323</v>
      </c>
      <c r="R57">
        <v>1</v>
      </c>
      <c r="S57">
        <v>2</v>
      </c>
      <c r="T57">
        <v>1</v>
      </c>
      <c r="U57">
        <v>6</v>
      </c>
      <c r="V57">
        <v>4</v>
      </c>
      <c r="W57">
        <v>2</v>
      </c>
      <c r="X57">
        <v>4</v>
      </c>
      <c r="Y57" t="s">
        <v>324</v>
      </c>
      <c r="Z57">
        <v>2</v>
      </c>
      <c r="AA57">
        <v>1</v>
      </c>
      <c r="AB57">
        <v>3</v>
      </c>
      <c r="AC57">
        <v>2</v>
      </c>
      <c r="AD57">
        <v>1</v>
      </c>
      <c r="AE57">
        <v>4</v>
      </c>
      <c r="AF57">
        <v>4</v>
      </c>
      <c r="AG57">
        <v>6</v>
      </c>
      <c r="AH57">
        <v>4</v>
      </c>
      <c r="AI57" t="s">
        <v>325</v>
      </c>
      <c r="AJ57">
        <v>3</v>
      </c>
      <c r="AK57">
        <v>30</v>
      </c>
      <c r="AL57">
        <v>10</v>
      </c>
      <c r="AM57" s="12">
        <v>2</v>
      </c>
      <c r="AN57" t="s">
        <v>326</v>
      </c>
      <c r="AO57">
        <v>2</v>
      </c>
      <c r="AP57">
        <v>1</v>
      </c>
      <c r="AQ57">
        <v>1</v>
      </c>
      <c r="AR57">
        <v>2</v>
      </c>
      <c r="AS57">
        <v>1</v>
      </c>
      <c r="AT57" t="s">
        <v>327</v>
      </c>
      <c r="AU57">
        <v>1</v>
      </c>
      <c r="AV57">
        <v>4</v>
      </c>
      <c r="AW57">
        <v>3</v>
      </c>
      <c r="AX57">
        <v>3</v>
      </c>
      <c r="AY57">
        <v>3</v>
      </c>
      <c r="AZ57">
        <v>2</v>
      </c>
      <c r="BA57">
        <v>4</v>
      </c>
      <c r="BB57">
        <v>4</v>
      </c>
      <c r="BC57">
        <v>6</v>
      </c>
      <c r="BD57" t="s">
        <v>328</v>
      </c>
      <c r="BE57">
        <v>25</v>
      </c>
      <c r="BF57" t="s">
        <v>329</v>
      </c>
      <c r="BG57" t="s">
        <v>330</v>
      </c>
      <c r="BH57">
        <v>1</v>
      </c>
      <c r="BI57">
        <v>2</v>
      </c>
      <c r="BJ57">
        <v>1</v>
      </c>
      <c r="BK57">
        <v>1</v>
      </c>
      <c r="BL57">
        <v>2</v>
      </c>
      <c r="BM57">
        <v>2</v>
      </c>
      <c r="BN57" t="s">
        <v>331</v>
      </c>
      <c r="BO57">
        <v>2</v>
      </c>
      <c r="BP57">
        <v>6</v>
      </c>
      <c r="BQ57">
        <v>3</v>
      </c>
      <c r="BR57">
        <v>6</v>
      </c>
      <c r="BS57">
        <v>4</v>
      </c>
      <c r="BT57">
        <v>3</v>
      </c>
      <c r="BU57">
        <v>3</v>
      </c>
      <c r="BV57" t="s">
        <v>332</v>
      </c>
      <c r="BW57">
        <v>3</v>
      </c>
      <c r="BX57">
        <v>4</v>
      </c>
      <c r="BY57">
        <v>3</v>
      </c>
      <c r="BZ57">
        <v>5</v>
      </c>
      <c r="CA57">
        <v>3</v>
      </c>
      <c r="CB57">
        <v>2</v>
      </c>
      <c r="CC57">
        <v>4</v>
      </c>
      <c r="CD57">
        <v>4</v>
      </c>
      <c r="CE57">
        <v>6</v>
      </c>
      <c r="CF57" s="38" t="s">
        <v>333</v>
      </c>
      <c r="CG57" s="1">
        <v>4</v>
      </c>
      <c r="CH57">
        <v>15</v>
      </c>
      <c r="CI57" t="s">
        <v>334</v>
      </c>
      <c r="CJ57" t="s">
        <v>245</v>
      </c>
      <c r="CK57">
        <v>1</v>
      </c>
      <c r="CL57" t="s">
        <v>335</v>
      </c>
      <c r="CM57" t="s">
        <v>336</v>
      </c>
      <c r="CN57" t="s">
        <v>337</v>
      </c>
      <c r="CO57" t="s">
        <v>338</v>
      </c>
      <c r="CP57">
        <v>2</v>
      </c>
      <c r="DF57">
        <v>1</v>
      </c>
      <c r="DG57">
        <v>2</v>
      </c>
      <c r="DH57">
        <v>3</v>
      </c>
      <c r="DI57">
        <v>4</v>
      </c>
      <c r="DJ57" t="s">
        <v>339</v>
      </c>
      <c r="DK57">
        <v>3</v>
      </c>
      <c r="DL57" t="s">
        <v>340</v>
      </c>
      <c r="DM57">
        <v>2</v>
      </c>
      <c r="DN57">
        <v>4</v>
      </c>
      <c r="DO57">
        <v>5</v>
      </c>
      <c r="DP57">
        <v>9</v>
      </c>
      <c r="DQ57" t="s">
        <v>341</v>
      </c>
      <c r="DT57" t="s">
        <v>342</v>
      </c>
      <c r="DU57">
        <v>4</v>
      </c>
      <c r="DV57">
        <v>2</v>
      </c>
      <c r="DW57">
        <v>2</v>
      </c>
      <c r="DX57">
        <v>4</v>
      </c>
      <c r="DY57">
        <v>2</v>
      </c>
      <c r="DZ57">
        <v>2</v>
      </c>
      <c r="EA57">
        <v>5</v>
      </c>
      <c r="EB57">
        <v>2</v>
      </c>
      <c r="EC57">
        <v>2</v>
      </c>
      <c r="ED57">
        <v>4</v>
      </c>
      <c r="EE57">
        <v>2</v>
      </c>
      <c r="EF57">
        <v>7</v>
      </c>
      <c r="EG57">
        <v>6</v>
      </c>
      <c r="EH57">
        <v>4</v>
      </c>
      <c r="EI57">
        <v>4</v>
      </c>
      <c r="EJ57">
        <v>5</v>
      </c>
      <c r="EK57">
        <v>4</v>
      </c>
      <c r="EL57">
        <v>1</v>
      </c>
      <c r="EM57">
        <v>6</v>
      </c>
      <c r="EN57">
        <v>6</v>
      </c>
      <c r="EO57">
        <v>6</v>
      </c>
      <c r="EP57">
        <v>4</v>
      </c>
      <c r="EQ57">
        <v>5</v>
      </c>
      <c r="ER57">
        <v>4</v>
      </c>
      <c r="ES57">
        <v>5</v>
      </c>
      <c r="ET57">
        <v>3</v>
      </c>
      <c r="EU57" t="s">
        <v>343</v>
      </c>
      <c r="EV57">
        <v>1</v>
      </c>
      <c r="EW57" t="s">
        <v>344</v>
      </c>
      <c r="EX57">
        <v>6</v>
      </c>
      <c r="EY57">
        <v>6</v>
      </c>
      <c r="EZ57">
        <v>5</v>
      </c>
      <c r="FA57">
        <v>5</v>
      </c>
      <c r="FB57">
        <v>3</v>
      </c>
      <c r="FC57">
        <v>2</v>
      </c>
      <c r="FD57">
        <v>1</v>
      </c>
      <c r="FE57">
        <v>2</v>
      </c>
      <c r="FF57">
        <v>2</v>
      </c>
      <c r="FG57">
        <v>2</v>
      </c>
      <c r="FH57">
        <v>2</v>
      </c>
      <c r="FI57">
        <v>1</v>
      </c>
      <c r="FJ57">
        <v>2</v>
      </c>
      <c r="FK57">
        <v>4</v>
      </c>
      <c r="FL57">
        <v>5</v>
      </c>
      <c r="FM57">
        <v>2</v>
      </c>
      <c r="FN57">
        <v>2</v>
      </c>
      <c r="FO57">
        <v>2</v>
      </c>
      <c r="FP57">
        <v>1</v>
      </c>
      <c r="FQ57">
        <v>2</v>
      </c>
      <c r="FR57">
        <v>2</v>
      </c>
      <c r="FS57">
        <v>3</v>
      </c>
      <c r="FT57">
        <v>5</v>
      </c>
      <c r="FU57">
        <v>6</v>
      </c>
      <c r="FX57" t="s">
        <v>345</v>
      </c>
      <c r="FY57">
        <v>5</v>
      </c>
      <c r="GA57">
        <v>2</v>
      </c>
      <c r="GB57">
        <v>2</v>
      </c>
      <c r="GC57">
        <v>2</v>
      </c>
      <c r="GD57">
        <v>3</v>
      </c>
      <c r="GE57">
        <v>3</v>
      </c>
      <c r="GF57">
        <v>3</v>
      </c>
      <c r="GG57">
        <v>3</v>
      </c>
      <c r="GH57">
        <v>3</v>
      </c>
      <c r="GI57">
        <v>3</v>
      </c>
      <c r="GJ57">
        <v>1</v>
      </c>
      <c r="GK57">
        <v>2</v>
      </c>
      <c r="GL57">
        <v>2</v>
      </c>
      <c r="GM57" t="s">
        <v>346</v>
      </c>
    </row>
    <row r="58" spans="1:195" ht="14.25" customHeight="1" x14ac:dyDescent="0.3">
      <c r="A58">
        <v>100</v>
      </c>
      <c r="B58">
        <v>2949</v>
      </c>
      <c r="C58">
        <v>1</v>
      </c>
      <c r="D58">
        <v>32</v>
      </c>
      <c r="E58">
        <v>7</v>
      </c>
      <c r="G58" t="s">
        <v>391</v>
      </c>
      <c r="H58">
        <v>1</v>
      </c>
      <c r="I58">
        <v>1</v>
      </c>
      <c r="J58">
        <v>3</v>
      </c>
      <c r="K58">
        <v>3</v>
      </c>
      <c r="L58">
        <v>1</v>
      </c>
      <c r="M58">
        <v>1</v>
      </c>
      <c r="N58">
        <v>2</v>
      </c>
      <c r="O58">
        <v>1</v>
      </c>
      <c r="P58">
        <v>2</v>
      </c>
      <c r="Q58" t="s">
        <v>448</v>
      </c>
      <c r="R58">
        <v>2</v>
      </c>
      <c r="S58">
        <v>2</v>
      </c>
      <c r="T58">
        <v>1</v>
      </c>
      <c r="U58">
        <v>6</v>
      </c>
      <c r="V58">
        <v>5</v>
      </c>
      <c r="W58">
        <v>3</v>
      </c>
      <c r="X58">
        <v>2</v>
      </c>
      <c r="Y58" t="s">
        <v>449</v>
      </c>
      <c r="Z58">
        <v>3</v>
      </c>
      <c r="AA58">
        <v>1</v>
      </c>
      <c r="AB58">
        <v>5</v>
      </c>
      <c r="AC58">
        <v>2</v>
      </c>
      <c r="AD58">
        <v>1</v>
      </c>
      <c r="AE58">
        <v>5</v>
      </c>
      <c r="AF58">
        <v>5</v>
      </c>
      <c r="AG58">
        <v>7</v>
      </c>
      <c r="AH58">
        <v>4</v>
      </c>
      <c r="AI58" t="s">
        <v>450</v>
      </c>
      <c r="AJ58">
        <v>3</v>
      </c>
      <c r="AK58">
        <v>25</v>
      </c>
      <c r="AL58">
        <v>5</v>
      </c>
      <c r="AM58" s="12">
        <v>1</v>
      </c>
      <c r="AO58">
        <v>1</v>
      </c>
      <c r="AP58">
        <v>1</v>
      </c>
      <c r="AQ58">
        <v>1</v>
      </c>
      <c r="AR58">
        <v>2</v>
      </c>
      <c r="AS58">
        <v>1</v>
      </c>
      <c r="AT58" t="s">
        <v>451</v>
      </c>
      <c r="AU58">
        <v>4</v>
      </c>
      <c r="AV58">
        <v>3</v>
      </c>
      <c r="AW58">
        <v>3</v>
      </c>
      <c r="AX58">
        <v>7</v>
      </c>
      <c r="AY58">
        <v>3</v>
      </c>
      <c r="AZ58">
        <v>2</v>
      </c>
      <c r="BA58">
        <v>6</v>
      </c>
      <c r="BB58">
        <v>6</v>
      </c>
      <c r="BC58">
        <v>7</v>
      </c>
      <c r="BD58" t="s">
        <v>452</v>
      </c>
      <c r="BE58">
        <v>20</v>
      </c>
      <c r="BF58">
        <v>5</v>
      </c>
      <c r="BH58">
        <v>1</v>
      </c>
      <c r="BI58">
        <v>1</v>
      </c>
      <c r="BJ58">
        <v>1</v>
      </c>
      <c r="BK58">
        <v>1</v>
      </c>
      <c r="BL58">
        <v>1</v>
      </c>
      <c r="BM58">
        <v>1</v>
      </c>
      <c r="BN58" t="s">
        <v>453</v>
      </c>
      <c r="BO58">
        <v>3</v>
      </c>
      <c r="BP58">
        <v>5</v>
      </c>
      <c r="BQ58">
        <v>2</v>
      </c>
      <c r="BR58">
        <v>7</v>
      </c>
      <c r="BS58">
        <v>6</v>
      </c>
      <c r="BT58">
        <v>5</v>
      </c>
      <c r="BU58">
        <v>5</v>
      </c>
      <c r="BV58" t="s">
        <v>454</v>
      </c>
      <c r="BW58">
        <v>2</v>
      </c>
      <c r="BX58">
        <v>3</v>
      </c>
      <c r="BY58">
        <v>2</v>
      </c>
      <c r="BZ58">
        <v>6</v>
      </c>
      <c r="CA58">
        <v>3</v>
      </c>
      <c r="CB58">
        <v>2</v>
      </c>
      <c r="CC58">
        <v>3</v>
      </c>
      <c r="CD58">
        <v>3</v>
      </c>
      <c r="CE58">
        <v>7</v>
      </c>
      <c r="CF58" s="7" t="s">
        <v>455</v>
      </c>
      <c r="CG58">
        <v>1</v>
      </c>
      <c r="CH58">
        <v>25</v>
      </c>
      <c r="CI58" t="s">
        <v>456</v>
      </c>
      <c r="CK58">
        <v>1</v>
      </c>
      <c r="CL58" t="s">
        <v>457</v>
      </c>
      <c r="CM58" t="s">
        <v>457</v>
      </c>
      <c r="CN58" t="s">
        <v>457</v>
      </c>
      <c r="CO58" t="s">
        <v>458</v>
      </c>
      <c r="CP58">
        <v>2</v>
      </c>
      <c r="DF58">
        <v>1</v>
      </c>
      <c r="DG58">
        <v>5</v>
      </c>
      <c r="DH58">
        <v>6</v>
      </c>
      <c r="DI58">
        <v>7</v>
      </c>
      <c r="DJ58" s="1" t="s">
        <v>459</v>
      </c>
      <c r="DK58">
        <v>5</v>
      </c>
      <c r="DL58" t="s">
        <v>460</v>
      </c>
      <c r="DM58">
        <v>2</v>
      </c>
      <c r="DN58">
        <v>4</v>
      </c>
      <c r="DO58">
        <v>5</v>
      </c>
      <c r="DP58">
        <v>6</v>
      </c>
      <c r="DQ58" t="s">
        <v>461</v>
      </c>
      <c r="DT58" t="s">
        <v>462</v>
      </c>
      <c r="DU58">
        <v>3</v>
      </c>
      <c r="DV58">
        <v>2</v>
      </c>
      <c r="DW58">
        <v>2</v>
      </c>
      <c r="DX58">
        <v>3</v>
      </c>
      <c r="DY58">
        <v>5</v>
      </c>
      <c r="DZ58">
        <v>2</v>
      </c>
      <c r="EA58">
        <v>5</v>
      </c>
      <c r="EB58">
        <v>3</v>
      </c>
      <c r="EC58">
        <v>1</v>
      </c>
      <c r="ED58">
        <v>7</v>
      </c>
      <c r="EE58">
        <v>1</v>
      </c>
      <c r="EF58">
        <v>5</v>
      </c>
      <c r="EG58">
        <v>6</v>
      </c>
      <c r="EH58">
        <v>3</v>
      </c>
      <c r="EI58">
        <v>5</v>
      </c>
      <c r="EJ58">
        <v>6</v>
      </c>
      <c r="EK58">
        <v>1</v>
      </c>
      <c r="EL58">
        <v>3</v>
      </c>
      <c r="EM58">
        <v>2</v>
      </c>
      <c r="EN58">
        <v>2</v>
      </c>
      <c r="EO58">
        <v>5</v>
      </c>
      <c r="EP58">
        <v>2</v>
      </c>
      <c r="EQ58">
        <v>5</v>
      </c>
      <c r="ER58">
        <v>5</v>
      </c>
      <c r="ES58">
        <v>5</v>
      </c>
      <c r="ET58">
        <v>3</v>
      </c>
      <c r="EU58" t="s">
        <v>463</v>
      </c>
      <c r="EV58">
        <v>1</v>
      </c>
      <c r="EW58" t="s">
        <v>464</v>
      </c>
      <c r="EX58">
        <v>6</v>
      </c>
      <c r="EY58">
        <v>6</v>
      </c>
      <c r="EZ58">
        <v>7</v>
      </c>
      <c r="FA58">
        <v>9</v>
      </c>
      <c r="FB58">
        <v>5</v>
      </c>
      <c r="FC58">
        <v>1</v>
      </c>
      <c r="FD58">
        <v>1</v>
      </c>
      <c r="FE58">
        <v>4</v>
      </c>
      <c r="FF58">
        <v>4</v>
      </c>
      <c r="FG58">
        <v>4</v>
      </c>
      <c r="FH58">
        <v>3</v>
      </c>
      <c r="FI58">
        <v>2</v>
      </c>
      <c r="FJ58">
        <v>3</v>
      </c>
      <c r="FK58">
        <v>5</v>
      </c>
      <c r="FL58">
        <v>4</v>
      </c>
      <c r="FM58">
        <v>2</v>
      </c>
      <c r="FN58">
        <v>2</v>
      </c>
      <c r="FO58">
        <v>2</v>
      </c>
      <c r="FP58">
        <v>1</v>
      </c>
      <c r="FQ58">
        <v>1</v>
      </c>
      <c r="FR58">
        <v>1</v>
      </c>
      <c r="FS58">
        <v>1</v>
      </c>
      <c r="FT58">
        <v>3</v>
      </c>
      <c r="FY58">
        <v>1</v>
      </c>
      <c r="GA58">
        <v>5</v>
      </c>
      <c r="GB58">
        <v>2</v>
      </c>
      <c r="GC58">
        <v>2</v>
      </c>
      <c r="GD58">
        <v>1</v>
      </c>
      <c r="GE58">
        <v>2</v>
      </c>
      <c r="GF58">
        <v>4</v>
      </c>
      <c r="GG58">
        <v>1</v>
      </c>
      <c r="GH58">
        <v>2</v>
      </c>
      <c r="GI58">
        <v>4</v>
      </c>
      <c r="GJ58">
        <v>3</v>
      </c>
      <c r="GK58">
        <v>1</v>
      </c>
      <c r="GL58">
        <v>3</v>
      </c>
      <c r="GM58" t="s">
        <v>465</v>
      </c>
    </row>
    <row r="59" spans="1:195" ht="14.25" customHeight="1" x14ac:dyDescent="0.3">
      <c r="A59">
        <v>100</v>
      </c>
      <c r="B59">
        <v>8495</v>
      </c>
      <c r="C59">
        <v>1</v>
      </c>
      <c r="D59">
        <v>32</v>
      </c>
      <c r="E59">
        <v>6</v>
      </c>
      <c r="F59" t="s">
        <v>692</v>
      </c>
      <c r="G59" t="s">
        <v>268</v>
      </c>
      <c r="H59">
        <v>1</v>
      </c>
      <c r="I59">
        <v>1</v>
      </c>
      <c r="J59">
        <v>2</v>
      </c>
      <c r="K59">
        <v>1</v>
      </c>
      <c r="L59">
        <v>1</v>
      </c>
      <c r="M59">
        <v>1</v>
      </c>
      <c r="N59">
        <v>1</v>
      </c>
      <c r="O59">
        <v>1</v>
      </c>
      <c r="P59">
        <v>2</v>
      </c>
      <c r="Q59" t="s">
        <v>693</v>
      </c>
      <c r="R59">
        <v>1</v>
      </c>
      <c r="S59">
        <v>3</v>
      </c>
      <c r="T59">
        <v>2</v>
      </c>
      <c r="U59">
        <v>7</v>
      </c>
      <c r="V59">
        <v>5</v>
      </c>
      <c r="W59">
        <v>6</v>
      </c>
      <c r="X59">
        <v>2</v>
      </c>
      <c r="Y59" s="1" t="s">
        <v>694</v>
      </c>
      <c r="Z59">
        <v>4</v>
      </c>
      <c r="AA59">
        <v>3</v>
      </c>
      <c r="AB59">
        <v>1</v>
      </c>
      <c r="AC59">
        <v>2</v>
      </c>
      <c r="AD59">
        <v>4</v>
      </c>
      <c r="AE59">
        <v>2</v>
      </c>
      <c r="AF59">
        <v>1</v>
      </c>
      <c r="AG59">
        <v>7</v>
      </c>
      <c r="AH59">
        <v>4</v>
      </c>
      <c r="AI59" s="1" t="s">
        <v>695</v>
      </c>
      <c r="AJ59">
        <v>4</v>
      </c>
      <c r="AK59" t="s">
        <v>253</v>
      </c>
      <c r="AL59" t="s">
        <v>696</v>
      </c>
      <c r="AN59" t="s">
        <v>697</v>
      </c>
      <c r="AO59">
        <v>2</v>
      </c>
      <c r="AP59">
        <v>1</v>
      </c>
      <c r="AQ59">
        <v>1</v>
      </c>
      <c r="AR59">
        <v>2</v>
      </c>
      <c r="AS59">
        <v>1</v>
      </c>
      <c r="AT59" t="s">
        <v>698</v>
      </c>
      <c r="AU59">
        <v>4</v>
      </c>
      <c r="AV59">
        <v>4</v>
      </c>
      <c r="AW59">
        <v>4</v>
      </c>
      <c r="AX59">
        <v>5</v>
      </c>
      <c r="AY59">
        <v>4</v>
      </c>
      <c r="AZ59">
        <v>2</v>
      </c>
      <c r="BA59">
        <v>2</v>
      </c>
      <c r="BB59">
        <v>4</v>
      </c>
      <c r="BC59">
        <v>7</v>
      </c>
      <c r="BD59" t="s">
        <v>699</v>
      </c>
      <c r="BE59" t="s">
        <v>700</v>
      </c>
      <c r="BF59" t="s">
        <v>701</v>
      </c>
      <c r="BG59" t="s">
        <v>702</v>
      </c>
      <c r="BH59">
        <v>1</v>
      </c>
      <c r="BI59">
        <v>1</v>
      </c>
      <c r="BJ59">
        <v>1</v>
      </c>
      <c r="BK59">
        <v>1</v>
      </c>
      <c r="BL59">
        <v>1</v>
      </c>
      <c r="BM59">
        <v>2</v>
      </c>
      <c r="BN59" t="s">
        <v>703</v>
      </c>
      <c r="BO59">
        <v>1</v>
      </c>
      <c r="BP59">
        <v>1</v>
      </c>
      <c r="BQ59">
        <v>5</v>
      </c>
      <c r="BR59">
        <v>7</v>
      </c>
      <c r="BS59">
        <v>6</v>
      </c>
      <c r="BT59">
        <v>6</v>
      </c>
      <c r="BU59">
        <v>1</v>
      </c>
      <c r="BV59" t="s">
        <v>704</v>
      </c>
      <c r="BW59">
        <v>4</v>
      </c>
      <c r="BX59">
        <v>6</v>
      </c>
      <c r="BY59">
        <v>6</v>
      </c>
      <c r="BZ59">
        <v>3</v>
      </c>
      <c r="CA59">
        <v>2</v>
      </c>
      <c r="CB59">
        <v>6</v>
      </c>
      <c r="CC59">
        <v>7</v>
      </c>
      <c r="CD59">
        <v>1</v>
      </c>
      <c r="CE59">
        <v>1</v>
      </c>
      <c r="CF59" s="73" t="s">
        <v>705</v>
      </c>
      <c r="CG59">
        <v>2</v>
      </c>
      <c r="CH59" t="s">
        <v>706</v>
      </c>
      <c r="CI59" t="s">
        <v>707</v>
      </c>
      <c r="CJ59" t="s">
        <v>708</v>
      </c>
      <c r="CK59">
        <v>1</v>
      </c>
      <c r="CL59" t="s">
        <v>261</v>
      </c>
      <c r="CM59" t="s">
        <v>261</v>
      </c>
      <c r="CN59" t="s">
        <v>709</v>
      </c>
      <c r="CO59" t="s">
        <v>710</v>
      </c>
      <c r="CP59">
        <v>2</v>
      </c>
      <c r="DF59">
        <v>2</v>
      </c>
      <c r="DG59">
        <v>3</v>
      </c>
      <c r="DH59">
        <v>4</v>
      </c>
      <c r="DI59">
        <v>7</v>
      </c>
      <c r="DJ59" t="s">
        <v>711</v>
      </c>
      <c r="DK59">
        <v>5</v>
      </c>
      <c r="DL59" t="s">
        <v>712</v>
      </c>
      <c r="DM59">
        <v>2</v>
      </c>
      <c r="DN59">
        <v>4</v>
      </c>
      <c r="DO59">
        <v>5</v>
      </c>
      <c r="DP59">
        <v>6</v>
      </c>
      <c r="DQ59" t="s">
        <v>713</v>
      </c>
      <c r="DT59" t="s">
        <v>714</v>
      </c>
      <c r="DU59">
        <v>1</v>
      </c>
      <c r="DV59">
        <v>4</v>
      </c>
      <c r="DW59">
        <v>2</v>
      </c>
      <c r="DX59">
        <v>3</v>
      </c>
      <c r="DY59">
        <v>5</v>
      </c>
      <c r="DZ59">
        <v>2</v>
      </c>
      <c r="EA59">
        <v>6</v>
      </c>
      <c r="EB59">
        <v>2</v>
      </c>
      <c r="EC59">
        <v>2</v>
      </c>
      <c r="ED59">
        <v>6</v>
      </c>
      <c r="EE59">
        <v>2</v>
      </c>
      <c r="EF59">
        <v>5</v>
      </c>
      <c r="EG59">
        <v>5</v>
      </c>
      <c r="EH59">
        <v>3</v>
      </c>
      <c r="EI59">
        <v>6</v>
      </c>
      <c r="EJ59">
        <v>5</v>
      </c>
      <c r="EK59">
        <v>6</v>
      </c>
      <c r="EL59">
        <v>3</v>
      </c>
      <c r="EM59">
        <v>5</v>
      </c>
      <c r="EN59">
        <v>6</v>
      </c>
      <c r="EO59">
        <v>6</v>
      </c>
      <c r="EP59">
        <v>2</v>
      </c>
      <c r="EQ59">
        <v>1</v>
      </c>
      <c r="ER59">
        <v>5</v>
      </c>
      <c r="ES59">
        <v>3</v>
      </c>
      <c r="ET59">
        <v>3</v>
      </c>
      <c r="EU59" t="s">
        <v>715</v>
      </c>
      <c r="EV59">
        <v>2</v>
      </c>
      <c r="EW59" t="s">
        <v>716</v>
      </c>
      <c r="EX59">
        <v>8</v>
      </c>
      <c r="EY59">
        <v>7</v>
      </c>
      <c r="EZ59">
        <v>6</v>
      </c>
      <c r="FA59">
        <v>6</v>
      </c>
      <c r="FB59">
        <v>2</v>
      </c>
      <c r="FC59">
        <v>1</v>
      </c>
      <c r="FD59">
        <v>1</v>
      </c>
      <c r="FE59">
        <v>5</v>
      </c>
      <c r="FF59">
        <v>4</v>
      </c>
      <c r="FG59">
        <v>4</v>
      </c>
      <c r="FH59">
        <v>4</v>
      </c>
      <c r="FI59">
        <v>1</v>
      </c>
      <c r="FJ59">
        <v>1</v>
      </c>
      <c r="FK59">
        <v>2</v>
      </c>
      <c r="FL59">
        <v>4</v>
      </c>
      <c r="FM59">
        <v>2</v>
      </c>
      <c r="FN59">
        <v>2</v>
      </c>
      <c r="FO59">
        <v>4</v>
      </c>
      <c r="FP59">
        <v>1</v>
      </c>
      <c r="FQ59">
        <v>2</v>
      </c>
      <c r="FR59">
        <v>3</v>
      </c>
      <c r="FS59">
        <v>3</v>
      </c>
      <c r="FY59">
        <v>3</v>
      </c>
      <c r="GA59">
        <v>3</v>
      </c>
      <c r="GB59">
        <v>1</v>
      </c>
      <c r="GC59">
        <v>5</v>
      </c>
      <c r="GD59">
        <v>1</v>
      </c>
      <c r="GE59">
        <v>5</v>
      </c>
      <c r="GF59">
        <v>2</v>
      </c>
      <c r="GG59">
        <v>2</v>
      </c>
      <c r="GH59">
        <v>4</v>
      </c>
      <c r="GI59">
        <v>2</v>
      </c>
      <c r="GJ59">
        <v>3</v>
      </c>
      <c r="GK59">
        <v>1</v>
      </c>
      <c r="GL59">
        <v>3</v>
      </c>
      <c r="GM59" t="s">
        <v>717</v>
      </c>
    </row>
    <row r="60" spans="1:195" ht="14.25" customHeight="1" x14ac:dyDescent="0.3">
      <c r="A60">
        <v>100</v>
      </c>
      <c r="B60">
        <v>7514</v>
      </c>
      <c r="C60">
        <v>1</v>
      </c>
      <c r="D60">
        <v>32</v>
      </c>
      <c r="E60">
        <v>6</v>
      </c>
      <c r="F60" t="s">
        <v>832</v>
      </c>
      <c r="G60" t="s">
        <v>833</v>
      </c>
      <c r="H60">
        <v>1</v>
      </c>
      <c r="I60">
        <v>1</v>
      </c>
      <c r="J60">
        <v>1</v>
      </c>
      <c r="K60">
        <v>1</v>
      </c>
      <c r="L60">
        <v>1</v>
      </c>
      <c r="M60">
        <v>1</v>
      </c>
      <c r="N60">
        <v>1</v>
      </c>
      <c r="O60">
        <v>1</v>
      </c>
      <c r="P60">
        <v>1</v>
      </c>
      <c r="Q60" t="s">
        <v>834</v>
      </c>
      <c r="R60">
        <v>1</v>
      </c>
      <c r="S60">
        <v>7</v>
      </c>
      <c r="T60">
        <v>4</v>
      </c>
      <c r="U60">
        <v>7</v>
      </c>
      <c r="V60">
        <v>7</v>
      </c>
      <c r="W60">
        <v>4</v>
      </c>
      <c r="X60">
        <v>2</v>
      </c>
      <c r="Y60" t="s">
        <v>835</v>
      </c>
      <c r="Z60">
        <v>2</v>
      </c>
      <c r="AA60">
        <v>3</v>
      </c>
      <c r="AB60">
        <v>1</v>
      </c>
      <c r="AC60">
        <v>1</v>
      </c>
      <c r="AD60">
        <v>1</v>
      </c>
      <c r="AE60">
        <v>2</v>
      </c>
      <c r="AF60">
        <v>1</v>
      </c>
      <c r="AG60">
        <v>6</v>
      </c>
      <c r="AH60">
        <v>2</v>
      </c>
      <c r="AI60" t="s">
        <v>836</v>
      </c>
      <c r="AJ60">
        <v>2</v>
      </c>
      <c r="AK60" t="s">
        <v>837</v>
      </c>
      <c r="AL60" s="2" t="s">
        <v>2395</v>
      </c>
      <c r="AM60" s="12">
        <v>1</v>
      </c>
      <c r="AN60" t="s">
        <v>838</v>
      </c>
      <c r="AO60">
        <v>2</v>
      </c>
      <c r="AP60">
        <v>1</v>
      </c>
      <c r="AQ60">
        <v>1</v>
      </c>
      <c r="AR60">
        <v>2</v>
      </c>
      <c r="AS60">
        <v>1</v>
      </c>
      <c r="AT60" t="s">
        <v>839</v>
      </c>
      <c r="AU60">
        <v>2</v>
      </c>
      <c r="AV60">
        <v>4</v>
      </c>
      <c r="AW60">
        <v>4</v>
      </c>
      <c r="AX60">
        <v>1</v>
      </c>
      <c r="AY60">
        <v>1</v>
      </c>
      <c r="AZ60">
        <v>4</v>
      </c>
      <c r="BA60">
        <v>3</v>
      </c>
      <c r="BB60">
        <v>3</v>
      </c>
      <c r="BC60">
        <v>7</v>
      </c>
      <c r="BD60" t="s">
        <v>840</v>
      </c>
      <c r="BE60">
        <v>30</v>
      </c>
      <c r="BF60" t="s">
        <v>841</v>
      </c>
      <c r="BG60" t="s">
        <v>842</v>
      </c>
      <c r="BH60">
        <v>1</v>
      </c>
      <c r="BI60">
        <v>1</v>
      </c>
      <c r="BJ60">
        <v>1</v>
      </c>
      <c r="BK60">
        <v>1</v>
      </c>
      <c r="BL60">
        <v>1</v>
      </c>
      <c r="BM60">
        <v>1</v>
      </c>
      <c r="BN60" t="s">
        <v>843</v>
      </c>
      <c r="BO60">
        <v>1</v>
      </c>
      <c r="BP60">
        <v>6</v>
      </c>
      <c r="BQ60">
        <v>4</v>
      </c>
      <c r="BR60">
        <v>7</v>
      </c>
      <c r="BS60">
        <v>6</v>
      </c>
      <c r="BT60">
        <v>1</v>
      </c>
      <c r="BU60">
        <v>1</v>
      </c>
      <c r="BV60" t="s">
        <v>844</v>
      </c>
      <c r="BW60">
        <v>1</v>
      </c>
      <c r="BX60">
        <v>1</v>
      </c>
      <c r="BY60">
        <v>1</v>
      </c>
      <c r="BZ60">
        <v>1</v>
      </c>
      <c r="CA60">
        <v>1</v>
      </c>
      <c r="CB60">
        <v>1</v>
      </c>
      <c r="CC60">
        <v>3</v>
      </c>
      <c r="CD60">
        <v>1</v>
      </c>
      <c r="CE60">
        <v>7</v>
      </c>
      <c r="CF60" s="7" t="s">
        <v>845</v>
      </c>
      <c r="CG60">
        <v>1</v>
      </c>
      <c r="CH60" t="s">
        <v>846</v>
      </c>
      <c r="CI60" t="s">
        <v>846</v>
      </c>
      <c r="CJ60" t="s">
        <v>847</v>
      </c>
      <c r="CK60">
        <v>1</v>
      </c>
      <c r="CL60" t="s">
        <v>848</v>
      </c>
      <c r="CM60" t="s">
        <v>849</v>
      </c>
      <c r="CN60" t="s">
        <v>850</v>
      </c>
      <c r="CO60" t="s">
        <v>851</v>
      </c>
      <c r="CP60">
        <v>2</v>
      </c>
      <c r="DF60">
        <v>1</v>
      </c>
      <c r="DG60">
        <v>4</v>
      </c>
      <c r="DH60">
        <v>6</v>
      </c>
      <c r="DI60">
        <v>7</v>
      </c>
      <c r="DJ60" t="s">
        <v>852</v>
      </c>
      <c r="DK60">
        <v>5</v>
      </c>
      <c r="DL60" t="s">
        <v>853</v>
      </c>
      <c r="DM60">
        <v>3</v>
      </c>
      <c r="DN60">
        <v>4</v>
      </c>
      <c r="DO60">
        <v>5</v>
      </c>
      <c r="DP60">
        <v>6</v>
      </c>
      <c r="DQ60" t="s">
        <v>854</v>
      </c>
      <c r="DT60" t="s">
        <v>855</v>
      </c>
      <c r="DU60">
        <v>4</v>
      </c>
      <c r="DV60">
        <v>4</v>
      </c>
      <c r="DW60">
        <v>4</v>
      </c>
      <c r="DX60">
        <v>4</v>
      </c>
      <c r="DY60">
        <v>4</v>
      </c>
      <c r="DZ60">
        <v>4</v>
      </c>
      <c r="EA60">
        <v>4</v>
      </c>
      <c r="EB60">
        <v>1</v>
      </c>
      <c r="EC60">
        <v>4</v>
      </c>
      <c r="ED60">
        <v>4</v>
      </c>
      <c r="EE60">
        <v>7</v>
      </c>
      <c r="EF60">
        <v>4</v>
      </c>
      <c r="EG60">
        <v>7</v>
      </c>
      <c r="EH60">
        <v>2</v>
      </c>
      <c r="EI60">
        <v>2</v>
      </c>
      <c r="EJ60">
        <v>4</v>
      </c>
      <c r="EK60">
        <v>4</v>
      </c>
      <c r="EL60">
        <v>4</v>
      </c>
      <c r="EM60">
        <v>7</v>
      </c>
      <c r="EN60">
        <v>7</v>
      </c>
      <c r="EO60">
        <v>7</v>
      </c>
      <c r="EP60">
        <v>3</v>
      </c>
      <c r="EQ60">
        <v>5</v>
      </c>
      <c r="ER60">
        <v>6</v>
      </c>
      <c r="ES60">
        <v>4</v>
      </c>
      <c r="ET60">
        <v>3</v>
      </c>
      <c r="EU60" t="s">
        <v>284</v>
      </c>
      <c r="EV60">
        <v>2</v>
      </c>
      <c r="EW60" t="s">
        <v>856</v>
      </c>
      <c r="EX60">
        <v>7</v>
      </c>
      <c r="EY60">
        <v>7</v>
      </c>
      <c r="EZ60">
        <v>7</v>
      </c>
      <c r="FA60">
        <v>5</v>
      </c>
      <c r="FB60">
        <v>5</v>
      </c>
      <c r="FC60">
        <v>3</v>
      </c>
      <c r="FD60">
        <v>3</v>
      </c>
      <c r="FE60">
        <v>2</v>
      </c>
      <c r="FF60">
        <v>3</v>
      </c>
      <c r="FG60">
        <v>5</v>
      </c>
      <c r="FH60">
        <v>2</v>
      </c>
      <c r="FI60">
        <v>1</v>
      </c>
      <c r="FJ60">
        <v>4</v>
      </c>
      <c r="FK60">
        <v>2</v>
      </c>
      <c r="FL60">
        <v>5</v>
      </c>
      <c r="FM60">
        <v>1</v>
      </c>
      <c r="FN60">
        <v>4</v>
      </c>
      <c r="FO60">
        <v>2</v>
      </c>
      <c r="FP60">
        <v>1</v>
      </c>
      <c r="FQ60">
        <v>3</v>
      </c>
      <c r="FR60">
        <v>2</v>
      </c>
      <c r="FS60">
        <v>1</v>
      </c>
      <c r="FT60">
        <v>3</v>
      </c>
      <c r="FU60">
        <v>5</v>
      </c>
      <c r="FY60">
        <v>6</v>
      </c>
      <c r="FZ60" t="s">
        <v>857</v>
      </c>
      <c r="GA60">
        <v>4</v>
      </c>
      <c r="GB60">
        <v>2</v>
      </c>
      <c r="GC60">
        <v>2</v>
      </c>
      <c r="GD60">
        <v>1</v>
      </c>
      <c r="GE60">
        <v>1</v>
      </c>
      <c r="GF60">
        <v>4</v>
      </c>
      <c r="GG60">
        <v>1</v>
      </c>
      <c r="GH60">
        <v>1</v>
      </c>
      <c r="GI60">
        <v>5</v>
      </c>
      <c r="GJ60">
        <v>1</v>
      </c>
      <c r="GK60">
        <v>3</v>
      </c>
      <c r="GL60">
        <v>2</v>
      </c>
      <c r="GM60" t="s">
        <v>270</v>
      </c>
    </row>
    <row r="61" spans="1:195" ht="14.25" customHeight="1" x14ac:dyDescent="0.3">
      <c r="A61">
        <v>100</v>
      </c>
      <c r="B61">
        <v>1304</v>
      </c>
      <c r="C61">
        <v>1</v>
      </c>
      <c r="D61">
        <v>32</v>
      </c>
      <c r="E61">
        <v>7</v>
      </c>
      <c r="G61" t="s">
        <v>1014</v>
      </c>
      <c r="H61">
        <v>1</v>
      </c>
      <c r="I61">
        <v>2</v>
      </c>
      <c r="J61">
        <v>3</v>
      </c>
      <c r="K61">
        <v>1</v>
      </c>
      <c r="L61">
        <v>1</v>
      </c>
      <c r="M61">
        <v>1</v>
      </c>
      <c r="N61">
        <v>1</v>
      </c>
      <c r="O61">
        <v>1</v>
      </c>
      <c r="P61">
        <v>2</v>
      </c>
      <c r="Q61" t="s">
        <v>1015</v>
      </c>
      <c r="R61">
        <v>1</v>
      </c>
      <c r="S61">
        <v>2</v>
      </c>
      <c r="T61">
        <v>3</v>
      </c>
      <c r="U61">
        <v>3</v>
      </c>
      <c r="V61">
        <v>4</v>
      </c>
      <c r="W61">
        <v>4</v>
      </c>
      <c r="X61">
        <v>4</v>
      </c>
      <c r="Y61" t="s">
        <v>1016</v>
      </c>
      <c r="Z61">
        <v>3</v>
      </c>
      <c r="AA61">
        <v>3</v>
      </c>
      <c r="AB61">
        <v>2</v>
      </c>
      <c r="AC61">
        <v>5</v>
      </c>
      <c r="AD61">
        <v>4</v>
      </c>
      <c r="AE61">
        <v>5</v>
      </c>
      <c r="AF61">
        <v>4</v>
      </c>
      <c r="AG61">
        <v>6</v>
      </c>
      <c r="AH61">
        <v>4</v>
      </c>
      <c r="AI61" t="s">
        <v>1017</v>
      </c>
      <c r="AJ61">
        <v>3</v>
      </c>
      <c r="AK61">
        <v>40</v>
      </c>
      <c r="AL61" t="s">
        <v>1018</v>
      </c>
      <c r="AO61">
        <v>2</v>
      </c>
      <c r="AP61">
        <v>1</v>
      </c>
      <c r="AQ61">
        <v>1</v>
      </c>
      <c r="AR61">
        <v>2</v>
      </c>
      <c r="AS61">
        <v>1</v>
      </c>
      <c r="AT61" t="s">
        <v>1019</v>
      </c>
      <c r="AU61">
        <v>2</v>
      </c>
      <c r="AV61">
        <v>4</v>
      </c>
      <c r="AW61">
        <v>4</v>
      </c>
      <c r="AX61">
        <v>1</v>
      </c>
      <c r="AY61">
        <v>2</v>
      </c>
      <c r="AZ61">
        <v>4</v>
      </c>
      <c r="BA61">
        <v>2</v>
      </c>
      <c r="BB61">
        <v>4</v>
      </c>
      <c r="BC61">
        <v>7</v>
      </c>
      <c r="BD61" t="s">
        <v>1020</v>
      </c>
      <c r="BE61">
        <v>10</v>
      </c>
      <c r="BF61" t="s">
        <v>1021</v>
      </c>
      <c r="BG61" t="s">
        <v>1022</v>
      </c>
      <c r="BH61">
        <v>1</v>
      </c>
      <c r="BI61">
        <v>1</v>
      </c>
      <c r="BJ61">
        <v>1</v>
      </c>
      <c r="BK61">
        <v>1</v>
      </c>
      <c r="BL61">
        <v>1</v>
      </c>
      <c r="BM61">
        <v>2</v>
      </c>
      <c r="BN61" t="s">
        <v>1023</v>
      </c>
      <c r="BO61">
        <v>1</v>
      </c>
      <c r="BP61">
        <v>3</v>
      </c>
      <c r="BQ61">
        <v>3</v>
      </c>
      <c r="BR61">
        <v>5</v>
      </c>
      <c r="BS61">
        <v>2</v>
      </c>
      <c r="BT61">
        <v>2</v>
      </c>
      <c r="BU61">
        <v>3</v>
      </c>
      <c r="BV61" t="s">
        <v>1024</v>
      </c>
      <c r="BW61">
        <v>4</v>
      </c>
      <c r="BX61">
        <v>3</v>
      </c>
      <c r="BY61">
        <v>3</v>
      </c>
      <c r="BZ61">
        <v>5</v>
      </c>
      <c r="CA61">
        <v>4</v>
      </c>
      <c r="CB61">
        <v>3</v>
      </c>
      <c r="CC61">
        <v>4</v>
      </c>
      <c r="CD61">
        <v>4</v>
      </c>
      <c r="CE61">
        <v>7</v>
      </c>
      <c r="CF61" s="7" t="s">
        <v>1025</v>
      </c>
      <c r="CG61">
        <v>1</v>
      </c>
      <c r="CH61">
        <v>30</v>
      </c>
      <c r="CI61" t="s">
        <v>1021</v>
      </c>
      <c r="CK61">
        <v>1</v>
      </c>
      <c r="CL61" t="s">
        <v>314</v>
      </c>
      <c r="CM61" t="s">
        <v>314</v>
      </c>
      <c r="CN61" t="s">
        <v>314</v>
      </c>
      <c r="CO61" t="s">
        <v>1026</v>
      </c>
      <c r="CP61">
        <v>2</v>
      </c>
      <c r="DF61">
        <v>3</v>
      </c>
      <c r="DG61">
        <v>4</v>
      </c>
      <c r="DJ61" t="s">
        <v>1027</v>
      </c>
      <c r="DK61">
        <v>4</v>
      </c>
      <c r="DL61" t="s">
        <v>1028</v>
      </c>
      <c r="DQ61" t="s">
        <v>1028</v>
      </c>
      <c r="DT61" t="s">
        <v>1028</v>
      </c>
      <c r="EB61">
        <v>2</v>
      </c>
      <c r="EC61">
        <v>2</v>
      </c>
      <c r="ED61">
        <v>5</v>
      </c>
      <c r="EE61">
        <v>4</v>
      </c>
      <c r="EF61">
        <v>6</v>
      </c>
      <c r="EG61">
        <v>2</v>
      </c>
      <c r="EH61">
        <v>1</v>
      </c>
      <c r="EI61">
        <v>4</v>
      </c>
      <c r="EJ61">
        <v>5</v>
      </c>
      <c r="EK61">
        <v>2</v>
      </c>
      <c r="EL61">
        <v>3</v>
      </c>
      <c r="EM61">
        <v>3</v>
      </c>
      <c r="EN61">
        <v>2</v>
      </c>
      <c r="EO61">
        <v>2</v>
      </c>
      <c r="EP61">
        <v>3</v>
      </c>
      <c r="EQ61">
        <v>5</v>
      </c>
      <c r="ER61">
        <v>5</v>
      </c>
      <c r="ES61">
        <v>5</v>
      </c>
      <c r="ET61">
        <v>1</v>
      </c>
      <c r="EU61" t="s">
        <v>1029</v>
      </c>
      <c r="EV61">
        <v>1</v>
      </c>
      <c r="EW61" t="s">
        <v>537</v>
      </c>
      <c r="EX61">
        <v>1</v>
      </c>
      <c r="EY61">
        <v>1</v>
      </c>
      <c r="EZ61">
        <v>4</v>
      </c>
      <c r="FA61">
        <v>5</v>
      </c>
      <c r="FB61">
        <v>4</v>
      </c>
      <c r="FC61">
        <v>3</v>
      </c>
      <c r="FD61">
        <v>2</v>
      </c>
      <c r="FE61">
        <v>1</v>
      </c>
      <c r="FF61">
        <v>1</v>
      </c>
      <c r="FG61">
        <v>1</v>
      </c>
      <c r="FH61">
        <v>3</v>
      </c>
      <c r="FI61">
        <v>4</v>
      </c>
      <c r="FJ61">
        <v>4</v>
      </c>
      <c r="FK61">
        <v>2</v>
      </c>
      <c r="FL61">
        <v>5</v>
      </c>
      <c r="FM61">
        <v>1</v>
      </c>
      <c r="FN61">
        <v>1</v>
      </c>
      <c r="FO61">
        <v>3</v>
      </c>
      <c r="FP61">
        <v>1</v>
      </c>
      <c r="FQ61">
        <v>2</v>
      </c>
      <c r="FR61">
        <v>2</v>
      </c>
      <c r="FS61">
        <v>1</v>
      </c>
      <c r="FT61">
        <v>3</v>
      </c>
      <c r="FY61">
        <v>7</v>
      </c>
      <c r="GA61">
        <v>1</v>
      </c>
      <c r="GB61">
        <v>1</v>
      </c>
      <c r="GC61">
        <v>5</v>
      </c>
      <c r="GD61">
        <v>1</v>
      </c>
      <c r="GE61">
        <v>5</v>
      </c>
      <c r="GF61">
        <v>1</v>
      </c>
      <c r="GG61">
        <v>1</v>
      </c>
      <c r="GH61">
        <v>5</v>
      </c>
      <c r="GI61">
        <v>1</v>
      </c>
      <c r="GJ61">
        <v>3</v>
      </c>
      <c r="GK61">
        <v>1</v>
      </c>
      <c r="GL61">
        <v>3</v>
      </c>
      <c r="GM61" t="s">
        <v>1030</v>
      </c>
    </row>
    <row r="62" spans="1:195" ht="14.25" customHeight="1" x14ac:dyDescent="0.3">
      <c r="A62">
        <v>100</v>
      </c>
      <c r="B62">
        <v>1205</v>
      </c>
      <c r="C62">
        <v>1</v>
      </c>
      <c r="D62">
        <v>32</v>
      </c>
      <c r="E62">
        <v>3</v>
      </c>
      <c r="G62" t="s">
        <v>268</v>
      </c>
      <c r="H62">
        <v>1</v>
      </c>
      <c r="I62">
        <v>1</v>
      </c>
      <c r="J62">
        <v>3</v>
      </c>
      <c r="K62">
        <v>1</v>
      </c>
      <c r="L62">
        <v>1</v>
      </c>
      <c r="M62">
        <v>1</v>
      </c>
      <c r="N62">
        <v>1</v>
      </c>
      <c r="O62">
        <v>1</v>
      </c>
      <c r="P62">
        <v>1</v>
      </c>
      <c r="Q62" t="s">
        <v>1226</v>
      </c>
      <c r="R62">
        <v>1</v>
      </c>
      <c r="S62">
        <v>3</v>
      </c>
      <c r="T62">
        <v>2</v>
      </c>
      <c r="U62">
        <v>6</v>
      </c>
      <c r="V62">
        <v>4</v>
      </c>
      <c r="W62">
        <v>3</v>
      </c>
      <c r="X62">
        <v>2</v>
      </c>
      <c r="Y62" t="s">
        <v>1227</v>
      </c>
      <c r="Z62">
        <v>2</v>
      </c>
      <c r="AA62">
        <v>1</v>
      </c>
      <c r="AB62">
        <v>7</v>
      </c>
      <c r="AC62">
        <v>2</v>
      </c>
      <c r="AD62">
        <v>1</v>
      </c>
      <c r="AE62">
        <v>6</v>
      </c>
      <c r="AF62">
        <v>7</v>
      </c>
      <c r="AG62">
        <v>7</v>
      </c>
      <c r="AH62">
        <v>1</v>
      </c>
      <c r="AI62" t="s">
        <v>1228</v>
      </c>
      <c r="AJ62">
        <v>2</v>
      </c>
      <c r="AK62">
        <v>20</v>
      </c>
      <c r="AL62">
        <v>20</v>
      </c>
      <c r="AM62" s="12">
        <v>3</v>
      </c>
      <c r="BG62" t="s">
        <v>1229</v>
      </c>
      <c r="BH62">
        <v>1</v>
      </c>
      <c r="BI62">
        <v>1</v>
      </c>
      <c r="BJ62">
        <v>1</v>
      </c>
      <c r="BK62">
        <v>1</v>
      </c>
      <c r="BL62">
        <v>1</v>
      </c>
      <c r="BM62">
        <v>1</v>
      </c>
      <c r="BN62" t="s">
        <v>1230</v>
      </c>
      <c r="BO62">
        <v>2</v>
      </c>
      <c r="BP62">
        <v>6</v>
      </c>
      <c r="BQ62">
        <v>2</v>
      </c>
      <c r="BR62">
        <v>7</v>
      </c>
      <c r="BS62">
        <v>5</v>
      </c>
      <c r="BT62">
        <v>2</v>
      </c>
      <c r="BU62">
        <v>2</v>
      </c>
      <c r="BV62" t="s">
        <v>1231</v>
      </c>
      <c r="BW62">
        <v>1</v>
      </c>
      <c r="BX62">
        <v>2</v>
      </c>
      <c r="BY62">
        <v>2</v>
      </c>
      <c r="BZ62">
        <v>5</v>
      </c>
      <c r="CA62">
        <v>2</v>
      </c>
      <c r="CB62">
        <v>2</v>
      </c>
      <c r="CC62">
        <v>2</v>
      </c>
      <c r="CD62">
        <v>3</v>
      </c>
      <c r="CE62">
        <v>7</v>
      </c>
      <c r="CF62" s="80" t="s">
        <v>1232</v>
      </c>
      <c r="CG62">
        <v>6</v>
      </c>
      <c r="CH62">
        <v>20</v>
      </c>
      <c r="CI62">
        <v>20</v>
      </c>
      <c r="CK62">
        <v>2</v>
      </c>
      <c r="CO62" t="s">
        <v>1233</v>
      </c>
      <c r="CP62">
        <v>2</v>
      </c>
      <c r="DF62">
        <v>5</v>
      </c>
      <c r="DJ62" t="s">
        <v>1234</v>
      </c>
      <c r="DK62">
        <v>5</v>
      </c>
      <c r="EB62">
        <v>1</v>
      </c>
      <c r="EC62">
        <v>1</v>
      </c>
      <c r="ED62">
        <v>6</v>
      </c>
      <c r="EE62">
        <v>1</v>
      </c>
      <c r="EF62">
        <v>1</v>
      </c>
      <c r="EG62">
        <v>7</v>
      </c>
      <c r="EH62">
        <v>4</v>
      </c>
      <c r="EI62">
        <v>4</v>
      </c>
      <c r="EJ62">
        <v>1</v>
      </c>
      <c r="EK62">
        <v>2</v>
      </c>
      <c r="EL62">
        <v>4</v>
      </c>
      <c r="EM62">
        <v>1</v>
      </c>
      <c r="EN62">
        <v>1</v>
      </c>
      <c r="EO62">
        <v>1</v>
      </c>
      <c r="EP62">
        <v>4</v>
      </c>
      <c r="EQ62">
        <v>1</v>
      </c>
      <c r="ER62">
        <v>1</v>
      </c>
      <c r="ES62">
        <v>1</v>
      </c>
      <c r="ET62">
        <v>3</v>
      </c>
      <c r="EU62" t="s">
        <v>1235</v>
      </c>
      <c r="EV62">
        <v>1</v>
      </c>
      <c r="EW62" t="s">
        <v>469</v>
      </c>
      <c r="FE62">
        <v>5</v>
      </c>
      <c r="FF62">
        <v>5</v>
      </c>
      <c r="FG62">
        <v>5</v>
      </c>
      <c r="FH62">
        <v>5</v>
      </c>
      <c r="FI62">
        <v>5</v>
      </c>
      <c r="FJ62">
        <v>1</v>
      </c>
      <c r="FK62">
        <v>5</v>
      </c>
      <c r="FL62">
        <v>1</v>
      </c>
      <c r="FM62">
        <v>5</v>
      </c>
      <c r="FN62">
        <v>1</v>
      </c>
      <c r="FO62">
        <v>5</v>
      </c>
      <c r="FP62">
        <v>1</v>
      </c>
      <c r="FQ62">
        <v>3</v>
      </c>
      <c r="FR62">
        <v>3</v>
      </c>
      <c r="FS62">
        <v>3</v>
      </c>
      <c r="FY62">
        <v>7</v>
      </c>
      <c r="GA62">
        <v>4</v>
      </c>
      <c r="GB62">
        <v>2</v>
      </c>
      <c r="GC62">
        <v>1</v>
      </c>
      <c r="GF62">
        <v>5</v>
      </c>
      <c r="GI62">
        <v>5</v>
      </c>
      <c r="GJ62">
        <v>2</v>
      </c>
      <c r="GK62">
        <v>2</v>
      </c>
      <c r="GL62">
        <v>3</v>
      </c>
    </row>
    <row r="63" spans="1:195" ht="14.25" customHeight="1" x14ac:dyDescent="0.3">
      <c r="A63">
        <v>100</v>
      </c>
      <c r="B63">
        <v>1023</v>
      </c>
      <c r="C63">
        <v>1</v>
      </c>
      <c r="D63">
        <v>32</v>
      </c>
      <c r="E63">
        <v>3</v>
      </c>
      <c r="G63" t="s">
        <v>667</v>
      </c>
      <c r="H63">
        <v>1</v>
      </c>
      <c r="I63">
        <v>1</v>
      </c>
      <c r="J63">
        <v>1</v>
      </c>
      <c r="K63">
        <v>1</v>
      </c>
      <c r="L63">
        <v>2</v>
      </c>
      <c r="M63">
        <v>1</v>
      </c>
      <c r="N63">
        <v>1</v>
      </c>
      <c r="O63">
        <v>1</v>
      </c>
      <c r="P63">
        <v>1</v>
      </c>
      <c r="Q63" t="s">
        <v>1305</v>
      </c>
      <c r="R63">
        <v>1</v>
      </c>
      <c r="S63">
        <v>1</v>
      </c>
      <c r="T63">
        <v>1</v>
      </c>
      <c r="U63">
        <v>7</v>
      </c>
      <c r="V63">
        <v>4</v>
      </c>
      <c r="W63">
        <v>1</v>
      </c>
      <c r="X63">
        <v>4</v>
      </c>
      <c r="Y63" t="s">
        <v>1306</v>
      </c>
      <c r="Z63">
        <v>1</v>
      </c>
      <c r="AA63">
        <v>1</v>
      </c>
      <c r="AB63">
        <v>4</v>
      </c>
      <c r="AC63">
        <v>1</v>
      </c>
      <c r="AD63">
        <v>1</v>
      </c>
      <c r="AE63">
        <v>4</v>
      </c>
      <c r="AF63">
        <v>4</v>
      </c>
      <c r="AG63">
        <v>7</v>
      </c>
      <c r="AH63">
        <v>4</v>
      </c>
      <c r="AI63" t="s">
        <v>1307</v>
      </c>
      <c r="AJ63">
        <v>2</v>
      </c>
      <c r="AK63">
        <v>30</v>
      </c>
      <c r="AL63">
        <v>10</v>
      </c>
      <c r="AM63" s="12">
        <v>2</v>
      </c>
      <c r="AN63" t="s">
        <v>245</v>
      </c>
      <c r="AO63">
        <v>1</v>
      </c>
      <c r="AP63">
        <v>1</v>
      </c>
      <c r="AQ63">
        <v>1</v>
      </c>
      <c r="AR63">
        <v>1</v>
      </c>
      <c r="AS63">
        <v>1</v>
      </c>
      <c r="AT63" t="s">
        <v>1308</v>
      </c>
      <c r="AU63">
        <v>4</v>
      </c>
      <c r="AV63">
        <v>1</v>
      </c>
      <c r="AW63">
        <v>1</v>
      </c>
      <c r="AX63">
        <v>4</v>
      </c>
      <c r="AY63">
        <v>1</v>
      </c>
      <c r="AZ63">
        <v>1</v>
      </c>
      <c r="BA63">
        <v>4</v>
      </c>
      <c r="BB63">
        <v>4</v>
      </c>
      <c r="BC63">
        <v>7</v>
      </c>
      <c r="BD63" t="s">
        <v>1309</v>
      </c>
      <c r="BE63">
        <v>10</v>
      </c>
      <c r="BF63">
        <v>5</v>
      </c>
      <c r="BG63" t="s">
        <v>245</v>
      </c>
      <c r="BH63">
        <v>1</v>
      </c>
      <c r="BI63">
        <v>1</v>
      </c>
      <c r="BJ63">
        <v>1</v>
      </c>
      <c r="BK63">
        <v>1</v>
      </c>
      <c r="BL63">
        <v>1</v>
      </c>
      <c r="BM63">
        <v>2</v>
      </c>
      <c r="BN63" t="s">
        <v>1310</v>
      </c>
      <c r="BO63">
        <v>5</v>
      </c>
      <c r="BP63">
        <v>6</v>
      </c>
      <c r="BQ63">
        <v>1</v>
      </c>
      <c r="BR63">
        <v>1</v>
      </c>
      <c r="BS63">
        <v>1</v>
      </c>
      <c r="BT63">
        <v>2</v>
      </c>
      <c r="BU63">
        <v>4</v>
      </c>
      <c r="BV63" t="s">
        <v>1311</v>
      </c>
      <c r="BW63">
        <v>4</v>
      </c>
      <c r="BX63">
        <v>2</v>
      </c>
      <c r="BY63">
        <v>3</v>
      </c>
      <c r="BZ63">
        <v>5</v>
      </c>
      <c r="CA63">
        <v>4</v>
      </c>
      <c r="CB63">
        <v>3</v>
      </c>
      <c r="CC63">
        <v>1</v>
      </c>
      <c r="CD63">
        <v>1</v>
      </c>
      <c r="CE63">
        <v>7</v>
      </c>
      <c r="CF63" s="7" t="s">
        <v>1312</v>
      </c>
      <c r="CG63">
        <v>1</v>
      </c>
      <c r="CH63">
        <v>15</v>
      </c>
      <c r="CI63" t="s">
        <v>1313</v>
      </c>
      <c r="CJ63" t="s">
        <v>245</v>
      </c>
      <c r="CK63">
        <v>1</v>
      </c>
      <c r="CL63" t="s">
        <v>245</v>
      </c>
      <c r="CM63" t="s">
        <v>245</v>
      </c>
      <c r="CN63" t="s">
        <v>245</v>
      </c>
      <c r="CO63" t="s">
        <v>1314</v>
      </c>
      <c r="CP63">
        <v>1</v>
      </c>
      <c r="CQ63">
        <v>1</v>
      </c>
      <c r="CR63">
        <v>4</v>
      </c>
      <c r="CS63">
        <v>4</v>
      </c>
      <c r="CT63">
        <v>4</v>
      </c>
      <c r="CU63">
        <v>4</v>
      </c>
      <c r="CV63">
        <v>3</v>
      </c>
      <c r="CW63">
        <v>4</v>
      </c>
      <c r="CX63">
        <v>4</v>
      </c>
      <c r="CY63">
        <v>4</v>
      </c>
      <c r="CZ63">
        <v>4</v>
      </c>
      <c r="DA63">
        <v>4</v>
      </c>
      <c r="DB63">
        <v>4</v>
      </c>
      <c r="DC63">
        <v>2</v>
      </c>
      <c r="DD63">
        <v>4</v>
      </c>
      <c r="DE63">
        <v>4</v>
      </c>
      <c r="DF63">
        <v>1</v>
      </c>
      <c r="DG63">
        <v>2</v>
      </c>
      <c r="DH63">
        <v>5</v>
      </c>
      <c r="DI63">
        <v>6</v>
      </c>
      <c r="DJ63" t="s">
        <v>245</v>
      </c>
      <c r="DK63">
        <v>5</v>
      </c>
      <c r="DL63" t="s">
        <v>1315</v>
      </c>
      <c r="DM63">
        <v>2</v>
      </c>
      <c r="DN63">
        <v>4</v>
      </c>
      <c r="DO63">
        <v>5</v>
      </c>
      <c r="DP63">
        <v>6</v>
      </c>
      <c r="DQ63" t="s">
        <v>1315</v>
      </c>
      <c r="DT63" t="s">
        <v>245</v>
      </c>
      <c r="DU63">
        <v>3</v>
      </c>
      <c r="DV63">
        <v>3</v>
      </c>
      <c r="DW63">
        <v>3</v>
      </c>
      <c r="DX63">
        <v>4</v>
      </c>
      <c r="DY63">
        <v>4</v>
      </c>
      <c r="DZ63">
        <v>4</v>
      </c>
      <c r="EA63">
        <v>4</v>
      </c>
      <c r="EB63">
        <v>7</v>
      </c>
      <c r="EC63">
        <v>4</v>
      </c>
      <c r="ED63">
        <v>7</v>
      </c>
      <c r="EE63">
        <v>1</v>
      </c>
      <c r="EF63">
        <v>7</v>
      </c>
      <c r="EG63">
        <v>7</v>
      </c>
      <c r="EH63">
        <v>1</v>
      </c>
      <c r="EI63">
        <v>7</v>
      </c>
      <c r="EJ63">
        <v>7</v>
      </c>
      <c r="EK63">
        <v>1</v>
      </c>
      <c r="EL63">
        <v>1</v>
      </c>
      <c r="EM63">
        <v>4</v>
      </c>
      <c r="EN63">
        <v>4</v>
      </c>
      <c r="EO63">
        <v>7</v>
      </c>
      <c r="EP63">
        <v>4</v>
      </c>
      <c r="EQ63">
        <v>5</v>
      </c>
      <c r="ER63">
        <v>4</v>
      </c>
      <c r="ES63">
        <v>4</v>
      </c>
      <c r="ET63">
        <v>1</v>
      </c>
      <c r="EU63" t="s">
        <v>1316</v>
      </c>
      <c r="EV63">
        <v>2</v>
      </c>
      <c r="EW63" t="s">
        <v>1317</v>
      </c>
      <c r="EX63">
        <v>5</v>
      </c>
      <c r="EY63">
        <v>5</v>
      </c>
      <c r="EZ63">
        <v>5</v>
      </c>
      <c r="FA63">
        <v>5</v>
      </c>
      <c r="FB63">
        <v>2</v>
      </c>
      <c r="FC63">
        <v>1</v>
      </c>
      <c r="FD63">
        <v>1</v>
      </c>
      <c r="FE63">
        <v>3</v>
      </c>
      <c r="FF63">
        <v>5</v>
      </c>
      <c r="FG63">
        <v>5</v>
      </c>
      <c r="FH63">
        <v>1</v>
      </c>
      <c r="FI63">
        <v>1</v>
      </c>
      <c r="FJ63">
        <v>3</v>
      </c>
      <c r="FK63">
        <v>3</v>
      </c>
      <c r="FL63">
        <v>3</v>
      </c>
      <c r="FM63">
        <v>3</v>
      </c>
      <c r="FN63">
        <v>3</v>
      </c>
      <c r="FO63">
        <v>3</v>
      </c>
      <c r="FP63">
        <v>1</v>
      </c>
      <c r="FQ63">
        <v>1</v>
      </c>
      <c r="FR63">
        <v>1</v>
      </c>
      <c r="FS63">
        <v>2</v>
      </c>
      <c r="FT63">
        <v>3</v>
      </c>
      <c r="FU63">
        <v>5</v>
      </c>
      <c r="FY63">
        <v>2</v>
      </c>
      <c r="GA63">
        <v>2</v>
      </c>
      <c r="GB63">
        <v>2</v>
      </c>
      <c r="GC63">
        <v>3</v>
      </c>
      <c r="GD63">
        <v>1</v>
      </c>
      <c r="GE63">
        <v>3</v>
      </c>
      <c r="GF63">
        <v>3</v>
      </c>
      <c r="GG63">
        <v>3</v>
      </c>
      <c r="GH63">
        <v>3</v>
      </c>
      <c r="GI63">
        <v>3</v>
      </c>
      <c r="GJ63">
        <v>1</v>
      </c>
      <c r="GK63">
        <v>3</v>
      </c>
      <c r="GL63">
        <v>1</v>
      </c>
      <c r="GM63" t="s">
        <v>269</v>
      </c>
    </row>
    <row r="64" spans="1:195" ht="14.25" customHeight="1" x14ac:dyDescent="0.3">
      <c r="A64">
        <v>100</v>
      </c>
      <c r="B64">
        <v>779</v>
      </c>
      <c r="C64">
        <v>1</v>
      </c>
      <c r="D64">
        <v>32</v>
      </c>
      <c r="E64">
        <v>7</v>
      </c>
      <c r="G64" t="s">
        <v>408</v>
      </c>
      <c r="H64">
        <v>1</v>
      </c>
      <c r="I64">
        <v>1</v>
      </c>
      <c r="J64">
        <v>3</v>
      </c>
      <c r="K64">
        <v>2</v>
      </c>
      <c r="L64">
        <v>2</v>
      </c>
      <c r="M64">
        <v>1</v>
      </c>
      <c r="N64">
        <v>1</v>
      </c>
      <c r="O64">
        <v>2</v>
      </c>
      <c r="P64">
        <v>1</v>
      </c>
      <c r="Q64" t="s">
        <v>1319</v>
      </c>
      <c r="R64">
        <v>1</v>
      </c>
      <c r="S64">
        <v>4</v>
      </c>
      <c r="T64">
        <v>2</v>
      </c>
      <c r="U64">
        <v>7</v>
      </c>
      <c r="V64">
        <v>7</v>
      </c>
      <c r="W64">
        <v>4</v>
      </c>
      <c r="X64">
        <v>4</v>
      </c>
      <c r="Y64" t="s">
        <v>1320</v>
      </c>
      <c r="Z64">
        <v>2</v>
      </c>
      <c r="AA64">
        <v>2</v>
      </c>
      <c r="AB64">
        <v>1</v>
      </c>
      <c r="AC64">
        <v>1</v>
      </c>
      <c r="AD64">
        <v>1</v>
      </c>
      <c r="AE64">
        <v>2</v>
      </c>
      <c r="AF64">
        <v>3</v>
      </c>
      <c r="AG64">
        <v>7</v>
      </c>
      <c r="AH64">
        <v>1</v>
      </c>
      <c r="AI64" t="s">
        <v>1321</v>
      </c>
      <c r="AJ64">
        <v>1</v>
      </c>
      <c r="AK64">
        <v>8</v>
      </c>
      <c r="AL64">
        <v>8</v>
      </c>
      <c r="AM64" s="12">
        <v>2</v>
      </c>
      <c r="AO64">
        <v>2</v>
      </c>
      <c r="AP64">
        <v>1</v>
      </c>
      <c r="AQ64">
        <v>1</v>
      </c>
      <c r="AR64">
        <v>2</v>
      </c>
      <c r="AS64">
        <v>1</v>
      </c>
      <c r="AT64" t="s">
        <v>1322</v>
      </c>
      <c r="AU64">
        <v>1</v>
      </c>
      <c r="AV64">
        <v>1</v>
      </c>
      <c r="AW64">
        <v>1</v>
      </c>
      <c r="AX64">
        <v>4</v>
      </c>
      <c r="AY64">
        <v>1</v>
      </c>
      <c r="AZ64">
        <v>2</v>
      </c>
      <c r="BA64">
        <v>2</v>
      </c>
      <c r="BB64">
        <v>7</v>
      </c>
      <c r="BC64">
        <v>7</v>
      </c>
      <c r="BD64" s="9" t="s">
        <v>1323</v>
      </c>
      <c r="BE64">
        <v>10</v>
      </c>
      <c r="BF64">
        <v>10</v>
      </c>
      <c r="BH64">
        <v>1</v>
      </c>
      <c r="BI64">
        <v>2</v>
      </c>
      <c r="BJ64">
        <v>1</v>
      </c>
      <c r="BK64">
        <v>1</v>
      </c>
      <c r="BL64">
        <v>1</v>
      </c>
      <c r="BM64">
        <v>1</v>
      </c>
      <c r="BN64" t="s">
        <v>1324</v>
      </c>
      <c r="BO64">
        <v>2</v>
      </c>
      <c r="BP64">
        <v>2</v>
      </c>
      <c r="BQ64">
        <v>2</v>
      </c>
      <c r="BR64">
        <v>4</v>
      </c>
      <c r="BS64">
        <v>4</v>
      </c>
      <c r="BT64">
        <v>4</v>
      </c>
      <c r="BU64">
        <v>4</v>
      </c>
      <c r="BV64" t="s">
        <v>1325</v>
      </c>
      <c r="BW64">
        <v>1</v>
      </c>
      <c r="BX64">
        <v>3</v>
      </c>
      <c r="BY64">
        <v>3</v>
      </c>
      <c r="BZ64">
        <v>3</v>
      </c>
      <c r="CA64">
        <v>3</v>
      </c>
      <c r="CB64">
        <v>3</v>
      </c>
      <c r="CC64">
        <v>3</v>
      </c>
      <c r="CD64">
        <v>1</v>
      </c>
      <c r="CE64">
        <v>7</v>
      </c>
      <c r="CF64" s="9" t="s">
        <v>1326</v>
      </c>
      <c r="CG64">
        <v>4</v>
      </c>
      <c r="CH64">
        <v>10</v>
      </c>
      <c r="CI64">
        <v>10</v>
      </c>
      <c r="CK64">
        <v>1</v>
      </c>
      <c r="CM64" t="s">
        <v>1327</v>
      </c>
      <c r="CP64">
        <v>2</v>
      </c>
      <c r="DK64">
        <v>5</v>
      </c>
      <c r="EB64">
        <v>6</v>
      </c>
      <c r="EC64">
        <v>6</v>
      </c>
      <c r="ED64">
        <v>6</v>
      </c>
      <c r="EE64">
        <v>2</v>
      </c>
      <c r="EF64">
        <v>5</v>
      </c>
      <c r="EG64">
        <v>5</v>
      </c>
      <c r="EH64">
        <v>2</v>
      </c>
      <c r="EI64">
        <v>5</v>
      </c>
      <c r="EJ64">
        <v>4</v>
      </c>
      <c r="EK64">
        <v>2</v>
      </c>
      <c r="EL64">
        <v>4</v>
      </c>
      <c r="EM64">
        <v>1</v>
      </c>
      <c r="EN64">
        <v>1</v>
      </c>
      <c r="EO64">
        <v>1</v>
      </c>
      <c r="EP64">
        <v>4</v>
      </c>
      <c r="EQ64">
        <v>1</v>
      </c>
      <c r="ER64">
        <v>1</v>
      </c>
      <c r="ES64">
        <v>1</v>
      </c>
      <c r="ET64">
        <v>1</v>
      </c>
      <c r="EU64" t="s">
        <v>1328</v>
      </c>
      <c r="EV64">
        <v>1</v>
      </c>
      <c r="EW64" t="s">
        <v>1329</v>
      </c>
      <c r="EX64">
        <v>1</v>
      </c>
      <c r="EY64">
        <v>1</v>
      </c>
      <c r="EZ64">
        <v>1</v>
      </c>
      <c r="FA64">
        <v>3</v>
      </c>
      <c r="FB64">
        <v>4</v>
      </c>
      <c r="FC64">
        <v>5</v>
      </c>
      <c r="FD64">
        <v>7</v>
      </c>
      <c r="FE64">
        <v>2</v>
      </c>
      <c r="FF64">
        <v>3</v>
      </c>
      <c r="FG64">
        <v>4</v>
      </c>
      <c r="FH64">
        <v>3</v>
      </c>
      <c r="FI64">
        <v>3</v>
      </c>
      <c r="FJ64">
        <v>3</v>
      </c>
      <c r="FK64">
        <v>3</v>
      </c>
      <c r="FL64">
        <v>3</v>
      </c>
      <c r="FM64">
        <v>3</v>
      </c>
      <c r="FN64">
        <v>3</v>
      </c>
      <c r="FO64">
        <v>3</v>
      </c>
      <c r="FP64">
        <v>3</v>
      </c>
      <c r="FQ64">
        <v>3</v>
      </c>
      <c r="FR64">
        <v>3</v>
      </c>
      <c r="FS64">
        <v>3</v>
      </c>
      <c r="FY64">
        <v>3</v>
      </c>
      <c r="GA64">
        <v>2</v>
      </c>
      <c r="GB64">
        <v>1</v>
      </c>
      <c r="GC64">
        <v>2</v>
      </c>
      <c r="GD64">
        <v>2</v>
      </c>
      <c r="GE64">
        <v>2</v>
      </c>
      <c r="GF64">
        <v>3</v>
      </c>
      <c r="GG64">
        <v>1</v>
      </c>
      <c r="GH64">
        <v>1</v>
      </c>
      <c r="GI64">
        <v>5</v>
      </c>
      <c r="GJ64">
        <v>3</v>
      </c>
      <c r="GK64">
        <v>1</v>
      </c>
      <c r="GL64">
        <v>3</v>
      </c>
    </row>
    <row r="65" spans="1:195" ht="14.25" customHeight="1" x14ac:dyDescent="0.3">
      <c r="A65">
        <v>100</v>
      </c>
      <c r="B65">
        <v>1704</v>
      </c>
      <c r="C65">
        <v>1</v>
      </c>
      <c r="D65">
        <v>32</v>
      </c>
      <c r="E65">
        <v>3</v>
      </c>
      <c r="G65" t="s">
        <v>268</v>
      </c>
      <c r="H65">
        <v>1</v>
      </c>
      <c r="I65">
        <v>2</v>
      </c>
      <c r="J65">
        <v>2</v>
      </c>
      <c r="K65">
        <v>2</v>
      </c>
      <c r="L65">
        <v>1</v>
      </c>
      <c r="M65">
        <v>1</v>
      </c>
      <c r="N65">
        <v>1</v>
      </c>
      <c r="O65">
        <v>1</v>
      </c>
      <c r="P65">
        <v>1</v>
      </c>
      <c r="Q65" t="s">
        <v>1851</v>
      </c>
      <c r="R65">
        <v>1</v>
      </c>
      <c r="S65">
        <v>1</v>
      </c>
      <c r="T65">
        <v>1</v>
      </c>
      <c r="U65">
        <v>7</v>
      </c>
      <c r="V65">
        <v>4</v>
      </c>
      <c r="W65">
        <v>3</v>
      </c>
      <c r="X65">
        <v>1</v>
      </c>
      <c r="Y65" t="s">
        <v>1852</v>
      </c>
      <c r="Z65">
        <v>1</v>
      </c>
      <c r="AA65">
        <v>1</v>
      </c>
      <c r="AB65">
        <v>4</v>
      </c>
      <c r="AC65">
        <v>1</v>
      </c>
      <c r="AE65">
        <v>4</v>
      </c>
      <c r="AF65">
        <v>5</v>
      </c>
      <c r="AG65">
        <v>7</v>
      </c>
      <c r="AH65">
        <v>4</v>
      </c>
      <c r="AI65" t="s">
        <v>1853</v>
      </c>
      <c r="AJ65">
        <v>3</v>
      </c>
      <c r="AK65">
        <v>10</v>
      </c>
      <c r="AL65">
        <v>10</v>
      </c>
      <c r="AM65" s="12">
        <v>2</v>
      </c>
      <c r="AO65">
        <v>1</v>
      </c>
      <c r="AP65">
        <v>1</v>
      </c>
      <c r="AQ65">
        <v>1</v>
      </c>
      <c r="AR65">
        <v>2</v>
      </c>
      <c r="AS65">
        <v>1</v>
      </c>
      <c r="AT65" t="s">
        <v>1854</v>
      </c>
      <c r="AU65">
        <v>3</v>
      </c>
      <c r="AV65">
        <v>1</v>
      </c>
      <c r="AW65">
        <v>1</v>
      </c>
      <c r="AX65">
        <v>7</v>
      </c>
      <c r="AY65">
        <v>7</v>
      </c>
      <c r="AZ65">
        <v>1</v>
      </c>
      <c r="BA65">
        <v>7</v>
      </c>
      <c r="BB65">
        <v>7</v>
      </c>
      <c r="BC65">
        <v>7</v>
      </c>
      <c r="BD65" s="9" t="s">
        <v>1855</v>
      </c>
      <c r="BE65">
        <v>15</v>
      </c>
      <c r="BF65">
        <v>15</v>
      </c>
      <c r="BH65">
        <v>1</v>
      </c>
      <c r="BI65">
        <v>1</v>
      </c>
      <c r="BJ65">
        <v>1</v>
      </c>
      <c r="BK65">
        <v>1</v>
      </c>
      <c r="BL65">
        <v>1</v>
      </c>
      <c r="BM65">
        <v>2</v>
      </c>
      <c r="BN65" t="s">
        <v>1856</v>
      </c>
      <c r="BO65">
        <v>1</v>
      </c>
      <c r="BP65">
        <v>3</v>
      </c>
      <c r="BQ65">
        <v>1</v>
      </c>
      <c r="BR65">
        <v>7</v>
      </c>
      <c r="BS65">
        <v>4</v>
      </c>
      <c r="BT65">
        <v>3</v>
      </c>
      <c r="BU65">
        <v>2</v>
      </c>
      <c r="BV65" t="s">
        <v>1857</v>
      </c>
      <c r="BW65">
        <v>1</v>
      </c>
      <c r="BX65">
        <v>4</v>
      </c>
      <c r="BY65">
        <v>4</v>
      </c>
      <c r="BZ65">
        <v>2</v>
      </c>
      <c r="CA65">
        <v>2</v>
      </c>
      <c r="CB65">
        <v>5</v>
      </c>
      <c r="CC65">
        <v>3</v>
      </c>
      <c r="CD65">
        <v>5</v>
      </c>
      <c r="CE65">
        <v>7</v>
      </c>
      <c r="CF65" s="9" t="s">
        <v>1858</v>
      </c>
      <c r="CG65">
        <v>4</v>
      </c>
      <c r="CH65">
        <v>10</v>
      </c>
      <c r="CI65">
        <v>10</v>
      </c>
      <c r="CK65">
        <v>1</v>
      </c>
      <c r="CL65" t="s">
        <v>314</v>
      </c>
      <c r="CM65" t="s">
        <v>314</v>
      </c>
      <c r="CN65" t="s">
        <v>314</v>
      </c>
      <c r="CO65" t="s">
        <v>1859</v>
      </c>
      <c r="CP65">
        <v>2</v>
      </c>
      <c r="CQ65">
        <v>4</v>
      </c>
      <c r="CR65">
        <v>4</v>
      </c>
      <c r="CS65">
        <v>4</v>
      </c>
      <c r="CT65">
        <v>4</v>
      </c>
      <c r="CU65">
        <v>4</v>
      </c>
      <c r="CV65">
        <v>4</v>
      </c>
      <c r="CW65">
        <v>4</v>
      </c>
      <c r="DF65">
        <v>1</v>
      </c>
      <c r="DG65">
        <v>3</v>
      </c>
      <c r="DH65">
        <v>7</v>
      </c>
      <c r="DI65">
        <v>8</v>
      </c>
      <c r="DK65">
        <v>5</v>
      </c>
      <c r="DL65" t="s">
        <v>1860</v>
      </c>
      <c r="DM65">
        <v>2</v>
      </c>
      <c r="DN65">
        <v>3</v>
      </c>
      <c r="DO65">
        <v>6</v>
      </c>
      <c r="DP65">
        <v>7</v>
      </c>
      <c r="DU65">
        <v>1</v>
      </c>
      <c r="DV65">
        <v>1</v>
      </c>
      <c r="DW65">
        <v>1</v>
      </c>
      <c r="DX65">
        <v>7</v>
      </c>
      <c r="DY65">
        <v>1</v>
      </c>
      <c r="DZ65">
        <v>1</v>
      </c>
      <c r="EA65">
        <v>2</v>
      </c>
      <c r="EB65">
        <v>4</v>
      </c>
      <c r="EC65">
        <v>1</v>
      </c>
      <c r="ED65">
        <v>7</v>
      </c>
      <c r="EE65">
        <v>6</v>
      </c>
      <c r="EF65">
        <v>4</v>
      </c>
      <c r="EG65">
        <v>5</v>
      </c>
      <c r="EH65">
        <v>2</v>
      </c>
      <c r="EI65">
        <v>6</v>
      </c>
      <c r="EJ65">
        <v>2</v>
      </c>
      <c r="EK65">
        <v>1</v>
      </c>
      <c r="EL65">
        <v>1</v>
      </c>
      <c r="EM65">
        <v>6</v>
      </c>
      <c r="EN65">
        <v>6</v>
      </c>
      <c r="EO65">
        <v>6</v>
      </c>
      <c r="EP65">
        <v>4</v>
      </c>
      <c r="EQ65">
        <v>6</v>
      </c>
      <c r="ER65">
        <v>6</v>
      </c>
      <c r="ES65">
        <v>5</v>
      </c>
      <c r="ET65">
        <v>1</v>
      </c>
      <c r="EU65" t="s">
        <v>1861</v>
      </c>
      <c r="EV65">
        <v>2</v>
      </c>
      <c r="EW65" t="s">
        <v>1862</v>
      </c>
      <c r="EX65">
        <v>9</v>
      </c>
      <c r="EY65">
        <v>8</v>
      </c>
      <c r="EZ65">
        <v>8</v>
      </c>
      <c r="FA65">
        <v>8</v>
      </c>
      <c r="FB65">
        <v>8</v>
      </c>
      <c r="FC65">
        <v>8</v>
      </c>
      <c r="FD65">
        <v>5</v>
      </c>
      <c r="FE65">
        <v>3</v>
      </c>
      <c r="FF65">
        <v>4</v>
      </c>
      <c r="FG65">
        <v>5</v>
      </c>
      <c r="FH65">
        <v>3</v>
      </c>
      <c r="FI65">
        <v>2</v>
      </c>
      <c r="FJ65">
        <v>1</v>
      </c>
      <c r="FK65">
        <v>5</v>
      </c>
      <c r="FL65">
        <v>4</v>
      </c>
      <c r="FM65">
        <v>1</v>
      </c>
      <c r="FN65">
        <v>3</v>
      </c>
      <c r="FO65">
        <v>3</v>
      </c>
      <c r="FP65">
        <v>1</v>
      </c>
      <c r="FQ65">
        <v>1</v>
      </c>
      <c r="FR65">
        <v>1</v>
      </c>
      <c r="FS65">
        <v>1</v>
      </c>
      <c r="FT65">
        <v>2</v>
      </c>
      <c r="FU65">
        <v>3</v>
      </c>
      <c r="FY65">
        <v>1</v>
      </c>
      <c r="GA65">
        <v>5</v>
      </c>
      <c r="GB65">
        <v>2</v>
      </c>
      <c r="GC65">
        <v>1</v>
      </c>
      <c r="GD65">
        <v>1</v>
      </c>
      <c r="GE65">
        <v>1</v>
      </c>
      <c r="GF65">
        <v>5</v>
      </c>
      <c r="GG65">
        <v>1</v>
      </c>
      <c r="GH65">
        <v>1</v>
      </c>
      <c r="GI65">
        <v>5</v>
      </c>
      <c r="GJ65">
        <v>2</v>
      </c>
      <c r="GK65">
        <v>2</v>
      </c>
      <c r="GL65">
        <v>2</v>
      </c>
    </row>
    <row r="66" spans="1:195" ht="14.25" customHeight="1" x14ac:dyDescent="0.3">
      <c r="A66">
        <v>100</v>
      </c>
      <c r="B66">
        <v>2224</v>
      </c>
      <c r="C66">
        <v>1</v>
      </c>
      <c r="D66">
        <v>32</v>
      </c>
      <c r="E66">
        <v>7</v>
      </c>
      <c r="G66" t="s">
        <v>1935</v>
      </c>
      <c r="H66">
        <v>1</v>
      </c>
      <c r="I66">
        <v>1</v>
      </c>
      <c r="J66">
        <v>1</v>
      </c>
      <c r="K66">
        <v>2</v>
      </c>
      <c r="L66">
        <v>1</v>
      </c>
      <c r="M66">
        <v>1</v>
      </c>
      <c r="N66">
        <v>1</v>
      </c>
      <c r="O66">
        <v>1</v>
      </c>
      <c r="P66">
        <v>2</v>
      </c>
      <c r="Q66" t="s">
        <v>1936</v>
      </c>
      <c r="R66">
        <v>1</v>
      </c>
      <c r="S66">
        <v>3</v>
      </c>
      <c r="T66">
        <v>1</v>
      </c>
      <c r="U66">
        <v>6</v>
      </c>
      <c r="V66">
        <v>4</v>
      </c>
      <c r="W66">
        <v>3</v>
      </c>
      <c r="X66">
        <v>2</v>
      </c>
      <c r="Z66">
        <v>2</v>
      </c>
      <c r="AA66">
        <v>1</v>
      </c>
      <c r="AB66">
        <v>3</v>
      </c>
      <c r="AC66">
        <v>2</v>
      </c>
      <c r="AD66">
        <v>1</v>
      </c>
      <c r="AE66">
        <v>4</v>
      </c>
      <c r="AF66">
        <v>2</v>
      </c>
      <c r="AG66">
        <v>7</v>
      </c>
      <c r="AH66">
        <v>4</v>
      </c>
      <c r="AI66" t="s">
        <v>1937</v>
      </c>
      <c r="AJ66">
        <v>2</v>
      </c>
      <c r="AK66">
        <v>45</v>
      </c>
      <c r="AL66">
        <v>5</v>
      </c>
      <c r="AM66" s="12">
        <v>1</v>
      </c>
      <c r="BH66">
        <v>1</v>
      </c>
      <c r="BI66">
        <v>2</v>
      </c>
      <c r="BJ66">
        <v>1</v>
      </c>
      <c r="BK66">
        <v>1</v>
      </c>
      <c r="BL66">
        <v>2</v>
      </c>
      <c r="BM66">
        <v>1</v>
      </c>
      <c r="BN66" t="s">
        <v>1938</v>
      </c>
      <c r="BO66">
        <v>4</v>
      </c>
      <c r="BP66">
        <v>4</v>
      </c>
      <c r="BQ66">
        <v>5</v>
      </c>
      <c r="BR66">
        <v>4</v>
      </c>
      <c r="BS66">
        <v>6</v>
      </c>
      <c r="BT66">
        <v>5</v>
      </c>
      <c r="BU66">
        <v>4</v>
      </c>
      <c r="BW66">
        <v>2</v>
      </c>
      <c r="BX66">
        <v>5</v>
      </c>
      <c r="BY66">
        <v>5</v>
      </c>
      <c r="BZ66">
        <v>3</v>
      </c>
      <c r="CA66">
        <v>4</v>
      </c>
      <c r="CB66">
        <v>5</v>
      </c>
      <c r="CC66">
        <v>3</v>
      </c>
      <c r="CD66">
        <v>2</v>
      </c>
      <c r="CE66">
        <v>4</v>
      </c>
      <c r="CF66" s="29" t="s">
        <v>1939</v>
      </c>
      <c r="CG66">
        <v>9</v>
      </c>
      <c r="CH66">
        <v>30</v>
      </c>
      <c r="CI66">
        <v>8</v>
      </c>
      <c r="CK66">
        <v>1</v>
      </c>
      <c r="CM66" t="s">
        <v>1940</v>
      </c>
      <c r="CP66">
        <v>2</v>
      </c>
      <c r="DF66">
        <v>1</v>
      </c>
      <c r="DG66">
        <v>3</v>
      </c>
      <c r="DH66">
        <v>4</v>
      </c>
      <c r="DI66">
        <v>7</v>
      </c>
      <c r="DJ66" t="s">
        <v>1941</v>
      </c>
      <c r="DK66">
        <v>5</v>
      </c>
      <c r="DM66">
        <v>3</v>
      </c>
      <c r="DN66">
        <v>4</v>
      </c>
      <c r="DO66">
        <v>5</v>
      </c>
      <c r="DP66">
        <v>6</v>
      </c>
      <c r="DU66">
        <v>2</v>
      </c>
      <c r="DV66">
        <v>1</v>
      </c>
      <c r="DW66">
        <v>2</v>
      </c>
      <c r="DX66">
        <v>7</v>
      </c>
      <c r="DY66">
        <v>2</v>
      </c>
      <c r="DZ66">
        <v>2</v>
      </c>
      <c r="EA66">
        <v>1</v>
      </c>
      <c r="EB66">
        <v>2</v>
      </c>
      <c r="EC66">
        <v>5</v>
      </c>
      <c r="ED66">
        <v>3</v>
      </c>
      <c r="EE66">
        <v>7</v>
      </c>
      <c r="EF66">
        <v>4</v>
      </c>
      <c r="EG66">
        <v>4</v>
      </c>
      <c r="EH66">
        <v>4</v>
      </c>
      <c r="EI66">
        <v>4</v>
      </c>
      <c r="EJ66">
        <v>5</v>
      </c>
      <c r="EK66">
        <v>5</v>
      </c>
      <c r="EL66">
        <v>4</v>
      </c>
      <c r="EM66">
        <v>2</v>
      </c>
      <c r="EN66">
        <v>3</v>
      </c>
      <c r="EO66">
        <v>3</v>
      </c>
      <c r="EP66">
        <v>2</v>
      </c>
      <c r="EQ66">
        <v>3</v>
      </c>
      <c r="ER66">
        <v>4</v>
      </c>
      <c r="ES66">
        <v>3</v>
      </c>
      <c r="ET66">
        <v>1</v>
      </c>
      <c r="EU66" t="s">
        <v>1942</v>
      </c>
      <c r="EV66">
        <v>1</v>
      </c>
      <c r="EW66" t="s">
        <v>1943</v>
      </c>
      <c r="EX66">
        <v>3</v>
      </c>
      <c r="EY66">
        <v>4</v>
      </c>
      <c r="EZ66">
        <v>5</v>
      </c>
      <c r="FA66">
        <v>7</v>
      </c>
      <c r="FB66">
        <v>8</v>
      </c>
      <c r="FC66">
        <v>6</v>
      </c>
      <c r="FD66">
        <v>5</v>
      </c>
      <c r="FE66">
        <v>3</v>
      </c>
      <c r="FF66">
        <v>4</v>
      </c>
      <c r="FG66">
        <v>4</v>
      </c>
      <c r="FH66">
        <v>3</v>
      </c>
      <c r="FI66">
        <v>2</v>
      </c>
      <c r="FJ66">
        <v>4</v>
      </c>
      <c r="FK66">
        <v>2</v>
      </c>
      <c r="FL66">
        <v>4</v>
      </c>
      <c r="FM66">
        <v>2</v>
      </c>
      <c r="FN66">
        <v>1</v>
      </c>
      <c r="FO66">
        <v>1</v>
      </c>
      <c r="FP66">
        <v>1</v>
      </c>
      <c r="FQ66">
        <v>2</v>
      </c>
      <c r="FR66">
        <v>2</v>
      </c>
      <c r="FS66">
        <v>2</v>
      </c>
      <c r="FT66">
        <v>3</v>
      </c>
      <c r="FY66">
        <v>2</v>
      </c>
      <c r="GA66">
        <v>5</v>
      </c>
      <c r="GB66">
        <v>2</v>
      </c>
      <c r="GC66">
        <v>2</v>
      </c>
      <c r="GD66">
        <v>2</v>
      </c>
      <c r="GE66">
        <v>4</v>
      </c>
      <c r="GF66">
        <v>3</v>
      </c>
      <c r="GG66">
        <v>2</v>
      </c>
      <c r="GH66">
        <v>2</v>
      </c>
      <c r="GI66">
        <v>2</v>
      </c>
      <c r="GJ66">
        <v>1</v>
      </c>
      <c r="GK66">
        <v>2</v>
      </c>
      <c r="GL66">
        <v>2</v>
      </c>
    </row>
    <row r="67" spans="1:195" ht="14.25" customHeight="1" x14ac:dyDescent="0.3">
      <c r="A67">
        <v>100</v>
      </c>
      <c r="B67">
        <v>1291</v>
      </c>
      <c r="C67">
        <v>1</v>
      </c>
      <c r="D67">
        <v>33</v>
      </c>
      <c r="E67">
        <v>7</v>
      </c>
      <c r="G67" t="s">
        <v>667</v>
      </c>
      <c r="H67">
        <v>1</v>
      </c>
      <c r="I67">
        <v>1</v>
      </c>
      <c r="J67">
        <v>3</v>
      </c>
      <c r="K67">
        <v>2</v>
      </c>
      <c r="L67">
        <v>2</v>
      </c>
      <c r="M67">
        <v>1</v>
      </c>
      <c r="N67">
        <v>1</v>
      </c>
      <c r="O67">
        <v>1</v>
      </c>
      <c r="P67">
        <v>2</v>
      </c>
      <c r="Q67" t="s">
        <v>668</v>
      </c>
      <c r="R67">
        <v>1</v>
      </c>
      <c r="S67">
        <v>7</v>
      </c>
      <c r="T67">
        <v>4</v>
      </c>
      <c r="U67">
        <v>7</v>
      </c>
      <c r="V67">
        <v>7</v>
      </c>
      <c r="W67">
        <v>4</v>
      </c>
      <c r="X67">
        <v>3</v>
      </c>
      <c r="Y67" t="s">
        <v>669</v>
      </c>
      <c r="Z67">
        <v>4</v>
      </c>
      <c r="AA67">
        <v>2</v>
      </c>
      <c r="AB67">
        <v>1</v>
      </c>
      <c r="AC67">
        <v>1</v>
      </c>
      <c r="AD67">
        <v>3</v>
      </c>
      <c r="AE67">
        <v>1</v>
      </c>
      <c r="AF67">
        <v>7</v>
      </c>
      <c r="AG67">
        <v>7</v>
      </c>
      <c r="AH67">
        <v>1</v>
      </c>
      <c r="AI67" t="s">
        <v>670</v>
      </c>
      <c r="AJ67">
        <v>2</v>
      </c>
      <c r="AK67">
        <v>15</v>
      </c>
      <c r="AL67">
        <v>15</v>
      </c>
      <c r="AM67" s="12">
        <v>3</v>
      </c>
      <c r="AT67" t="s">
        <v>671</v>
      </c>
      <c r="BH67">
        <v>1</v>
      </c>
      <c r="BI67">
        <v>1</v>
      </c>
      <c r="BJ67">
        <v>1</v>
      </c>
      <c r="BK67">
        <v>1</v>
      </c>
      <c r="BL67">
        <v>1</v>
      </c>
      <c r="BM67">
        <v>2</v>
      </c>
      <c r="BN67" t="s">
        <v>672</v>
      </c>
      <c r="BO67">
        <v>2</v>
      </c>
      <c r="BP67">
        <v>4</v>
      </c>
      <c r="BQ67">
        <v>1</v>
      </c>
      <c r="BR67">
        <v>6</v>
      </c>
      <c r="BS67">
        <v>2</v>
      </c>
      <c r="BT67">
        <v>1</v>
      </c>
      <c r="BU67">
        <v>4</v>
      </c>
      <c r="BV67" t="s">
        <v>673</v>
      </c>
      <c r="BW67">
        <v>1</v>
      </c>
      <c r="BX67">
        <v>2</v>
      </c>
      <c r="BY67">
        <v>3</v>
      </c>
      <c r="BZ67">
        <v>5</v>
      </c>
      <c r="CA67">
        <v>4</v>
      </c>
      <c r="CB67">
        <v>1</v>
      </c>
      <c r="CC67">
        <v>4</v>
      </c>
      <c r="CD67">
        <v>7</v>
      </c>
      <c r="CE67">
        <v>7</v>
      </c>
      <c r="CF67" s="10" t="s">
        <v>674</v>
      </c>
      <c r="CG67">
        <v>5</v>
      </c>
      <c r="CH67" t="s">
        <v>675</v>
      </c>
      <c r="CK67">
        <v>1</v>
      </c>
      <c r="CL67" t="s">
        <v>314</v>
      </c>
      <c r="CM67" t="s">
        <v>245</v>
      </c>
      <c r="CN67" t="s">
        <v>676</v>
      </c>
      <c r="CO67" t="s">
        <v>677</v>
      </c>
      <c r="CP67">
        <v>2</v>
      </c>
      <c r="DK67">
        <v>3</v>
      </c>
      <c r="DL67" t="s">
        <v>678</v>
      </c>
      <c r="EB67">
        <v>6</v>
      </c>
      <c r="EC67">
        <v>5</v>
      </c>
      <c r="ED67">
        <v>3</v>
      </c>
      <c r="EE67">
        <v>1</v>
      </c>
      <c r="EF67">
        <v>7</v>
      </c>
      <c r="EG67">
        <v>6</v>
      </c>
      <c r="EH67">
        <v>1</v>
      </c>
      <c r="EI67">
        <v>6</v>
      </c>
      <c r="EJ67">
        <v>4</v>
      </c>
      <c r="EK67">
        <v>5</v>
      </c>
      <c r="EL67">
        <v>1</v>
      </c>
      <c r="EM67">
        <v>5</v>
      </c>
      <c r="EN67">
        <v>5</v>
      </c>
      <c r="EO67">
        <v>5</v>
      </c>
      <c r="EP67">
        <v>3</v>
      </c>
      <c r="EQ67">
        <v>7</v>
      </c>
      <c r="ER67">
        <v>5</v>
      </c>
      <c r="ES67">
        <v>6</v>
      </c>
      <c r="ET67">
        <v>3</v>
      </c>
      <c r="EU67" t="s">
        <v>679</v>
      </c>
      <c r="EV67">
        <v>1</v>
      </c>
      <c r="EW67" t="s">
        <v>680</v>
      </c>
      <c r="EX67">
        <v>5</v>
      </c>
      <c r="EY67">
        <v>5</v>
      </c>
      <c r="EZ67">
        <v>7</v>
      </c>
      <c r="FA67">
        <v>9</v>
      </c>
      <c r="FB67">
        <v>9</v>
      </c>
      <c r="FC67">
        <v>6</v>
      </c>
      <c r="FD67">
        <v>2</v>
      </c>
      <c r="FE67">
        <v>2</v>
      </c>
      <c r="FF67">
        <v>3</v>
      </c>
      <c r="FG67">
        <v>4</v>
      </c>
      <c r="FH67">
        <v>1</v>
      </c>
      <c r="FI67">
        <v>1</v>
      </c>
      <c r="FJ67">
        <v>1</v>
      </c>
      <c r="FK67">
        <v>5</v>
      </c>
      <c r="FL67">
        <v>5</v>
      </c>
      <c r="FM67">
        <v>1</v>
      </c>
      <c r="FN67">
        <v>4</v>
      </c>
      <c r="FO67">
        <v>2</v>
      </c>
      <c r="FP67">
        <v>1</v>
      </c>
      <c r="FQ67">
        <v>2</v>
      </c>
      <c r="FR67">
        <v>2</v>
      </c>
      <c r="FS67">
        <v>4</v>
      </c>
      <c r="FY67">
        <v>4</v>
      </c>
      <c r="GA67">
        <v>5</v>
      </c>
      <c r="GB67">
        <v>2</v>
      </c>
      <c r="GC67">
        <v>1</v>
      </c>
      <c r="GD67">
        <v>1</v>
      </c>
      <c r="GE67">
        <v>3</v>
      </c>
      <c r="GF67">
        <v>5</v>
      </c>
      <c r="GG67">
        <v>3</v>
      </c>
      <c r="GH67">
        <v>3</v>
      </c>
      <c r="GI67">
        <v>5</v>
      </c>
      <c r="GJ67">
        <v>2</v>
      </c>
      <c r="GK67">
        <v>2</v>
      </c>
      <c r="GL67">
        <v>2</v>
      </c>
    </row>
    <row r="68" spans="1:195" ht="14.25" customHeight="1" x14ac:dyDescent="0.3">
      <c r="A68">
        <v>100</v>
      </c>
      <c r="B68">
        <v>1360</v>
      </c>
      <c r="C68">
        <v>1</v>
      </c>
      <c r="D68">
        <v>33</v>
      </c>
      <c r="E68">
        <v>7</v>
      </c>
      <c r="G68" t="s">
        <v>408</v>
      </c>
      <c r="H68">
        <v>1</v>
      </c>
      <c r="I68">
        <v>2</v>
      </c>
      <c r="J68">
        <v>2</v>
      </c>
      <c r="K68">
        <v>2</v>
      </c>
      <c r="L68">
        <v>1</v>
      </c>
      <c r="M68">
        <v>1</v>
      </c>
      <c r="N68">
        <v>1</v>
      </c>
      <c r="O68">
        <v>1</v>
      </c>
      <c r="P68">
        <v>1</v>
      </c>
      <c r="Q68" t="s">
        <v>732</v>
      </c>
      <c r="R68">
        <v>1</v>
      </c>
      <c r="S68">
        <v>4</v>
      </c>
      <c r="T68">
        <v>3</v>
      </c>
      <c r="U68">
        <v>7</v>
      </c>
      <c r="V68">
        <v>4</v>
      </c>
      <c r="W68">
        <v>2</v>
      </c>
      <c r="X68">
        <v>3</v>
      </c>
      <c r="Y68" t="s">
        <v>733</v>
      </c>
      <c r="Z68">
        <v>3</v>
      </c>
      <c r="AA68">
        <v>3</v>
      </c>
      <c r="AB68">
        <v>2</v>
      </c>
      <c r="AC68">
        <v>3</v>
      </c>
      <c r="AD68">
        <v>3</v>
      </c>
      <c r="AE68">
        <v>4</v>
      </c>
      <c r="AF68">
        <v>3</v>
      </c>
      <c r="AG68">
        <v>7</v>
      </c>
      <c r="AH68">
        <v>4</v>
      </c>
      <c r="AI68" t="s">
        <v>734</v>
      </c>
      <c r="AJ68">
        <v>3</v>
      </c>
      <c r="AK68" t="s">
        <v>258</v>
      </c>
      <c r="AL68">
        <v>2</v>
      </c>
      <c r="AM68" s="12">
        <v>1</v>
      </c>
      <c r="AO68">
        <v>2</v>
      </c>
      <c r="AP68">
        <v>1</v>
      </c>
      <c r="AQ68">
        <v>1</v>
      </c>
      <c r="AR68">
        <v>2</v>
      </c>
      <c r="AS68">
        <v>1</v>
      </c>
      <c r="AT68" t="s">
        <v>735</v>
      </c>
      <c r="AU68">
        <v>4</v>
      </c>
      <c r="AV68">
        <v>2</v>
      </c>
      <c r="AW68">
        <v>1</v>
      </c>
      <c r="AX68">
        <v>6</v>
      </c>
      <c r="AY68">
        <v>3</v>
      </c>
      <c r="AZ68">
        <v>1</v>
      </c>
      <c r="BA68">
        <v>4</v>
      </c>
      <c r="BB68">
        <v>5</v>
      </c>
      <c r="BC68">
        <v>7</v>
      </c>
      <c r="BD68" s="9" t="s">
        <v>736</v>
      </c>
      <c r="BE68">
        <v>2</v>
      </c>
      <c r="BF68" t="s">
        <v>737</v>
      </c>
      <c r="CK68">
        <v>1</v>
      </c>
      <c r="CO68" t="s">
        <v>738</v>
      </c>
      <c r="CP68">
        <v>2</v>
      </c>
      <c r="DF68">
        <v>1</v>
      </c>
      <c r="DG68">
        <v>4</v>
      </c>
      <c r="DH68">
        <v>7</v>
      </c>
      <c r="DJ68" t="s">
        <v>739</v>
      </c>
      <c r="DK68">
        <v>5</v>
      </c>
      <c r="DQ68" t="s">
        <v>740</v>
      </c>
      <c r="EB68">
        <v>6</v>
      </c>
      <c r="EC68">
        <v>3</v>
      </c>
      <c r="ED68">
        <v>6</v>
      </c>
      <c r="EE68">
        <v>5</v>
      </c>
      <c r="EF68">
        <v>4</v>
      </c>
      <c r="EG68">
        <v>5</v>
      </c>
      <c r="EH68">
        <v>4</v>
      </c>
      <c r="EI68">
        <v>5</v>
      </c>
      <c r="EJ68">
        <v>5</v>
      </c>
      <c r="EK68">
        <v>3</v>
      </c>
      <c r="EL68">
        <v>1</v>
      </c>
      <c r="EM68">
        <v>5</v>
      </c>
      <c r="EN68">
        <v>5</v>
      </c>
      <c r="EO68">
        <v>7</v>
      </c>
      <c r="EP68">
        <v>4</v>
      </c>
      <c r="EQ68">
        <v>5</v>
      </c>
      <c r="ER68">
        <v>2</v>
      </c>
      <c r="ES68">
        <v>5</v>
      </c>
      <c r="ET68">
        <v>3</v>
      </c>
      <c r="EU68" t="s">
        <v>741</v>
      </c>
      <c r="EV68">
        <v>1</v>
      </c>
      <c r="EW68" t="s">
        <v>742</v>
      </c>
      <c r="EX68">
        <v>8</v>
      </c>
      <c r="EY68">
        <v>8</v>
      </c>
      <c r="EZ68">
        <v>5</v>
      </c>
      <c r="FA68">
        <v>4</v>
      </c>
      <c r="FB68">
        <v>1</v>
      </c>
      <c r="FC68">
        <v>1</v>
      </c>
      <c r="FD68">
        <v>1</v>
      </c>
      <c r="FE68">
        <v>2</v>
      </c>
      <c r="FF68">
        <v>3</v>
      </c>
      <c r="FG68">
        <v>5</v>
      </c>
      <c r="FH68">
        <v>3</v>
      </c>
      <c r="FI68">
        <v>2</v>
      </c>
      <c r="FJ68">
        <v>4</v>
      </c>
      <c r="FK68">
        <v>3</v>
      </c>
      <c r="FL68">
        <v>4</v>
      </c>
      <c r="FM68">
        <v>3</v>
      </c>
      <c r="FN68">
        <v>4</v>
      </c>
      <c r="FO68">
        <v>3</v>
      </c>
      <c r="FP68">
        <v>1</v>
      </c>
      <c r="FQ68">
        <v>1</v>
      </c>
      <c r="FR68">
        <v>1</v>
      </c>
      <c r="FS68">
        <v>2</v>
      </c>
      <c r="FT68">
        <v>3</v>
      </c>
      <c r="FU68">
        <v>4</v>
      </c>
      <c r="FY68">
        <v>3</v>
      </c>
      <c r="GA68">
        <v>3</v>
      </c>
      <c r="GB68">
        <v>1</v>
      </c>
      <c r="GC68">
        <v>3</v>
      </c>
      <c r="GD68">
        <v>2</v>
      </c>
      <c r="GE68">
        <v>4</v>
      </c>
      <c r="GF68">
        <v>2</v>
      </c>
      <c r="GG68">
        <v>2</v>
      </c>
      <c r="GH68">
        <v>2</v>
      </c>
      <c r="GI68">
        <v>2</v>
      </c>
      <c r="GJ68">
        <v>1</v>
      </c>
      <c r="GK68">
        <v>2</v>
      </c>
      <c r="GL68">
        <v>2</v>
      </c>
    </row>
    <row r="69" spans="1:195" ht="14.25" customHeight="1" x14ac:dyDescent="0.3">
      <c r="A69">
        <v>100</v>
      </c>
      <c r="B69">
        <v>3465</v>
      </c>
      <c r="C69">
        <v>1</v>
      </c>
      <c r="D69">
        <v>33</v>
      </c>
      <c r="E69">
        <v>6</v>
      </c>
      <c r="F69" t="s">
        <v>991</v>
      </c>
      <c r="G69" t="s">
        <v>470</v>
      </c>
      <c r="H69">
        <v>1</v>
      </c>
      <c r="I69">
        <v>1</v>
      </c>
      <c r="J69">
        <v>1</v>
      </c>
      <c r="K69">
        <v>1</v>
      </c>
      <c r="L69">
        <v>1</v>
      </c>
      <c r="M69">
        <v>1</v>
      </c>
      <c r="N69">
        <v>1</v>
      </c>
      <c r="O69">
        <v>1</v>
      </c>
      <c r="P69">
        <v>2</v>
      </c>
      <c r="Q69" t="s">
        <v>992</v>
      </c>
      <c r="R69">
        <v>1</v>
      </c>
      <c r="S69">
        <v>3</v>
      </c>
      <c r="T69">
        <v>1</v>
      </c>
      <c r="U69">
        <v>6</v>
      </c>
      <c r="V69">
        <v>6</v>
      </c>
      <c r="W69">
        <v>1</v>
      </c>
      <c r="X69">
        <v>3</v>
      </c>
      <c r="Y69" t="s">
        <v>993</v>
      </c>
      <c r="Z69">
        <v>1</v>
      </c>
      <c r="AA69">
        <v>1</v>
      </c>
      <c r="AB69">
        <v>7</v>
      </c>
      <c r="AC69">
        <v>2</v>
      </c>
      <c r="AD69">
        <v>1</v>
      </c>
      <c r="AE69">
        <v>2</v>
      </c>
      <c r="AF69">
        <v>3</v>
      </c>
      <c r="AG69">
        <v>7</v>
      </c>
      <c r="AH69">
        <v>1</v>
      </c>
      <c r="AI69" t="s">
        <v>994</v>
      </c>
      <c r="AJ69">
        <v>1</v>
      </c>
      <c r="AK69">
        <v>30</v>
      </c>
      <c r="AL69">
        <v>5</v>
      </c>
      <c r="AM69" s="12">
        <v>1</v>
      </c>
      <c r="AN69" t="s">
        <v>995</v>
      </c>
      <c r="AO69">
        <v>2</v>
      </c>
      <c r="AP69">
        <v>1</v>
      </c>
      <c r="AQ69">
        <v>1</v>
      </c>
      <c r="AR69">
        <v>2</v>
      </c>
      <c r="AS69">
        <v>1</v>
      </c>
      <c r="AT69" t="s">
        <v>996</v>
      </c>
      <c r="AU69">
        <v>2</v>
      </c>
      <c r="AV69">
        <v>1</v>
      </c>
      <c r="AW69">
        <v>3</v>
      </c>
      <c r="AX69">
        <v>7</v>
      </c>
      <c r="AY69">
        <v>6</v>
      </c>
      <c r="AZ69">
        <v>1</v>
      </c>
      <c r="BA69">
        <v>1</v>
      </c>
      <c r="BB69">
        <v>6</v>
      </c>
      <c r="BC69">
        <v>7</v>
      </c>
      <c r="BD69" t="s">
        <v>997</v>
      </c>
      <c r="BE69">
        <v>2</v>
      </c>
      <c r="BF69">
        <v>2</v>
      </c>
      <c r="BG69" t="s">
        <v>998</v>
      </c>
      <c r="BH69">
        <v>1</v>
      </c>
      <c r="BI69">
        <v>1</v>
      </c>
      <c r="BJ69">
        <v>1</v>
      </c>
      <c r="BK69">
        <v>1</v>
      </c>
      <c r="BL69">
        <v>1</v>
      </c>
      <c r="BM69">
        <v>2</v>
      </c>
      <c r="BN69" t="s">
        <v>999</v>
      </c>
      <c r="BO69">
        <v>1</v>
      </c>
      <c r="BP69">
        <v>6</v>
      </c>
      <c r="BQ69">
        <v>1</v>
      </c>
      <c r="BR69">
        <v>6</v>
      </c>
      <c r="BS69">
        <v>6</v>
      </c>
      <c r="BT69">
        <v>1</v>
      </c>
      <c r="BU69">
        <v>3</v>
      </c>
      <c r="BV69" t="s">
        <v>1000</v>
      </c>
      <c r="BW69">
        <v>2</v>
      </c>
      <c r="BX69">
        <v>1</v>
      </c>
      <c r="BY69">
        <v>1</v>
      </c>
      <c r="BZ69">
        <v>7</v>
      </c>
      <c r="CA69">
        <v>2</v>
      </c>
      <c r="CB69">
        <v>1</v>
      </c>
      <c r="CC69">
        <v>1</v>
      </c>
      <c r="CD69">
        <v>2</v>
      </c>
      <c r="CE69">
        <v>7</v>
      </c>
      <c r="CF69" s="7" t="s">
        <v>1001</v>
      </c>
      <c r="CG69">
        <v>1</v>
      </c>
      <c r="CH69">
        <v>45</v>
      </c>
      <c r="CI69">
        <v>10</v>
      </c>
      <c r="CJ69" t="s">
        <v>1002</v>
      </c>
      <c r="CK69">
        <v>1</v>
      </c>
      <c r="CL69" t="s">
        <v>1003</v>
      </c>
      <c r="CM69" t="s">
        <v>1004</v>
      </c>
      <c r="CN69" t="s">
        <v>1005</v>
      </c>
      <c r="CO69" t="s">
        <v>1006</v>
      </c>
      <c r="CP69">
        <v>2</v>
      </c>
      <c r="DF69">
        <v>1</v>
      </c>
      <c r="DG69">
        <v>4</v>
      </c>
      <c r="DH69">
        <v>5</v>
      </c>
      <c r="DI69">
        <v>6</v>
      </c>
      <c r="DJ69" t="s">
        <v>1007</v>
      </c>
      <c r="DK69">
        <v>3</v>
      </c>
      <c r="DL69" t="s">
        <v>1008</v>
      </c>
      <c r="DM69">
        <v>2</v>
      </c>
      <c r="DN69">
        <v>4</v>
      </c>
      <c r="DO69">
        <v>5</v>
      </c>
      <c r="DP69">
        <v>8</v>
      </c>
      <c r="DQ69" t="s">
        <v>1009</v>
      </c>
      <c r="DT69" t="s">
        <v>1010</v>
      </c>
      <c r="DV69">
        <v>2</v>
      </c>
      <c r="DW69">
        <v>2</v>
      </c>
      <c r="DX69">
        <v>4</v>
      </c>
      <c r="DY69">
        <v>1</v>
      </c>
      <c r="DZ69">
        <v>3</v>
      </c>
      <c r="EA69">
        <v>4</v>
      </c>
      <c r="EB69">
        <v>2</v>
      </c>
      <c r="EC69">
        <v>3</v>
      </c>
      <c r="ED69">
        <v>6</v>
      </c>
      <c r="EE69">
        <v>7</v>
      </c>
      <c r="EF69">
        <v>2</v>
      </c>
      <c r="EG69">
        <v>7</v>
      </c>
      <c r="EH69">
        <v>1</v>
      </c>
      <c r="EI69">
        <v>7</v>
      </c>
      <c r="EJ69">
        <v>6</v>
      </c>
      <c r="EK69">
        <v>3</v>
      </c>
      <c r="EL69">
        <v>1</v>
      </c>
      <c r="EM69">
        <v>6</v>
      </c>
      <c r="EN69">
        <v>6</v>
      </c>
      <c r="EO69">
        <v>7</v>
      </c>
      <c r="EP69">
        <v>2</v>
      </c>
      <c r="EQ69">
        <v>5</v>
      </c>
      <c r="ER69">
        <v>6</v>
      </c>
      <c r="ES69">
        <v>3</v>
      </c>
      <c r="ET69">
        <v>1</v>
      </c>
      <c r="EU69" t="s">
        <v>1011</v>
      </c>
      <c r="EV69">
        <v>1</v>
      </c>
      <c r="EW69" t="s">
        <v>1012</v>
      </c>
      <c r="EX69">
        <v>1</v>
      </c>
      <c r="EY69">
        <v>3</v>
      </c>
      <c r="EZ69">
        <v>5</v>
      </c>
      <c r="FA69">
        <v>7</v>
      </c>
      <c r="FB69">
        <v>6</v>
      </c>
      <c r="FC69">
        <v>2</v>
      </c>
      <c r="FD69">
        <v>1</v>
      </c>
      <c r="FE69">
        <v>1</v>
      </c>
      <c r="FF69">
        <v>3</v>
      </c>
      <c r="FG69">
        <v>3</v>
      </c>
      <c r="FH69">
        <v>2</v>
      </c>
      <c r="FI69">
        <v>2</v>
      </c>
      <c r="FJ69">
        <v>5</v>
      </c>
      <c r="FK69">
        <v>1</v>
      </c>
      <c r="FL69">
        <v>5</v>
      </c>
      <c r="FM69">
        <v>1</v>
      </c>
      <c r="FN69">
        <v>3</v>
      </c>
      <c r="FO69">
        <v>3</v>
      </c>
      <c r="FP69">
        <v>1</v>
      </c>
      <c r="FQ69">
        <v>3</v>
      </c>
      <c r="FR69">
        <v>3</v>
      </c>
      <c r="FS69">
        <v>1</v>
      </c>
      <c r="FY69">
        <v>1</v>
      </c>
      <c r="GA69">
        <v>5</v>
      </c>
      <c r="GB69">
        <v>1</v>
      </c>
      <c r="GC69">
        <v>5</v>
      </c>
      <c r="GD69">
        <v>1</v>
      </c>
      <c r="GE69">
        <v>5</v>
      </c>
      <c r="GF69">
        <v>1</v>
      </c>
      <c r="GG69">
        <v>2</v>
      </c>
      <c r="GH69">
        <v>4</v>
      </c>
      <c r="GI69">
        <v>1</v>
      </c>
      <c r="GJ69">
        <v>1</v>
      </c>
      <c r="GK69">
        <v>3</v>
      </c>
      <c r="GL69">
        <v>2</v>
      </c>
      <c r="GM69" t="s">
        <v>1013</v>
      </c>
    </row>
    <row r="70" spans="1:195" ht="14.25" customHeight="1" x14ac:dyDescent="0.3">
      <c r="A70">
        <v>100</v>
      </c>
      <c r="B70">
        <v>1298</v>
      </c>
      <c r="C70">
        <v>1</v>
      </c>
      <c r="D70">
        <v>33</v>
      </c>
      <c r="E70">
        <v>7</v>
      </c>
      <c r="G70" t="s">
        <v>268</v>
      </c>
      <c r="H70">
        <v>1</v>
      </c>
      <c r="I70">
        <v>1</v>
      </c>
      <c r="J70">
        <v>2</v>
      </c>
      <c r="K70">
        <v>1</v>
      </c>
      <c r="L70">
        <v>1</v>
      </c>
      <c r="M70">
        <v>1</v>
      </c>
      <c r="N70">
        <v>1</v>
      </c>
      <c r="O70">
        <v>1</v>
      </c>
      <c r="P70">
        <v>2</v>
      </c>
      <c r="Q70" t="s">
        <v>1032</v>
      </c>
      <c r="R70">
        <v>1</v>
      </c>
      <c r="S70">
        <v>1</v>
      </c>
      <c r="T70">
        <v>1</v>
      </c>
      <c r="U70">
        <v>7</v>
      </c>
      <c r="V70">
        <v>7</v>
      </c>
      <c r="W70">
        <v>3</v>
      </c>
      <c r="X70">
        <v>2</v>
      </c>
      <c r="Y70" t="s">
        <v>1033</v>
      </c>
      <c r="Z70">
        <v>1</v>
      </c>
      <c r="AA70">
        <v>1</v>
      </c>
      <c r="AB70">
        <v>5</v>
      </c>
      <c r="AC70">
        <v>1</v>
      </c>
      <c r="AD70">
        <v>1</v>
      </c>
      <c r="AE70">
        <v>4</v>
      </c>
      <c r="AF70">
        <v>1</v>
      </c>
      <c r="AG70">
        <v>7</v>
      </c>
      <c r="AH70">
        <v>1</v>
      </c>
      <c r="AI70" t="s">
        <v>1034</v>
      </c>
      <c r="AJ70">
        <v>2</v>
      </c>
      <c r="AK70" t="s">
        <v>253</v>
      </c>
      <c r="AL70">
        <v>3</v>
      </c>
      <c r="AM70" s="12">
        <v>1</v>
      </c>
      <c r="BH70">
        <v>1</v>
      </c>
      <c r="BI70">
        <v>2</v>
      </c>
      <c r="BJ70">
        <v>1</v>
      </c>
      <c r="BK70">
        <v>1</v>
      </c>
      <c r="BL70">
        <v>2</v>
      </c>
      <c r="BM70">
        <v>1</v>
      </c>
      <c r="BN70" t="s">
        <v>1035</v>
      </c>
      <c r="BO70">
        <v>1</v>
      </c>
      <c r="BP70">
        <v>4</v>
      </c>
      <c r="BQ70">
        <v>5</v>
      </c>
      <c r="BR70">
        <v>2</v>
      </c>
      <c r="BS70">
        <v>2</v>
      </c>
      <c r="BT70">
        <v>5</v>
      </c>
      <c r="BU70">
        <v>4</v>
      </c>
      <c r="BV70" t="s">
        <v>1036</v>
      </c>
      <c r="BW70">
        <v>4</v>
      </c>
      <c r="BX70">
        <v>4</v>
      </c>
      <c r="BY70">
        <v>5</v>
      </c>
      <c r="BZ70">
        <v>4</v>
      </c>
      <c r="CA70">
        <v>6</v>
      </c>
      <c r="CB70">
        <v>6</v>
      </c>
      <c r="CC70">
        <v>6</v>
      </c>
      <c r="CD70">
        <v>6</v>
      </c>
      <c r="CE70">
        <v>7</v>
      </c>
      <c r="CF70" s="7" t="s">
        <v>1037</v>
      </c>
      <c r="CG70">
        <v>1</v>
      </c>
      <c r="CH70" t="s">
        <v>253</v>
      </c>
      <c r="CI70" t="s">
        <v>1038</v>
      </c>
      <c r="CK70">
        <v>1</v>
      </c>
      <c r="CO70" t="s">
        <v>1039</v>
      </c>
      <c r="CP70">
        <v>2</v>
      </c>
      <c r="EB70">
        <v>1</v>
      </c>
      <c r="EC70">
        <v>1</v>
      </c>
      <c r="ED70">
        <v>7</v>
      </c>
      <c r="EE70">
        <v>5</v>
      </c>
      <c r="EF70">
        <v>4</v>
      </c>
      <c r="EG70">
        <v>7</v>
      </c>
      <c r="EH70">
        <v>1</v>
      </c>
      <c r="EI70">
        <v>7</v>
      </c>
      <c r="EJ70">
        <v>7</v>
      </c>
      <c r="EK70">
        <v>1</v>
      </c>
      <c r="EL70">
        <v>2</v>
      </c>
      <c r="EM70">
        <v>5</v>
      </c>
      <c r="EN70">
        <v>7</v>
      </c>
      <c r="EO70">
        <v>5</v>
      </c>
      <c r="EP70">
        <v>4</v>
      </c>
      <c r="EQ70">
        <v>4</v>
      </c>
      <c r="ER70">
        <v>4</v>
      </c>
      <c r="ES70">
        <v>4</v>
      </c>
      <c r="ET70">
        <v>3</v>
      </c>
      <c r="EU70" t="s">
        <v>1040</v>
      </c>
      <c r="EV70">
        <v>1</v>
      </c>
      <c r="EW70" t="s">
        <v>1041</v>
      </c>
      <c r="FE70">
        <v>3</v>
      </c>
      <c r="FF70">
        <v>5</v>
      </c>
      <c r="FG70">
        <v>5</v>
      </c>
      <c r="FH70">
        <v>3</v>
      </c>
      <c r="FI70">
        <v>1</v>
      </c>
      <c r="FJ70">
        <v>3</v>
      </c>
      <c r="FK70">
        <v>3</v>
      </c>
      <c r="FL70">
        <v>3</v>
      </c>
      <c r="FM70">
        <v>3</v>
      </c>
      <c r="FN70">
        <v>3</v>
      </c>
      <c r="FO70">
        <v>3</v>
      </c>
      <c r="FP70">
        <v>1</v>
      </c>
      <c r="FQ70">
        <v>1</v>
      </c>
      <c r="FR70">
        <v>1</v>
      </c>
      <c r="FS70">
        <v>3</v>
      </c>
      <c r="FY70">
        <v>3</v>
      </c>
      <c r="GA70">
        <v>5</v>
      </c>
      <c r="GB70">
        <v>1</v>
      </c>
      <c r="GC70">
        <v>5</v>
      </c>
      <c r="GD70">
        <v>1</v>
      </c>
      <c r="GE70">
        <v>5</v>
      </c>
      <c r="GF70">
        <v>1</v>
      </c>
      <c r="GG70">
        <v>1</v>
      </c>
      <c r="GH70">
        <v>4</v>
      </c>
      <c r="GI70">
        <v>5</v>
      </c>
    </row>
    <row r="71" spans="1:195" ht="14.25" customHeight="1" x14ac:dyDescent="0.3">
      <c r="A71">
        <v>100</v>
      </c>
      <c r="B71">
        <v>904</v>
      </c>
      <c r="C71">
        <v>1</v>
      </c>
      <c r="D71">
        <v>33</v>
      </c>
      <c r="E71">
        <v>7</v>
      </c>
      <c r="G71" t="s">
        <v>667</v>
      </c>
      <c r="H71">
        <v>1</v>
      </c>
      <c r="I71">
        <v>1</v>
      </c>
      <c r="J71">
        <v>3</v>
      </c>
      <c r="K71">
        <v>3</v>
      </c>
      <c r="L71">
        <v>1</v>
      </c>
      <c r="M71">
        <v>1</v>
      </c>
      <c r="N71">
        <v>1</v>
      </c>
      <c r="O71">
        <v>1</v>
      </c>
      <c r="P71">
        <v>1</v>
      </c>
      <c r="Q71" t="s">
        <v>1077</v>
      </c>
      <c r="R71">
        <v>1</v>
      </c>
      <c r="S71">
        <v>5</v>
      </c>
      <c r="T71">
        <v>3</v>
      </c>
      <c r="U71">
        <v>6</v>
      </c>
      <c r="V71">
        <v>5</v>
      </c>
      <c r="W71">
        <v>4</v>
      </c>
      <c r="X71">
        <v>2</v>
      </c>
      <c r="Y71" t="s">
        <v>1078</v>
      </c>
      <c r="Z71">
        <v>4</v>
      </c>
      <c r="AA71">
        <v>3</v>
      </c>
      <c r="AB71">
        <v>2</v>
      </c>
      <c r="AC71">
        <v>2</v>
      </c>
      <c r="AD71">
        <v>3</v>
      </c>
      <c r="AE71">
        <v>2</v>
      </c>
      <c r="AF71">
        <v>3</v>
      </c>
      <c r="AG71">
        <v>7</v>
      </c>
      <c r="AH71">
        <v>4</v>
      </c>
      <c r="AI71" t="s">
        <v>1079</v>
      </c>
      <c r="AJ71">
        <v>2</v>
      </c>
      <c r="AK71">
        <v>20</v>
      </c>
      <c r="AL71">
        <v>10</v>
      </c>
      <c r="AM71" s="12">
        <v>2</v>
      </c>
      <c r="AO71">
        <v>2</v>
      </c>
      <c r="AP71">
        <v>1</v>
      </c>
      <c r="AQ71">
        <v>2</v>
      </c>
      <c r="AR71">
        <v>2</v>
      </c>
      <c r="AS71">
        <v>2</v>
      </c>
      <c r="AT71" t="s">
        <v>1080</v>
      </c>
      <c r="AU71">
        <v>4</v>
      </c>
      <c r="AV71">
        <v>2</v>
      </c>
      <c r="AW71">
        <v>2</v>
      </c>
      <c r="AX71">
        <v>6</v>
      </c>
      <c r="AY71">
        <v>6</v>
      </c>
      <c r="AZ71">
        <v>2</v>
      </c>
      <c r="BA71">
        <v>2</v>
      </c>
      <c r="BB71">
        <v>5</v>
      </c>
      <c r="BC71">
        <v>7</v>
      </c>
      <c r="BD71" t="s">
        <v>1081</v>
      </c>
      <c r="BE71">
        <v>30</v>
      </c>
      <c r="BF71" t="s">
        <v>780</v>
      </c>
      <c r="BH71">
        <v>1</v>
      </c>
      <c r="BI71">
        <v>1</v>
      </c>
      <c r="BJ71">
        <v>1</v>
      </c>
      <c r="BK71">
        <v>1</v>
      </c>
      <c r="BL71">
        <v>1</v>
      </c>
      <c r="BM71">
        <v>1</v>
      </c>
      <c r="BN71" t="s">
        <v>1082</v>
      </c>
      <c r="BO71">
        <v>3</v>
      </c>
      <c r="BP71">
        <v>3</v>
      </c>
      <c r="BQ71">
        <v>2</v>
      </c>
      <c r="BR71">
        <v>3</v>
      </c>
      <c r="BS71">
        <v>4</v>
      </c>
      <c r="BT71">
        <v>4</v>
      </c>
      <c r="BU71">
        <v>2</v>
      </c>
      <c r="BV71" t="s">
        <v>1083</v>
      </c>
      <c r="BW71">
        <v>4</v>
      </c>
      <c r="BX71">
        <v>2</v>
      </c>
      <c r="BY71">
        <v>2</v>
      </c>
      <c r="BZ71">
        <v>5</v>
      </c>
      <c r="CA71">
        <v>3</v>
      </c>
      <c r="CB71">
        <v>3</v>
      </c>
      <c r="CC71">
        <v>3</v>
      </c>
      <c r="CD71">
        <v>3</v>
      </c>
      <c r="CE71">
        <v>7</v>
      </c>
      <c r="CF71" s="9" t="s">
        <v>1084</v>
      </c>
      <c r="CG71">
        <v>4</v>
      </c>
      <c r="CH71">
        <v>15</v>
      </c>
      <c r="CI71">
        <v>5</v>
      </c>
      <c r="CK71">
        <v>1</v>
      </c>
      <c r="CL71" t="s">
        <v>245</v>
      </c>
      <c r="CM71" t="s">
        <v>245</v>
      </c>
      <c r="CN71" t="s">
        <v>1085</v>
      </c>
      <c r="CO71" t="s">
        <v>1086</v>
      </c>
      <c r="CP71">
        <v>2</v>
      </c>
      <c r="DK71">
        <v>4</v>
      </c>
      <c r="EB71">
        <v>2</v>
      </c>
      <c r="EC71">
        <v>3</v>
      </c>
      <c r="ED71">
        <v>5</v>
      </c>
      <c r="EE71">
        <v>5</v>
      </c>
      <c r="EF71">
        <v>5</v>
      </c>
      <c r="EG71">
        <v>5</v>
      </c>
      <c r="EH71">
        <v>6</v>
      </c>
      <c r="EI71">
        <v>2</v>
      </c>
      <c r="EJ71">
        <v>5</v>
      </c>
      <c r="EK71">
        <v>5</v>
      </c>
      <c r="EL71">
        <v>3</v>
      </c>
      <c r="EM71">
        <v>6</v>
      </c>
      <c r="EN71">
        <v>5</v>
      </c>
      <c r="EO71">
        <v>2</v>
      </c>
      <c r="EP71">
        <v>3</v>
      </c>
      <c r="EQ71">
        <v>5</v>
      </c>
      <c r="ER71">
        <v>5</v>
      </c>
      <c r="ES71">
        <v>2</v>
      </c>
      <c r="ET71">
        <v>2</v>
      </c>
      <c r="EV71">
        <v>1</v>
      </c>
      <c r="EW71" t="s">
        <v>1087</v>
      </c>
      <c r="EX71">
        <v>8</v>
      </c>
      <c r="EY71">
        <v>5</v>
      </c>
      <c r="EZ71">
        <v>5</v>
      </c>
      <c r="FA71">
        <v>5</v>
      </c>
      <c r="FB71">
        <v>4</v>
      </c>
      <c r="FC71">
        <v>3</v>
      </c>
      <c r="FD71">
        <v>1</v>
      </c>
      <c r="FP71">
        <v>1</v>
      </c>
      <c r="FQ71">
        <v>1</v>
      </c>
      <c r="FR71">
        <v>1</v>
      </c>
      <c r="FS71">
        <v>2</v>
      </c>
      <c r="FT71">
        <v>3</v>
      </c>
      <c r="FU71">
        <v>4</v>
      </c>
      <c r="FY71">
        <v>4</v>
      </c>
      <c r="GA71">
        <v>2</v>
      </c>
      <c r="GB71">
        <v>2</v>
      </c>
      <c r="GC71">
        <v>2</v>
      </c>
      <c r="GD71">
        <v>1</v>
      </c>
      <c r="GE71">
        <v>2</v>
      </c>
      <c r="GF71">
        <v>2</v>
      </c>
      <c r="GJ71">
        <v>1</v>
      </c>
      <c r="GK71">
        <v>3</v>
      </c>
      <c r="GL71">
        <v>1</v>
      </c>
    </row>
    <row r="72" spans="1:195" ht="14.25" customHeight="1" x14ac:dyDescent="0.3">
      <c r="A72">
        <v>100</v>
      </c>
      <c r="B72">
        <v>2509</v>
      </c>
      <c r="C72">
        <v>1</v>
      </c>
      <c r="D72">
        <v>34</v>
      </c>
      <c r="E72">
        <v>7</v>
      </c>
      <c r="G72" t="s">
        <v>348</v>
      </c>
      <c r="H72">
        <v>1</v>
      </c>
      <c r="I72">
        <v>1</v>
      </c>
      <c r="J72">
        <v>1</v>
      </c>
      <c r="K72">
        <v>2</v>
      </c>
      <c r="L72">
        <v>1</v>
      </c>
      <c r="M72">
        <v>1</v>
      </c>
      <c r="N72">
        <v>1</v>
      </c>
      <c r="O72">
        <v>2</v>
      </c>
      <c r="P72">
        <v>1</v>
      </c>
      <c r="Q72" t="s">
        <v>349</v>
      </c>
      <c r="R72">
        <v>2</v>
      </c>
      <c r="S72">
        <v>6</v>
      </c>
      <c r="T72">
        <v>2</v>
      </c>
      <c r="U72">
        <v>6</v>
      </c>
      <c r="V72">
        <v>4</v>
      </c>
      <c r="W72">
        <v>4</v>
      </c>
      <c r="X72">
        <v>4</v>
      </c>
      <c r="Y72" t="s">
        <v>350</v>
      </c>
      <c r="Z72">
        <v>3</v>
      </c>
      <c r="AA72">
        <v>2</v>
      </c>
      <c r="AB72">
        <v>2</v>
      </c>
      <c r="AC72">
        <v>2</v>
      </c>
      <c r="AD72">
        <v>2</v>
      </c>
      <c r="AE72">
        <v>2</v>
      </c>
      <c r="AF72">
        <v>4</v>
      </c>
      <c r="AG72">
        <v>7</v>
      </c>
      <c r="AH72">
        <v>1</v>
      </c>
      <c r="AI72" t="s">
        <v>351</v>
      </c>
      <c r="AJ72">
        <v>3</v>
      </c>
      <c r="AK72" t="s">
        <v>352</v>
      </c>
      <c r="AL72" t="s">
        <v>353</v>
      </c>
      <c r="AM72" s="12">
        <v>2</v>
      </c>
      <c r="AN72" t="s">
        <v>354</v>
      </c>
      <c r="AO72">
        <v>1</v>
      </c>
      <c r="AP72">
        <v>2</v>
      </c>
      <c r="AQ72">
        <v>2</v>
      </c>
      <c r="AR72">
        <v>1</v>
      </c>
      <c r="AS72">
        <v>1</v>
      </c>
      <c r="AT72" t="s">
        <v>355</v>
      </c>
      <c r="AU72">
        <v>4</v>
      </c>
      <c r="AV72">
        <v>1</v>
      </c>
      <c r="AW72">
        <v>1</v>
      </c>
      <c r="AX72">
        <v>7</v>
      </c>
      <c r="AY72">
        <v>4</v>
      </c>
      <c r="AZ72">
        <v>2</v>
      </c>
      <c r="BA72">
        <v>3</v>
      </c>
      <c r="BB72">
        <v>2</v>
      </c>
      <c r="BC72">
        <v>7</v>
      </c>
      <c r="BD72" t="s">
        <v>356</v>
      </c>
      <c r="BE72" t="s">
        <v>352</v>
      </c>
      <c r="BF72" t="s">
        <v>357</v>
      </c>
      <c r="BH72">
        <v>1</v>
      </c>
      <c r="BI72">
        <v>1</v>
      </c>
      <c r="BJ72">
        <v>1</v>
      </c>
      <c r="BK72">
        <v>1</v>
      </c>
      <c r="BL72">
        <v>1</v>
      </c>
      <c r="BM72">
        <v>2</v>
      </c>
      <c r="BN72" t="s">
        <v>358</v>
      </c>
      <c r="BO72">
        <v>2</v>
      </c>
      <c r="BP72">
        <v>3</v>
      </c>
      <c r="BQ72">
        <v>2</v>
      </c>
      <c r="BR72">
        <v>6</v>
      </c>
      <c r="BS72">
        <v>3</v>
      </c>
      <c r="BT72">
        <v>2</v>
      </c>
      <c r="BU72">
        <v>4</v>
      </c>
      <c r="BV72" t="s">
        <v>359</v>
      </c>
      <c r="BW72">
        <v>3</v>
      </c>
      <c r="BX72">
        <v>2</v>
      </c>
      <c r="BY72">
        <v>2</v>
      </c>
      <c r="BZ72">
        <v>4</v>
      </c>
      <c r="CA72">
        <v>3</v>
      </c>
      <c r="CB72">
        <v>3</v>
      </c>
      <c r="CC72">
        <v>4</v>
      </c>
      <c r="CD72">
        <v>3</v>
      </c>
      <c r="CE72">
        <v>7</v>
      </c>
      <c r="CF72" s="80" t="s">
        <v>360</v>
      </c>
      <c r="CG72">
        <v>6</v>
      </c>
      <c r="CH72" t="s">
        <v>361</v>
      </c>
      <c r="CI72" t="s">
        <v>362</v>
      </c>
      <c r="CK72">
        <v>1</v>
      </c>
      <c r="CL72" t="s">
        <v>363</v>
      </c>
      <c r="CM72" t="s">
        <v>245</v>
      </c>
      <c r="CN72" t="s">
        <v>245</v>
      </c>
      <c r="CO72" t="s">
        <v>364</v>
      </c>
      <c r="CP72">
        <v>2</v>
      </c>
      <c r="DF72">
        <v>1</v>
      </c>
      <c r="DG72">
        <v>4</v>
      </c>
      <c r="DK72">
        <v>4</v>
      </c>
      <c r="DL72" t="s">
        <v>365</v>
      </c>
      <c r="DU72">
        <v>1</v>
      </c>
      <c r="DV72">
        <v>2</v>
      </c>
      <c r="DW72">
        <v>2</v>
      </c>
      <c r="DX72">
        <v>6</v>
      </c>
      <c r="DY72">
        <v>2</v>
      </c>
      <c r="DZ72">
        <v>2</v>
      </c>
      <c r="EA72">
        <v>4</v>
      </c>
      <c r="EB72">
        <v>2</v>
      </c>
      <c r="EC72">
        <v>3</v>
      </c>
      <c r="ED72">
        <v>5</v>
      </c>
      <c r="EE72">
        <v>7</v>
      </c>
      <c r="EF72">
        <v>7</v>
      </c>
      <c r="EG72">
        <v>4</v>
      </c>
      <c r="EH72">
        <v>4</v>
      </c>
      <c r="EI72">
        <v>4</v>
      </c>
      <c r="EJ72">
        <v>5</v>
      </c>
      <c r="EK72">
        <v>3</v>
      </c>
      <c r="EL72">
        <v>4</v>
      </c>
      <c r="EM72">
        <v>3</v>
      </c>
      <c r="EN72">
        <v>3</v>
      </c>
      <c r="EO72">
        <v>3</v>
      </c>
      <c r="EP72">
        <v>4</v>
      </c>
      <c r="EQ72">
        <v>3</v>
      </c>
      <c r="ER72">
        <v>3</v>
      </c>
      <c r="ES72">
        <v>3</v>
      </c>
      <c r="ET72">
        <v>3</v>
      </c>
      <c r="EU72" t="s">
        <v>366</v>
      </c>
      <c r="EV72">
        <v>3</v>
      </c>
      <c r="EW72" t="s">
        <v>367</v>
      </c>
      <c r="EX72">
        <v>8</v>
      </c>
      <c r="EY72">
        <v>7</v>
      </c>
      <c r="EZ72">
        <v>6</v>
      </c>
      <c r="FA72">
        <v>6</v>
      </c>
      <c r="FB72">
        <v>4</v>
      </c>
      <c r="FC72">
        <v>2</v>
      </c>
      <c r="FD72">
        <v>1</v>
      </c>
      <c r="FE72">
        <v>3</v>
      </c>
      <c r="FF72">
        <v>3</v>
      </c>
      <c r="FG72">
        <v>4</v>
      </c>
      <c r="FH72">
        <v>2</v>
      </c>
      <c r="FI72">
        <v>1</v>
      </c>
      <c r="FJ72">
        <v>3</v>
      </c>
      <c r="FK72">
        <v>3</v>
      </c>
      <c r="FL72">
        <v>3</v>
      </c>
      <c r="FM72">
        <v>3</v>
      </c>
      <c r="FN72">
        <v>3</v>
      </c>
      <c r="FO72">
        <v>3</v>
      </c>
      <c r="FP72">
        <v>1</v>
      </c>
      <c r="FQ72">
        <v>3</v>
      </c>
      <c r="FR72">
        <v>3</v>
      </c>
      <c r="FS72">
        <v>3</v>
      </c>
      <c r="FY72">
        <v>3</v>
      </c>
      <c r="GA72">
        <v>3</v>
      </c>
      <c r="GB72">
        <v>2</v>
      </c>
      <c r="GC72">
        <v>5</v>
      </c>
      <c r="GD72">
        <v>1</v>
      </c>
      <c r="GE72">
        <v>5</v>
      </c>
      <c r="GF72">
        <v>1</v>
      </c>
      <c r="GG72">
        <v>1</v>
      </c>
      <c r="GH72">
        <v>5</v>
      </c>
      <c r="GI72">
        <v>1</v>
      </c>
      <c r="GJ72">
        <v>3</v>
      </c>
      <c r="GK72">
        <v>1</v>
      </c>
      <c r="GL72">
        <v>3</v>
      </c>
    </row>
    <row r="73" spans="1:195" ht="14.25" customHeight="1" x14ac:dyDescent="0.3">
      <c r="A73">
        <v>100</v>
      </c>
      <c r="B73">
        <v>1412</v>
      </c>
      <c r="C73">
        <v>1</v>
      </c>
      <c r="D73">
        <v>34</v>
      </c>
      <c r="E73">
        <v>1</v>
      </c>
      <c r="G73" t="s">
        <v>471</v>
      </c>
      <c r="H73">
        <v>1</v>
      </c>
      <c r="I73">
        <v>1</v>
      </c>
      <c r="J73">
        <v>3</v>
      </c>
      <c r="K73">
        <v>1</v>
      </c>
      <c r="L73">
        <v>1</v>
      </c>
      <c r="M73">
        <v>1</v>
      </c>
      <c r="N73">
        <v>1</v>
      </c>
      <c r="O73">
        <v>2</v>
      </c>
      <c r="P73">
        <v>2</v>
      </c>
      <c r="Q73" t="s">
        <v>472</v>
      </c>
      <c r="R73">
        <v>1</v>
      </c>
      <c r="S73">
        <v>4</v>
      </c>
      <c r="T73">
        <v>4</v>
      </c>
      <c r="U73">
        <v>6</v>
      </c>
      <c r="V73">
        <v>6</v>
      </c>
      <c r="W73">
        <v>3</v>
      </c>
      <c r="X73">
        <v>4</v>
      </c>
      <c r="Y73" s="1" t="s">
        <v>473</v>
      </c>
      <c r="Z73">
        <v>2</v>
      </c>
      <c r="AA73">
        <v>3</v>
      </c>
      <c r="AB73">
        <v>6</v>
      </c>
      <c r="AC73">
        <v>4</v>
      </c>
      <c r="AD73">
        <v>2</v>
      </c>
      <c r="AE73">
        <v>4</v>
      </c>
      <c r="AF73">
        <v>4</v>
      </c>
      <c r="AG73">
        <v>7</v>
      </c>
      <c r="AH73">
        <v>1</v>
      </c>
      <c r="AI73" t="s">
        <v>474</v>
      </c>
      <c r="AJ73">
        <v>1</v>
      </c>
      <c r="AK73">
        <v>20</v>
      </c>
      <c r="AL73">
        <v>15</v>
      </c>
      <c r="AM73" s="12">
        <v>3</v>
      </c>
      <c r="AN73" t="s">
        <v>245</v>
      </c>
      <c r="AO73">
        <v>2</v>
      </c>
      <c r="AP73">
        <v>1</v>
      </c>
      <c r="AQ73">
        <v>2</v>
      </c>
      <c r="AR73">
        <v>2</v>
      </c>
      <c r="AS73">
        <v>2</v>
      </c>
      <c r="AT73" t="s">
        <v>475</v>
      </c>
      <c r="AU73">
        <v>4</v>
      </c>
      <c r="AV73">
        <v>2</v>
      </c>
      <c r="AW73">
        <v>4</v>
      </c>
      <c r="AX73">
        <v>4</v>
      </c>
      <c r="AY73">
        <v>4</v>
      </c>
      <c r="AZ73">
        <v>4</v>
      </c>
      <c r="BA73">
        <v>6</v>
      </c>
      <c r="BB73">
        <v>4</v>
      </c>
      <c r="BC73">
        <v>7</v>
      </c>
      <c r="BD73" t="s">
        <v>476</v>
      </c>
      <c r="BE73">
        <v>5</v>
      </c>
      <c r="BF73">
        <v>5</v>
      </c>
      <c r="BG73" t="s">
        <v>477</v>
      </c>
      <c r="BH73">
        <v>1</v>
      </c>
      <c r="BI73">
        <v>1</v>
      </c>
      <c r="BJ73">
        <v>1</v>
      </c>
      <c r="BK73">
        <v>1</v>
      </c>
      <c r="BL73">
        <v>2</v>
      </c>
      <c r="BM73">
        <v>1</v>
      </c>
      <c r="BN73" t="s">
        <v>478</v>
      </c>
      <c r="BP73">
        <v>5</v>
      </c>
      <c r="BR73">
        <v>6</v>
      </c>
      <c r="BS73">
        <v>6</v>
      </c>
      <c r="BT73">
        <v>3</v>
      </c>
      <c r="BU73">
        <v>2</v>
      </c>
      <c r="BV73" t="s">
        <v>479</v>
      </c>
      <c r="BX73">
        <v>3</v>
      </c>
      <c r="BY73">
        <v>3</v>
      </c>
      <c r="BZ73">
        <v>3</v>
      </c>
      <c r="CA73">
        <v>3</v>
      </c>
      <c r="CB73">
        <v>3</v>
      </c>
      <c r="CC73">
        <v>4</v>
      </c>
      <c r="CD73">
        <v>2</v>
      </c>
      <c r="CE73">
        <v>7</v>
      </c>
      <c r="CH73">
        <v>20</v>
      </c>
      <c r="CI73">
        <v>5</v>
      </c>
      <c r="CK73">
        <v>1</v>
      </c>
      <c r="CL73" t="s">
        <v>245</v>
      </c>
      <c r="CM73" t="s">
        <v>245</v>
      </c>
      <c r="CN73" t="s">
        <v>245</v>
      </c>
      <c r="CO73" t="s">
        <v>480</v>
      </c>
      <c r="CP73">
        <v>2</v>
      </c>
      <c r="DF73">
        <v>3</v>
      </c>
      <c r="DK73">
        <v>3</v>
      </c>
      <c r="DL73" t="s">
        <v>481</v>
      </c>
      <c r="EB73">
        <v>2</v>
      </c>
      <c r="EC73">
        <v>2</v>
      </c>
      <c r="ED73">
        <v>5</v>
      </c>
      <c r="EE73">
        <v>4</v>
      </c>
      <c r="EF73">
        <v>3</v>
      </c>
      <c r="EG73">
        <v>6</v>
      </c>
      <c r="EH73">
        <v>2</v>
      </c>
      <c r="EI73">
        <v>5</v>
      </c>
      <c r="EJ73">
        <v>2</v>
      </c>
      <c r="EK73">
        <v>2</v>
      </c>
      <c r="EL73">
        <v>4</v>
      </c>
      <c r="EM73">
        <v>4</v>
      </c>
      <c r="EN73">
        <v>3</v>
      </c>
      <c r="EO73">
        <v>2</v>
      </c>
      <c r="EP73">
        <v>4</v>
      </c>
      <c r="EQ73">
        <v>2</v>
      </c>
      <c r="ER73">
        <v>1</v>
      </c>
      <c r="ES73">
        <v>2</v>
      </c>
      <c r="ET73">
        <v>3</v>
      </c>
      <c r="EU73" t="s">
        <v>482</v>
      </c>
      <c r="EV73">
        <v>2</v>
      </c>
      <c r="EW73" t="s">
        <v>483</v>
      </c>
      <c r="EX73">
        <v>6</v>
      </c>
      <c r="EY73">
        <v>6</v>
      </c>
      <c r="EZ73">
        <v>6</v>
      </c>
      <c r="FA73">
        <v>5</v>
      </c>
      <c r="FB73">
        <v>4</v>
      </c>
      <c r="FC73">
        <v>3</v>
      </c>
      <c r="FD73">
        <v>2</v>
      </c>
      <c r="FE73">
        <v>3</v>
      </c>
      <c r="FF73">
        <v>5</v>
      </c>
      <c r="FG73">
        <v>5</v>
      </c>
      <c r="FH73">
        <v>4</v>
      </c>
      <c r="FI73">
        <v>2</v>
      </c>
      <c r="FJ73">
        <v>3</v>
      </c>
      <c r="FK73">
        <v>3</v>
      </c>
      <c r="FL73">
        <v>3</v>
      </c>
      <c r="FM73">
        <v>3</v>
      </c>
      <c r="FN73">
        <v>4</v>
      </c>
      <c r="FO73">
        <v>3</v>
      </c>
      <c r="FP73">
        <v>1</v>
      </c>
      <c r="FQ73">
        <v>1</v>
      </c>
      <c r="FR73">
        <v>1</v>
      </c>
      <c r="FS73">
        <v>2</v>
      </c>
      <c r="FY73">
        <v>2</v>
      </c>
      <c r="GA73">
        <v>5</v>
      </c>
      <c r="GB73">
        <v>1</v>
      </c>
      <c r="GC73">
        <v>2</v>
      </c>
      <c r="GD73">
        <v>2</v>
      </c>
      <c r="GE73">
        <v>2</v>
      </c>
      <c r="GF73">
        <v>2</v>
      </c>
      <c r="GG73">
        <v>2</v>
      </c>
      <c r="GH73">
        <v>2</v>
      </c>
      <c r="GI73">
        <v>2</v>
      </c>
      <c r="GJ73">
        <v>1</v>
      </c>
      <c r="GK73">
        <v>3</v>
      </c>
      <c r="GL73">
        <v>2</v>
      </c>
      <c r="GM73" t="s">
        <v>484</v>
      </c>
    </row>
    <row r="74" spans="1:195" ht="14.25" customHeight="1" x14ac:dyDescent="0.3">
      <c r="A74">
        <v>100</v>
      </c>
      <c r="B74">
        <v>1845</v>
      </c>
      <c r="C74">
        <v>1</v>
      </c>
      <c r="D74">
        <v>34</v>
      </c>
      <c r="E74">
        <v>7</v>
      </c>
      <c r="G74" t="s">
        <v>268</v>
      </c>
      <c r="H74">
        <v>1</v>
      </c>
      <c r="I74">
        <v>1</v>
      </c>
      <c r="J74">
        <v>3</v>
      </c>
      <c r="K74">
        <v>1</v>
      </c>
      <c r="L74">
        <v>1</v>
      </c>
      <c r="M74">
        <v>1</v>
      </c>
      <c r="N74">
        <v>1</v>
      </c>
      <c r="O74">
        <v>2</v>
      </c>
      <c r="P74">
        <v>1</v>
      </c>
      <c r="Q74" t="s">
        <v>743</v>
      </c>
      <c r="R74">
        <v>1</v>
      </c>
      <c r="S74">
        <v>5</v>
      </c>
      <c r="T74">
        <v>1</v>
      </c>
      <c r="U74">
        <v>6</v>
      </c>
      <c r="V74">
        <v>5</v>
      </c>
      <c r="W74">
        <v>3</v>
      </c>
      <c r="X74">
        <v>4</v>
      </c>
      <c r="Y74" t="s">
        <v>744</v>
      </c>
      <c r="Z74">
        <v>2</v>
      </c>
      <c r="AA74">
        <v>1</v>
      </c>
      <c r="AB74">
        <v>6</v>
      </c>
      <c r="AC74">
        <v>2</v>
      </c>
      <c r="AD74">
        <v>2</v>
      </c>
      <c r="AE74">
        <v>3</v>
      </c>
      <c r="AF74">
        <v>4</v>
      </c>
      <c r="AG74">
        <v>7</v>
      </c>
      <c r="AH74">
        <v>4</v>
      </c>
      <c r="AI74" t="s">
        <v>745</v>
      </c>
      <c r="AJ74">
        <v>1</v>
      </c>
      <c r="AK74" t="s">
        <v>746</v>
      </c>
      <c r="AL74">
        <v>30</v>
      </c>
      <c r="AM74" s="12">
        <v>4</v>
      </c>
      <c r="AN74" t="s">
        <v>747</v>
      </c>
      <c r="AO74">
        <v>2</v>
      </c>
      <c r="AP74">
        <v>2</v>
      </c>
      <c r="AQ74">
        <v>2</v>
      </c>
      <c r="AR74">
        <v>2</v>
      </c>
      <c r="AS74">
        <v>2</v>
      </c>
      <c r="AT74" t="s">
        <v>748</v>
      </c>
      <c r="AU74">
        <v>4</v>
      </c>
      <c r="AV74">
        <v>1</v>
      </c>
      <c r="AW74">
        <v>1</v>
      </c>
      <c r="AX74">
        <v>7</v>
      </c>
      <c r="AY74">
        <v>4</v>
      </c>
      <c r="AZ74">
        <v>3</v>
      </c>
      <c r="BA74">
        <v>2</v>
      </c>
      <c r="BB74">
        <v>6</v>
      </c>
      <c r="BC74">
        <v>7</v>
      </c>
      <c r="BD74" s="9" t="s">
        <v>749</v>
      </c>
      <c r="BE74" t="s">
        <v>750</v>
      </c>
      <c r="BF74" t="s">
        <v>750</v>
      </c>
      <c r="BG74" t="s">
        <v>245</v>
      </c>
      <c r="BH74">
        <v>1</v>
      </c>
      <c r="BI74">
        <v>2</v>
      </c>
      <c r="BJ74">
        <v>1</v>
      </c>
      <c r="BK74">
        <v>1</v>
      </c>
      <c r="BL74">
        <v>2</v>
      </c>
      <c r="BM74">
        <v>1</v>
      </c>
      <c r="BN74" t="s">
        <v>751</v>
      </c>
      <c r="BO74">
        <v>2</v>
      </c>
      <c r="BP74">
        <v>4</v>
      </c>
      <c r="BQ74">
        <v>3</v>
      </c>
      <c r="BR74">
        <v>5</v>
      </c>
      <c r="BS74">
        <v>2</v>
      </c>
      <c r="BT74">
        <v>3</v>
      </c>
      <c r="BU74">
        <v>3</v>
      </c>
      <c r="BV74" t="s">
        <v>752</v>
      </c>
      <c r="BW74">
        <v>4</v>
      </c>
      <c r="BX74">
        <v>2</v>
      </c>
      <c r="BY74">
        <v>3</v>
      </c>
      <c r="BZ74">
        <v>4</v>
      </c>
      <c r="CA74">
        <v>3</v>
      </c>
      <c r="CB74">
        <v>4</v>
      </c>
      <c r="CC74">
        <v>3</v>
      </c>
      <c r="CD74">
        <v>5</v>
      </c>
      <c r="CE74">
        <v>5</v>
      </c>
      <c r="CF74" s="7" t="s">
        <v>753</v>
      </c>
      <c r="CG74">
        <v>1</v>
      </c>
      <c r="CH74" t="s">
        <v>754</v>
      </c>
      <c r="CI74" t="s">
        <v>754</v>
      </c>
      <c r="CK74">
        <v>1</v>
      </c>
      <c r="CL74" t="s">
        <v>755</v>
      </c>
      <c r="CM74" t="s">
        <v>245</v>
      </c>
      <c r="CN74" t="s">
        <v>245</v>
      </c>
      <c r="CO74" t="s">
        <v>756</v>
      </c>
      <c r="CP74">
        <v>1</v>
      </c>
      <c r="CQ74">
        <v>3</v>
      </c>
      <c r="CR74">
        <v>4</v>
      </c>
      <c r="CS74">
        <v>3</v>
      </c>
      <c r="CT74">
        <v>4</v>
      </c>
      <c r="CU74">
        <v>5</v>
      </c>
      <c r="CV74">
        <v>3</v>
      </c>
      <c r="CW74">
        <v>4</v>
      </c>
      <c r="CX74">
        <v>2</v>
      </c>
      <c r="CY74">
        <v>2</v>
      </c>
      <c r="CZ74">
        <v>5</v>
      </c>
      <c r="DA74">
        <v>4</v>
      </c>
      <c r="DB74">
        <v>3</v>
      </c>
      <c r="DC74">
        <v>3</v>
      </c>
      <c r="DD74">
        <v>5</v>
      </c>
      <c r="DE74">
        <v>7</v>
      </c>
      <c r="DF74">
        <v>1</v>
      </c>
      <c r="DG74">
        <v>2</v>
      </c>
      <c r="DH74">
        <v>4</v>
      </c>
      <c r="DI74">
        <v>7</v>
      </c>
      <c r="DK74">
        <v>5</v>
      </c>
      <c r="DL74" t="s">
        <v>757</v>
      </c>
      <c r="DM74">
        <v>2</v>
      </c>
      <c r="DN74">
        <v>4</v>
      </c>
      <c r="DO74">
        <v>5</v>
      </c>
      <c r="DP74">
        <v>6</v>
      </c>
      <c r="DQ74" t="s">
        <v>758</v>
      </c>
      <c r="DT74" t="s">
        <v>759</v>
      </c>
      <c r="DU74">
        <v>1</v>
      </c>
      <c r="DV74">
        <v>2</v>
      </c>
      <c r="DW74">
        <v>2</v>
      </c>
      <c r="DX74">
        <v>6</v>
      </c>
      <c r="DY74">
        <v>3</v>
      </c>
      <c r="DZ74">
        <v>3</v>
      </c>
      <c r="EA74">
        <v>4</v>
      </c>
      <c r="EB74">
        <v>6</v>
      </c>
      <c r="EC74">
        <v>2</v>
      </c>
      <c r="ED74">
        <v>6</v>
      </c>
      <c r="EE74">
        <v>2</v>
      </c>
      <c r="EF74">
        <v>6</v>
      </c>
      <c r="EG74">
        <v>5</v>
      </c>
      <c r="EH74">
        <v>4</v>
      </c>
      <c r="EI74">
        <v>4</v>
      </c>
      <c r="EJ74">
        <v>6</v>
      </c>
      <c r="EK74">
        <v>2</v>
      </c>
      <c r="EL74">
        <v>2</v>
      </c>
      <c r="EM74">
        <v>6</v>
      </c>
      <c r="EN74">
        <v>5</v>
      </c>
      <c r="EO74">
        <v>6</v>
      </c>
      <c r="EP74">
        <v>1</v>
      </c>
      <c r="EQ74">
        <v>6</v>
      </c>
      <c r="ER74">
        <v>6</v>
      </c>
      <c r="ES74">
        <v>6</v>
      </c>
      <c r="ET74">
        <v>3</v>
      </c>
      <c r="EU74" t="s">
        <v>760</v>
      </c>
      <c r="EV74">
        <v>3</v>
      </c>
      <c r="EW74" t="s">
        <v>469</v>
      </c>
      <c r="EX74">
        <v>5</v>
      </c>
      <c r="EY74">
        <v>6</v>
      </c>
      <c r="EZ74">
        <v>7</v>
      </c>
      <c r="FA74">
        <v>7</v>
      </c>
      <c r="FB74">
        <v>6</v>
      </c>
      <c r="FC74">
        <v>4</v>
      </c>
      <c r="FD74">
        <v>1</v>
      </c>
      <c r="FE74">
        <v>3</v>
      </c>
      <c r="FF74">
        <v>4</v>
      </c>
      <c r="FG74">
        <v>4</v>
      </c>
      <c r="FH74">
        <v>1</v>
      </c>
      <c r="FI74">
        <v>1</v>
      </c>
      <c r="FJ74">
        <v>3</v>
      </c>
      <c r="FK74">
        <v>3</v>
      </c>
      <c r="FL74">
        <v>4</v>
      </c>
      <c r="FM74">
        <v>4</v>
      </c>
      <c r="FN74">
        <v>4</v>
      </c>
      <c r="FO74">
        <v>2</v>
      </c>
      <c r="FP74">
        <v>3</v>
      </c>
      <c r="FQ74">
        <v>3</v>
      </c>
      <c r="FR74">
        <v>1</v>
      </c>
      <c r="FS74">
        <v>3</v>
      </c>
      <c r="FY74">
        <v>3</v>
      </c>
      <c r="GA74">
        <v>3</v>
      </c>
      <c r="GB74">
        <v>1</v>
      </c>
      <c r="GC74">
        <v>2</v>
      </c>
      <c r="GD74">
        <v>1</v>
      </c>
      <c r="GE74">
        <v>4</v>
      </c>
      <c r="GF74">
        <v>3</v>
      </c>
      <c r="GG74">
        <v>4</v>
      </c>
      <c r="GH74">
        <v>3</v>
      </c>
      <c r="GI74">
        <v>3</v>
      </c>
      <c r="GJ74">
        <v>2</v>
      </c>
      <c r="GK74">
        <v>2</v>
      </c>
      <c r="GL74">
        <v>2</v>
      </c>
      <c r="GM74" t="s">
        <v>761</v>
      </c>
    </row>
    <row r="75" spans="1:195" ht="14.25" customHeight="1" x14ac:dyDescent="0.3">
      <c r="A75">
        <v>100</v>
      </c>
      <c r="B75">
        <v>2277</v>
      </c>
      <c r="C75">
        <v>1</v>
      </c>
      <c r="D75">
        <v>34</v>
      </c>
      <c r="E75">
        <v>7</v>
      </c>
      <c r="G75" t="s">
        <v>268</v>
      </c>
      <c r="H75">
        <v>1</v>
      </c>
      <c r="I75">
        <v>1</v>
      </c>
      <c r="J75">
        <v>3</v>
      </c>
      <c r="K75">
        <v>3</v>
      </c>
      <c r="L75">
        <v>2</v>
      </c>
      <c r="M75">
        <v>1</v>
      </c>
      <c r="N75">
        <v>1</v>
      </c>
      <c r="O75">
        <v>2</v>
      </c>
      <c r="P75">
        <v>1</v>
      </c>
      <c r="Q75" t="s">
        <v>874</v>
      </c>
      <c r="R75">
        <v>1</v>
      </c>
      <c r="S75">
        <v>4</v>
      </c>
      <c r="T75">
        <v>1</v>
      </c>
      <c r="U75">
        <v>7</v>
      </c>
      <c r="V75">
        <v>3</v>
      </c>
      <c r="W75">
        <v>2</v>
      </c>
      <c r="X75">
        <v>2</v>
      </c>
      <c r="Y75" t="s">
        <v>875</v>
      </c>
      <c r="Z75">
        <v>3</v>
      </c>
      <c r="AA75">
        <v>2</v>
      </c>
      <c r="AB75">
        <v>6</v>
      </c>
      <c r="AC75">
        <v>2</v>
      </c>
      <c r="AD75">
        <v>1</v>
      </c>
      <c r="AE75">
        <v>4</v>
      </c>
      <c r="AF75">
        <v>4</v>
      </c>
      <c r="AG75">
        <v>7</v>
      </c>
      <c r="AH75">
        <v>4</v>
      </c>
      <c r="AI75" t="s">
        <v>876</v>
      </c>
      <c r="AJ75">
        <v>3</v>
      </c>
      <c r="AK75">
        <v>20</v>
      </c>
      <c r="AL75" s="2" t="s">
        <v>2396</v>
      </c>
      <c r="AM75" s="12">
        <v>2</v>
      </c>
      <c r="BH75">
        <v>1</v>
      </c>
      <c r="BI75">
        <v>1</v>
      </c>
      <c r="BJ75">
        <v>1</v>
      </c>
      <c r="BK75">
        <v>1</v>
      </c>
      <c r="BL75">
        <v>1</v>
      </c>
      <c r="BM75">
        <v>2</v>
      </c>
      <c r="BN75" t="s">
        <v>877</v>
      </c>
      <c r="BO75">
        <v>4</v>
      </c>
      <c r="BP75">
        <v>4</v>
      </c>
      <c r="BQ75">
        <v>4</v>
      </c>
      <c r="BR75">
        <v>4</v>
      </c>
      <c r="BS75">
        <v>4</v>
      </c>
      <c r="BT75">
        <v>4</v>
      </c>
      <c r="BU75">
        <v>4</v>
      </c>
      <c r="BV75" t="s">
        <v>878</v>
      </c>
      <c r="BW75">
        <v>3</v>
      </c>
      <c r="BX75">
        <v>4</v>
      </c>
      <c r="BY75">
        <v>4</v>
      </c>
      <c r="BZ75">
        <v>4</v>
      </c>
      <c r="CA75">
        <v>4</v>
      </c>
      <c r="CB75">
        <v>4</v>
      </c>
      <c r="CC75">
        <v>4</v>
      </c>
      <c r="CD75">
        <v>4</v>
      </c>
      <c r="CE75">
        <v>4</v>
      </c>
      <c r="CF75" s="9" t="s">
        <v>879</v>
      </c>
      <c r="CG75">
        <v>4</v>
      </c>
      <c r="CH75">
        <v>15</v>
      </c>
      <c r="CJ75" t="s">
        <v>880</v>
      </c>
      <c r="CK75">
        <v>1</v>
      </c>
      <c r="CL75" t="s">
        <v>881</v>
      </c>
      <c r="CM75" t="s">
        <v>269</v>
      </c>
      <c r="CN75" t="s">
        <v>882</v>
      </c>
      <c r="CO75" t="s">
        <v>883</v>
      </c>
      <c r="CP75">
        <v>2</v>
      </c>
      <c r="DK75">
        <v>4</v>
      </c>
      <c r="DL75" t="s">
        <v>884</v>
      </c>
      <c r="DQ75" t="s">
        <v>885</v>
      </c>
      <c r="EB75">
        <v>2</v>
      </c>
      <c r="EC75">
        <v>1</v>
      </c>
      <c r="ED75">
        <v>7</v>
      </c>
      <c r="EE75">
        <v>5</v>
      </c>
      <c r="EF75">
        <v>5</v>
      </c>
      <c r="EG75">
        <v>7</v>
      </c>
      <c r="EH75">
        <v>3</v>
      </c>
      <c r="EI75">
        <v>6</v>
      </c>
      <c r="EJ75">
        <v>2</v>
      </c>
      <c r="EK75">
        <v>1</v>
      </c>
      <c r="EL75">
        <v>3</v>
      </c>
      <c r="EM75">
        <v>6</v>
      </c>
      <c r="EN75">
        <v>6</v>
      </c>
      <c r="EO75">
        <v>5</v>
      </c>
      <c r="EP75">
        <v>4</v>
      </c>
      <c r="EQ75">
        <v>5</v>
      </c>
      <c r="ER75">
        <v>2</v>
      </c>
      <c r="ES75">
        <v>5</v>
      </c>
      <c r="ET75">
        <v>3</v>
      </c>
      <c r="EU75" t="s">
        <v>886</v>
      </c>
      <c r="EV75">
        <v>2</v>
      </c>
      <c r="EW75" t="s">
        <v>887</v>
      </c>
      <c r="EX75">
        <v>5</v>
      </c>
      <c r="EY75">
        <v>5</v>
      </c>
      <c r="EZ75">
        <v>6</v>
      </c>
      <c r="FA75">
        <v>6</v>
      </c>
      <c r="FB75">
        <v>6</v>
      </c>
      <c r="FC75">
        <v>4</v>
      </c>
      <c r="FD75">
        <v>3</v>
      </c>
      <c r="FE75">
        <v>5</v>
      </c>
      <c r="FF75">
        <v>5</v>
      </c>
      <c r="FG75">
        <v>5</v>
      </c>
      <c r="FH75">
        <v>3</v>
      </c>
      <c r="FI75">
        <v>1</v>
      </c>
      <c r="FJ75">
        <v>3</v>
      </c>
      <c r="FK75">
        <v>4</v>
      </c>
      <c r="FL75">
        <v>5</v>
      </c>
      <c r="FM75">
        <v>2</v>
      </c>
      <c r="FN75">
        <v>3</v>
      </c>
      <c r="FO75">
        <v>3</v>
      </c>
      <c r="FP75">
        <v>3</v>
      </c>
      <c r="FQ75">
        <v>2</v>
      </c>
      <c r="FR75">
        <v>2</v>
      </c>
      <c r="FS75">
        <v>4</v>
      </c>
      <c r="FY75">
        <v>4</v>
      </c>
      <c r="GA75">
        <v>1</v>
      </c>
      <c r="GB75">
        <v>2</v>
      </c>
      <c r="GC75">
        <v>2</v>
      </c>
      <c r="GD75">
        <v>1</v>
      </c>
      <c r="GE75">
        <v>4</v>
      </c>
      <c r="GF75">
        <v>4</v>
      </c>
      <c r="GG75">
        <v>1</v>
      </c>
      <c r="GH75">
        <v>1</v>
      </c>
      <c r="GI75">
        <v>5</v>
      </c>
      <c r="GJ75">
        <v>3</v>
      </c>
      <c r="GK75">
        <v>1</v>
      </c>
      <c r="GL75">
        <v>3</v>
      </c>
      <c r="GM75" t="s">
        <v>888</v>
      </c>
    </row>
    <row r="76" spans="1:195" ht="14.25" customHeight="1" x14ac:dyDescent="0.3">
      <c r="A76">
        <v>100</v>
      </c>
      <c r="B76">
        <v>2322</v>
      </c>
      <c r="C76">
        <v>1</v>
      </c>
      <c r="D76">
        <v>34</v>
      </c>
      <c r="E76">
        <v>7</v>
      </c>
      <c r="G76" t="s">
        <v>762</v>
      </c>
      <c r="H76">
        <v>1</v>
      </c>
      <c r="I76">
        <v>1</v>
      </c>
      <c r="J76">
        <v>1</v>
      </c>
      <c r="K76">
        <v>2</v>
      </c>
      <c r="L76">
        <v>2</v>
      </c>
      <c r="M76">
        <v>1</v>
      </c>
      <c r="N76">
        <v>1</v>
      </c>
      <c r="O76">
        <v>2</v>
      </c>
      <c r="P76">
        <v>1</v>
      </c>
      <c r="Q76" t="s">
        <v>1120</v>
      </c>
      <c r="R76">
        <v>1</v>
      </c>
      <c r="T76">
        <v>2</v>
      </c>
      <c r="V76">
        <v>6</v>
      </c>
      <c r="X76">
        <v>4</v>
      </c>
      <c r="Y76" t="s">
        <v>1121</v>
      </c>
      <c r="Z76">
        <v>2</v>
      </c>
      <c r="AB76">
        <v>4</v>
      </c>
      <c r="AD76">
        <v>1</v>
      </c>
      <c r="AF76">
        <v>7</v>
      </c>
      <c r="AH76">
        <v>4</v>
      </c>
      <c r="AI76" t="s">
        <v>1122</v>
      </c>
      <c r="AJ76">
        <v>2</v>
      </c>
      <c r="AK76" t="s">
        <v>1123</v>
      </c>
      <c r="AL76" t="s">
        <v>1124</v>
      </c>
      <c r="AN76" t="s">
        <v>1125</v>
      </c>
      <c r="AO76">
        <v>2</v>
      </c>
      <c r="AP76">
        <v>1</v>
      </c>
      <c r="AQ76">
        <v>1</v>
      </c>
      <c r="AR76">
        <v>2</v>
      </c>
      <c r="AU76">
        <v>4</v>
      </c>
      <c r="AV76">
        <v>1</v>
      </c>
      <c r="AW76">
        <v>1</v>
      </c>
      <c r="AX76">
        <v>4</v>
      </c>
      <c r="AY76">
        <v>4</v>
      </c>
      <c r="AZ76">
        <v>4</v>
      </c>
      <c r="BA76">
        <v>4</v>
      </c>
      <c r="BB76">
        <v>4</v>
      </c>
      <c r="BC76">
        <v>4</v>
      </c>
      <c r="BH76">
        <v>1</v>
      </c>
      <c r="BI76">
        <v>2</v>
      </c>
      <c r="BJ76">
        <v>1</v>
      </c>
      <c r="BK76">
        <v>1</v>
      </c>
      <c r="BL76">
        <v>1</v>
      </c>
      <c r="BM76">
        <v>2</v>
      </c>
      <c r="BN76" t="s">
        <v>1126</v>
      </c>
      <c r="BO76">
        <v>1</v>
      </c>
      <c r="BP76">
        <v>2</v>
      </c>
      <c r="BQ76">
        <v>2</v>
      </c>
      <c r="BR76">
        <v>6</v>
      </c>
      <c r="BS76">
        <v>3</v>
      </c>
      <c r="BT76">
        <v>2</v>
      </c>
      <c r="BU76">
        <v>2</v>
      </c>
      <c r="BV76" t="s">
        <v>1127</v>
      </c>
      <c r="BW76">
        <v>4</v>
      </c>
      <c r="BX76">
        <v>4</v>
      </c>
      <c r="CK76">
        <v>1</v>
      </c>
      <c r="CO76" t="s">
        <v>1128</v>
      </c>
      <c r="CP76">
        <v>2</v>
      </c>
      <c r="DJ76" t="s">
        <v>1129</v>
      </c>
      <c r="DK76">
        <v>5</v>
      </c>
      <c r="DL76" t="s">
        <v>1130</v>
      </c>
      <c r="DT76" t="s">
        <v>1131</v>
      </c>
      <c r="EB76">
        <v>7</v>
      </c>
      <c r="EC76">
        <v>7</v>
      </c>
      <c r="ED76">
        <v>3</v>
      </c>
      <c r="EE76">
        <v>3</v>
      </c>
      <c r="EF76">
        <v>5</v>
      </c>
      <c r="EG76">
        <v>6</v>
      </c>
      <c r="EH76">
        <v>2</v>
      </c>
      <c r="EI76">
        <v>6</v>
      </c>
      <c r="EJ76">
        <v>4</v>
      </c>
      <c r="EK76">
        <v>4</v>
      </c>
      <c r="EL76">
        <v>3</v>
      </c>
      <c r="EM76">
        <v>5</v>
      </c>
      <c r="EN76">
        <v>5</v>
      </c>
      <c r="EO76">
        <v>5</v>
      </c>
      <c r="EP76">
        <v>4</v>
      </c>
      <c r="EQ76">
        <v>7</v>
      </c>
      <c r="ER76">
        <v>4</v>
      </c>
      <c r="ES76">
        <v>5</v>
      </c>
      <c r="ET76">
        <v>3</v>
      </c>
      <c r="EU76" t="s">
        <v>1132</v>
      </c>
      <c r="EV76">
        <v>2</v>
      </c>
      <c r="EW76" t="s">
        <v>390</v>
      </c>
      <c r="EX76">
        <v>1</v>
      </c>
      <c r="EY76">
        <v>1</v>
      </c>
      <c r="EZ76">
        <v>1</v>
      </c>
      <c r="FA76">
        <v>5</v>
      </c>
      <c r="FB76">
        <v>5</v>
      </c>
      <c r="FC76">
        <v>1</v>
      </c>
      <c r="FD76">
        <v>1</v>
      </c>
      <c r="FE76">
        <v>3</v>
      </c>
      <c r="FF76">
        <v>5</v>
      </c>
      <c r="FG76">
        <v>5</v>
      </c>
      <c r="FH76">
        <v>2</v>
      </c>
      <c r="FI76">
        <v>2</v>
      </c>
      <c r="FJ76">
        <v>1</v>
      </c>
      <c r="FK76">
        <v>5</v>
      </c>
      <c r="FL76">
        <v>5</v>
      </c>
      <c r="FM76">
        <v>2</v>
      </c>
      <c r="FN76">
        <v>5</v>
      </c>
      <c r="FO76">
        <v>1</v>
      </c>
      <c r="FP76">
        <v>3</v>
      </c>
      <c r="FQ76">
        <v>2</v>
      </c>
      <c r="FR76">
        <v>2</v>
      </c>
      <c r="FS76">
        <v>2</v>
      </c>
      <c r="FT76">
        <v>3</v>
      </c>
      <c r="FY76">
        <v>3</v>
      </c>
      <c r="GA76">
        <v>2</v>
      </c>
      <c r="GB76">
        <v>1</v>
      </c>
      <c r="GC76">
        <v>2</v>
      </c>
      <c r="GD76">
        <v>1</v>
      </c>
      <c r="GE76">
        <v>5</v>
      </c>
      <c r="GF76">
        <v>2</v>
      </c>
      <c r="GG76">
        <v>1</v>
      </c>
      <c r="GH76">
        <v>4</v>
      </c>
      <c r="GI76">
        <v>1</v>
      </c>
      <c r="GJ76">
        <v>3</v>
      </c>
      <c r="GK76">
        <v>2</v>
      </c>
    </row>
    <row r="77" spans="1:195" ht="14.25" customHeight="1" x14ac:dyDescent="0.3">
      <c r="A77">
        <v>100</v>
      </c>
      <c r="B77">
        <v>3518</v>
      </c>
      <c r="C77">
        <v>1</v>
      </c>
      <c r="D77">
        <v>34</v>
      </c>
      <c r="E77">
        <v>1</v>
      </c>
      <c r="G77" t="s">
        <v>368</v>
      </c>
      <c r="H77">
        <v>1</v>
      </c>
      <c r="I77">
        <v>1</v>
      </c>
      <c r="J77">
        <v>1</v>
      </c>
      <c r="K77">
        <v>2</v>
      </c>
      <c r="L77">
        <v>1</v>
      </c>
      <c r="M77">
        <v>1</v>
      </c>
      <c r="N77">
        <v>1</v>
      </c>
      <c r="O77">
        <v>2</v>
      </c>
      <c r="P77">
        <v>2</v>
      </c>
      <c r="Q77" t="s">
        <v>1251</v>
      </c>
      <c r="R77">
        <v>1</v>
      </c>
      <c r="S77">
        <v>2</v>
      </c>
      <c r="T77">
        <v>2</v>
      </c>
      <c r="U77">
        <v>6</v>
      </c>
      <c r="V77">
        <v>3</v>
      </c>
      <c r="W77">
        <v>4</v>
      </c>
      <c r="X77">
        <v>1</v>
      </c>
      <c r="Y77" t="s">
        <v>1252</v>
      </c>
      <c r="Z77">
        <v>3</v>
      </c>
      <c r="AA77">
        <v>2</v>
      </c>
      <c r="AB77">
        <v>2</v>
      </c>
      <c r="AC77">
        <v>1</v>
      </c>
      <c r="AD77">
        <v>3</v>
      </c>
      <c r="AE77">
        <v>3</v>
      </c>
      <c r="AF77">
        <v>6</v>
      </c>
      <c r="AG77">
        <v>7</v>
      </c>
      <c r="AH77">
        <v>4</v>
      </c>
      <c r="AI77" t="s">
        <v>1253</v>
      </c>
      <c r="AJ77">
        <v>4</v>
      </c>
      <c r="AK77">
        <v>23</v>
      </c>
      <c r="AL77" s="2" t="s">
        <v>2399</v>
      </c>
      <c r="AM77" s="12">
        <v>2</v>
      </c>
      <c r="AN77" t="s">
        <v>1254</v>
      </c>
      <c r="AO77">
        <v>2</v>
      </c>
      <c r="AP77">
        <v>1</v>
      </c>
      <c r="AQ77">
        <v>1</v>
      </c>
      <c r="AR77">
        <v>1</v>
      </c>
      <c r="AS77">
        <v>2</v>
      </c>
      <c r="AT77" t="s">
        <v>1255</v>
      </c>
      <c r="AU77">
        <v>4</v>
      </c>
      <c r="AV77">
        <v>4</v>
      </c>
      <c r="AW77">
        <v>4</v>
      </c>
      <c r="AX77">
        <v>1</v>
      </c>
      <c r="AY77">
        <v>2</v>
      </c>
      <c r="AZ77">
        <v>3</v>
      </c>
      <c r="BA77">
        <v>3</v>
      </c>
      <c r="BB77">
        <v>2</v>
      </c>
      <c r="BC77">
        <v>7</v>
      </c>
      <c r="BD77" s="91" t="s">
        <v>1256</v>
      </c>
      <c r="BE77">
        <v>22</v>
      </c>
      <c r="BF77" s="2">
        <v>42858</v>
      </c>
      <c r="BG77" t="s">
        <v>1257</v>
      </c>
      <c r="BH77">
        <v>1</v>
      </c>
      <c r="BI77">
        <v>2</v>
      </c>
      <c r="BJ77">
        <v>1</v>
      </c>
      <c r="BK77">
        <v>1</v>
      </c>
      <c r="BL77">
        <v>2</v>
      </c>
      <c r="BM77">
        <v>1</v>
      </c>
      <c r="BN77" t="s">
        <v>1258</v>
      </c>
      <c r="BO77">
        <v>1</v>
      </c>
      <c r="BP77">
        <v>4</v>
      </c>
      <c r="BQ77">
        <v>3</v>
      </c>
      <c r="BR77">
        <v>6</v>
      </c>
      <c r="BS77">
        <v>5</v>
      </c>
      <c r="BT77">
        <v>4</v>
      </c>
      <c r="BU77">
        <v>3</v>
      </c>
      <c r="BV77" t="s">
        <v>1259</v>
      </c>
      <c r="BW77">
        <v>3</v>
      </c>
      <c r="BX77">
        <v>4</v>
      </c>
      <c r="BY77">
        <v>3</v>
      </c>
      <c r="BZ77">
        <v>2</v>
      </c>
      <c r="CA77">
        <v>2</v>
      </c>
      <c r="CB77">
        <v>3</v>
      </c>
      <c r="CC77">
        <v>3</v>
      </c>
      <c r="CD77">
        <v>4</v>
      </c>
      <c r="CE77">
        <v>6</v>
      </c>
      <c r="CF77" s="79" t="s">
        <v>1260</v>
      </c>
      <c r="CG77">
        <v>3</v>
      </c>
      <c r="CH77">
        <v>18</v>
      </c>
      <c r="CI77">
        <v>9</v>
      </c>
      <c r="CJ77" t="s">
        <v>1261</v>
      </c>
      <c r="CK77">
        <v>1</v>
      </c>
      <c r="CL77" t="s">
        <v>1262</v>
      </c>
      <c r="CM77" t="s">
        <v>1262</v>
      </c>
      <c r="CN77" t="s">
        <v>1262</v>
      </c>
      <c r="CO77" t="s">
        <v>1263</v>
      </c>
      <c r="CP77">
        <v>2</v>
      </c>
      <c r="DF77">
        <v>1</v>
      </c>
      <c r="DG77">
        <v>4</v>
      </c>
      <c r="DH77">
        <v>6</v>
      </c>
      <c r="DI77">
        <v>7</v>
      </c>
      <c r="DJ77" t="s">
        <v>1264</v>
      </c>
      <c r="DK77">
        <v>5</v>
      </c>
      <c r="DL77" t="s">
        <v>1265</v>
      </c>
      <c r="DM77">
        <v>2</v>
      </c>
      <c r="DN77">
        <v>3</v>
      </c>
      <c r="DO77">
        <v>4</v>
      </c>
      <c r="DP77">
        <v>5</v>
      </c>
      <c r="DQ77" t="s">
        <v>1266</v>
      </c>
      <c r="DT77" t="s">
        <v>1267</v>
      </c>
      <c r="DU77">
        <v>4</v>
      </c>
      <c r="DV77">
        <v>4</v>
      </c>
      <c r="DW77">
        <v>4</v>
      </c>
      <c r="DX77">
        <v>4</v>
      </c>
      <c r="DY77">
        <v>4</v>
      </c>
      <c r="DZ77">
        <v>4</v>
      </c>
      <c r="EA77">
        <v>4</v>
      </c>
      <c r="EB77">
        <v>2</v>
      </c>
      <c r="EC77">
        <v>3</v>
      </c>
      <c r="ED77">
        <v>5</v>
      </c>
      <c r="EE77">
        <v>6</v>
      </c>
      <c r="EF77">
        <v>5</v>
      </c>
      <c r="EG77">
        <v>3</v>
      </c>
      <c r="EH77">
        <v>4</v>
      </c>
      <c r="EI77">
        <v>4</v>
      </c>
      <c r="EJ77">
        <v>3</v>
      </c>
      <c r="EK77">
        <v>3</v>
      </c>
      <c r="EL77">
        <v>4</v>
      </c>
      <c r="EM77">
        <v>6</v>
      </c>
      <c r="EN77">
        <v>6</v>
      </c>
      <c r="EO77">
        <v>6</v>
      </c>
      <c r="EP77">
        <v>4</v>
      </c>
      <c r="EQ77">
        <v>6</v>
      </c>
      <c r="ER77">
        <v>5</v>
      </c>
      <c r="ES77">
        <v>7</v>
      </c>
      <c r="ET77">
        <v>3</v>
      </c>
      <c r="EU77" t="s">
        <v>1268</v>
      </c>
      <c r="EV77">
        <v>1</v>
      </c>
      <c r="EW77" t="s">
        <v>1269</v>
      </c>
      <c r="EX77">
        <v>8</v>
      </c>
      <c r="EY77">
        <v>8</v>
      </c>
      <c r="EZ77">
        <v>7</v>
      </c>
      <c r="FA77">
        <v>3</v>
      </c>
      <c r="FB77">
        <v>1</v>
      </c>
      <c r="FC77">
        <v>1</v>
      </c>
      <c r="FD77">
        <v>1</v>
      </c>
      <c r="FE77">
        <v>2</v>
      </c>
      <c r="FF77">
        <v>4</v>
      </c>
      <c r="FG77">
        <v>4</v>
      </c>
      <c r="FH77">
        <v>3</v>
      </c>
      <c r="FI77">
        <v>1</v>
      </c>
      <c r="FJ77">
        <v>2</v>
      </c>
      <c r="FK77">
        <v>4</v>
      </c>
      <c r="FL77">
        <v>4</v>
      </c>
      <c r="FM77">
        <v>2</v>
      </c>
      <c r="FN77">
        <v>4</v>
      </c>
      <c r="FO77">
        <v>2</v>
      </c>
      <c r="FP77">
        <v>1</v>
      </c>
      <c r="FQ77">
        <v>1</v>
      </c>
      <c r="FR77">
        <v>1</v>
      </c>
      <c r="FS77">
        <v>2</v>
      </c>
      <c r="FT77">
        <v>3</v>
      </c>
      <c r="FU77">
        <v>6</v>
      </c>
      <c r="FX77" t="s">
        <v>1270</v>
      </c>
      <c r="FY77">
        <v>1</v>
      </c>
      <c r="GA77">
        <v>5</v>
      </c>
      <c r="GB77">
        <v>1</v>
      </c>
      <c r="GC77">
        <v>2</v>
      </c>
      <c r="GD77">
        <v>2</v>
      </c>
      <c r="GE77">
        <v>4</v>
      </c>
      <c r="GF77">
        <v>2</v>
      </c>
      <c r="GG77">
        <v>2</v>
      </c>
      <c r="GH77">
        <v>4</v>
      </c>
      <c r="GI77">
        <v>2</v>
      </c>
      <c r="GJ77">
        <v>1</v>
      </c>
      <c r="GK77">
        <v>2</v>
      </c>
      <c r="GL77">
        <v>2</v>
      </c>
      <c r="GM77" t="s">
        <v>1271</v>
      </c>
    </row>
    <row r="78" spans="1:195" ht="14.25" customHeight="1" x14ac:dyDescent="0.3">
      <c r="A78">
        <v>100</v>
      </c>
      <c r="B78">
        <v>6143</v>
      </c>
      <c r="C78">
        <v>1</v>
      </c>
      <c r="D78">
        <v>34</v>
      </c>
      <c r="E78">
        <v>7</v>
      </c>
      <c r="G78" t="s">
        <v>1511</v>
      </c>
      <c r="H78">
        <v>1</v>
      </c>
      <c r="I78">
        <v>1</v>
      </c>
      <c r="J78">
        <v>3</v>
      </c>
      <c r="K78">
        <v>2</v>
      </c>
      <c r="L78">
        <v>1</v>
      </c>
      <c r="M78">
        <v>1</v>
      </c>
      <c r="N78">
        <v>1</v>
      </c>
      <c r="O78">
        <v>1</v>
      </c>
      <c r="P78">
        <v>2</v>
      </c>
      <c r="Q78" t="s">
        <v>1512</v>
      </c>
      <c r="R78">
        <v>3</v>
      </c>
      <c r="S78">
        <v>4</v>
      </c>
      <c r="T78">
        <v>2</v>
      </c>
      <c r="U78">
        <v>5</v>
      </c>
      <c r="V78">
        <v>2</v>
      </c>
      <c r="W78">
        <v>2</v>
      </c>
      <c r="X78">
        <v>3</v>
      </c>
      <c r="Y78" t="s">
        <v>1513</v>
      </c>
      <c r="Z78">
        <v>3</v>
      </c>
      <c r="AA78">
        <v>2</v>
      </c>
      <c r="AB78">
        <v>6</v>
      </c>
      <c r="AC78">
        <v>5</v>
      </c>
      <c r="AD78">
        <v>2</v>
      </c>
      <c r="AE78">
        <v>1</v>
      </c>
      <c r="AF78">
        <v>4</v>
      </c>
      <c r="AG78">
        <v>7</v>
      </c>
      <c r="AH78">
        <v>2</v>
      </c>
      <c r="AI78" t="s">
        <v>1514</v>
      </c>
      <c r="AJ78">
        <v>2</v>
      </c>
      <c r="AK78" t="s">
        <v>1515</v>
      </c>
      <c r="AL78" t="s">
        <v>1516</v>
      </c>
      <c r="BH78">
        <v>1</v>
      </c>
      <c r="BI78">
        <v>1</v>
      </c>
      <c r="BJ78">
        <v>1</v>
      </c>
      <c r="BK78">
        <v>1</v>
      </c>
      <c r="BL78">
        <v>1</v>
      </c>
      <c r="BM78">
        <v>1</v>
      </c>
      <c r="BN78" t="s">
        <v>1517</v>
      </c>
      <c r="BO78">
        <v>5</v>
      </c>
      <c r="BP78">
        <v>3</v>
      </c>
      <c r="BQ78">
        <v>5</v>
      </c>
      <c r="BR78">
        <v>2</v>
      </c>
      <c r="BS78">
        <v>3</v>
      </c>
      <c r="BT78">
        <v>5</v>
      </c>
      <c r="BU78">
        <v>5</v>
      </c>
      <c r="BV78" t="s">
        <v>1518</v>
      </c>
      <c r="BW78">
        <v>4</v>
      </c>
      <c r="BX78">
        <v>4</v>
      </c>
      <c r="BY78">
        <v>5</v>
      </c>
      <c r="BZ78">
        <v>5</v>
      </c>
      <c r="CA78">
        <v>5</v>
      </c>
      <c r="CB78">
        <v>5</v>
      </c>
      <c r="CC78">
        <v>3</v>
      </c>
      <c r="CD78">
        <v>4</v>
      </c>
      <c r="CE78">
        <v>6</v>
      </c>
      <c r="CF78" s="9" t="s">
        <v>1519</v>
      </c>
      <c r="CG78">
        <v>4</v>
      </c>
      <c r="CH78" t="s">
        <v>1520</v>
      </c>
      <c r="CI78" t="s">
        <v>1521</v>
      </c>
      <c r="CK78">
        <v>1</v>
      </c>
      <c r="CL78" t="s">
        <v>245</v>
      </c>
      <c r="CM78" t="s">
        <v>1522</v>
      </c>
      <c r="CN78" t="s">
        <v>245</v>
      </c>
      <c r="CO78" t="s">
        <v>1523</v>
      </c>
      <c r="CP78">
        <v>2</v>
      </c>
      <c r="DF78">
        <v>1</v>
      </c>
      <c r="DG78">
        <v>4</v>
      </c>
      <c r="DK78">
        <v>4</v>
      </c>
      <c r="DL78" t="s">
        <v>1524</v>
      </c>
      <c r="DM78">
        <v>4</v>
      </c>
      <c r="DN78">
        <v>5</v>
      </c>
      <c r="EB78">
        <v>3</v>
      </c>
      <c r="EC78">
        <v>2</v>
      </c>
      <c r="ED78">
        <v>5</v>
      </c>
      <c r="EE78">
        <v>3</v>
      </c>
      <c r="EF78">
        <v>6</v>
      </c>
      <c r="EG78">
        <v>6</v>
      </c>
      <c r="EH78">
        <v>3</v>
      </c>
      <c r="EI78">
        <v>5</v>
      </c>
      <c r="EJ78">
        <v>2</v>
      </c>
      <c r="EK78">
        <v>2</v>
      </c>
      <c r="EL78">
        <v>1</v>
      </c>
      <c r="EM78">
        <v>5</v>
      </c>
      <c r="EN78">
        <v>5</v>
      </c>
      <c r="EO78">
        <v>6</v>
      </c>
      <c r="EP78">
        <v>2</v>
      </c>
      <c r="EQ78">
        <v>3</v>
      </c>
      <c r="ER78">
        <v>3</v>
      </c>
      <c r="ES78">
        <v>3</v>
      </c>
      <c r="ET78">
        <v>3</v>
      </c>
      <c r="EU78" t="s">
        <v>1525</v>
      </c>
      <c r="EV78">
        <v>2</v>
      </c>
      <c r="EW78" t="s">
        <v>1526</v>
      </c>
      <c r="EX78">
        <v>6</v>
      </c>
      <c r="EY78">
        <v>6</v>
      </c>
      <c r="EZ78">
        <v>7</v>
      </c>
      <c r="FA78">
        <v>6</v>
      </c>
      <c r="FB78">
        <v>4</v>
      </c>
      <c r="FC78">
        <v>3</v>
      </c>
      <c r="FD78">
        <v>2</v>
      </c>
      <c r="FE78">
        <v>3</v>
      </c>
      <c r="FF78">
        <v>3</v>
      </c>
      <c r="FG78">
        <v>4</v>
      </c>
      <c r="FH78">
        <v>4</v>
      </c>
      <c r="FI78">
        <v>5</v>
      </c>
      <c r="FJ78">
        <v>4</v>
      </c>
      <c r="FK78">
        <v>2</v>
      </c>
      <c r="FL78">
        <v>5</v>
      </c>
      <c r="FM78">
        <v>1</v>
      </c>
      <c r="FN78">
        <v>2</v>
      </c>
      <c r="FO78">
        <v>4</v>
      </c>
      <c r="FP78">
        <v>1</v>
      </c>
      <c r="FQ78">
        <v>1</v>
      </c>
      <c r="FR78">
        <v>1</v>
      </c>
      <c r="FS78">
        <v>2</v>
      </c>
      <c r="FT78">
        <v>3</v>
      </c>
      <c r="FU78">
        <v>4</v>
      </c>
      <c r="FY78">
        <v>2</v>
      </c>
      <c r="GA78">
        <v>5</v>
      </c>
      <c r="GB78">
        <v>1</v>
      </c>
      <c r="GC78">
        <v>2</v>
      </c>
      <c r="GD78">
        <v>3</v>
      </c>
      <c r="GE78">
        <v>3</v>
      </c>
      <c r="GF78">
        <v>2</v>
      </c>
      <c r="GG78">
        <v>1</v>
      </c>
      <c r="GH78">
        <v>1</v>
      </c>
      <c r="GI78">
        <v>1</v>
      </c>
      <c r="GJ78">
        <v>1</v>
      </c>
      <c r="GK78">
        <v>3</v>
      </c>
      <c r="GL78">
        <v>2</v>
      </c>
    </row>
    <row r="79" spans="1:195" ht="14.25" customHeight="1" x14ac:dyDescent="0.3">
      <c r="A79">
        <v>100</v>
      </c>
      <c r="B79">
        <v>1325</v>
      </c>
      <c r="C79">
        <v>1</v>
      </c>
      <c r="D79">
        <v>34</v>
      </c>
      <c r="E79">
        <v>7</v>
      </c>
      <c r="G79" t="s">
        <v>632</v>
      </c>
      <c r="H79">
        <v>1</v>
      </c>
      <c r="I79">
        <v>2</v>
      </c>
      <c r="J79">
        <v>3</v>
      </c>
      <c r="K79">
        <v>2</v>
      </c>
      <c r="L79">
        <v>1</v>
      </c>
      <c r="M79">
        <v>1</v>
      </c>
      <c r="N79">
        <v>1</v>
      </c>
      <c r="O79">
        <v>1</v>
      </c>
      <c r="P79">
        <v>2</v>
      </c>
      <c r="Q79" t="s">
        <v>1772</v>
      </c>
      <c r="R79">
        <v>4</v>
      </c>
      <c r="S79">
        <v>4</v>
      </c>
      <c r="T79">
        <v>4</v>
      </c>
      <c r="U79">
        <v>2</v>
      </c>
      <c r="V79">
        <v>7</v>
      </c>
      <c r="W79">
        <v>2</v>
      </c>
      <c r="X79">
        <v>6</v>
      </c>
      <c r="Y79" t="s">
        <v>1773</v>
      </c>
      <c r="Z79">
        <v>4</v>
      </c>
      <c r="AA79">
        <v>4</v>
      </c>
      <c r="AB79">
        <v>7</v>
      </c>
      <c r="AC79">
        <v>7</v>
      </c>
      <c r="AD79">
        <v>1</v>
      </c>
      <c r="AE79">
        <v>4</v>
      </c>
      <c r="AF79">
        <v>7</v>
      </c>
      <c r="AG79">
        <v>7</v>
      </c>
      <c r="AH79">
        <v>4</v>
      </c>
      <c r="AI79" t="s">
        <v>1774</v>
      </c>
      <c r="AJ79">
        <v>3</v>
      </c>
      <c r="AK79">
        <v>20</v>
      </c>
      <c r="AL79">
        <v>5</v>
      </c>
      <c r="AM79" s="12">
        <v>1</v>
      </c>
      <c r="AO79">
        <v>2</v>
      </c>
      <c r="AP79">
        <v>1</v>
      </c>
      <c r="AQ79">
        <v>1</v>
      </c>
      <c r="AR79">
        <v>2</v>
      </c>
      <c r="AS79">
        <v>1</v>
      </c>
      <c r="AU79">
        <v>1</v>
      </c>
      <c r="AV79">
        <v>4</v>
      </c>
      <c r="AW79">
        <v>4</v>
      </c>
      <c r="AX79">
        <v>2</v>
      </c>
      <c r="AY79">
        <v>2</v>
      </c>
      <c r="AZ79">
        <v>2</v>
      </c>
      <c r="BA79">
        <v>2</v>
      </c>
      <c r="BB79">
        <v>7</v>
      </c>
      <c r="BC79">
        <v>7</v>
      </c>
      <c r="BH79">
        <v>1</v>
      </c>
      <c r="BI79">
        <v>1</v>
      </c>
      <c r="BJ79">
        <v>1</v>
      </c>
      <c r="BK79">
        <v>1</v>
      </c>
      <c r="BL79">
        <v>1</v>
      </c>
      <c r="BM79">
        <v>2</v>
      </c>
      <c r="BN79" t="s">
        <v>1775</v>
      </c>
      <c r="BO79">
        <v>2</v>
      </c>
      <c r="BP79">
        <v>4</v>
      </c>
      <c r="BQ79">
        <v>3</v>
      </c>
      <c r="BR79">
        <v>7</v>
      </c>
      <c r="BS79">
        <v>7</v>
      </c>
      <c r="BT79">
        <v>5</v>
      </c>
      <c r="BU79">
        <v>2</v>
      </c>
      <c r="BV79" t="s">
        <v>1776</v>
      </c>
      <c r="BW79">
        <v>1</v>
      </c>
      <c r="BX79">
        <v>1</v>
      </c>
      <c r="BY79">
        <v>1</v>
      </c>
      <c r="BZ79">
        <v>1</v>
      </c>
      <c r="CA79">
        <v>1</v>
      </c>
      <c r="CB79">
        <v>6</v>
      </c>
      <c r="CC79">
        <v>1</v>
      </c>
      <c r="CD79">
        <v>1</v>
      </c>
      <c r="CE79">
        <v>7</v>
      </c>
      <c r="CF79" s="9" t="s">
        <v>1777</v>
      </c>
      <c r="CG79">
        <v>4</v>
      </c>
      <c r="CH79">
        <v>10</v>
      </c>
      <c r="CI79">
        <v>1</v>
      </c>
      <c r="CK79">
        <v>1</v>
      </c>
      <c r="CO79" t="s">
        <v>1778</v>
      </c>
      <c r="CP79">
        <v>2</v>
      </c>
      <c r="DK79">
        <v>4</v>
      </c>
      <c r="DL79" t="s">
        <v>1779</v>
      </c>
      <c r="DM79">
        <v>6</v>
      </c>
      <c r="DN79">
        <v>8</v>
      </c>
      <c r="DO79">
        <v>9</v>
      </c>
      <c r="DU79">
        <v>4</v>
      </c>
      <c r="DV79">
        <v>4</v>
      </c>
      <c r="DW79">
        <v>6</v>
      </c>
      <c r="DX79">
        <v>4</v>
      </c>
      <c r="DY79">
        <v>6</v>
      </c>
      <c r="DZ79">
        <v>5</v>
      </c>
      <c r="EA79">
        <v>7</v>
      </c>
      <c r="EB79">
        <v>4</v>
      </c>
      <c r="EC79">
        <v>1</v>
      </c>
      <c r="ED79">
        <v>1</v>
      </c>
      <c r="EE79">
        <v>6</v>
      </c>
      <c r="EF79">
        <v>2</v>
      </c>
      <c r="EG79">
        <v>2</v>
      </c>
      <c r="EH79">
        <v>1</v>
      </c>
      <c r="EI79">
        <v>6</v>
      </c>
      <c r="EJ79">
        <v>1</v>
      </c>
      <c r="EK79">
        <v>1</v>
      </c>
      <c r="EL79">
        <v>1</v>
      </c>
      <c r="EM79">
        <v>2</v>
      </c>
      <c r="EN79">
        <v>5</v>
      </c>
      <c r="EO79">
        <v>3</v>
      </c>
      <c r="EP79">
        <v>1</v>
      </c>
      <c r="EQ79">
        <v>2</v>
      </c>
      <c r="ER79">
        <v>1</v>
      </c>
      <c r="ES79">
        <v>1</v>
      </c>
      <c r="ET79">
        <v>3</v>
      </c>
      <c r="EU79" t="s">
        <v>1780</v>
      </c>
      <c r="EV79">
        <v>1</v>
      </c>
      <c r="EW79" t="s">
        <v>1781</v>
      </c>
      <c r="FE79">
        <v>1</v>
      </c>
      <c r="FF79">
        <v>5</v>
      </c>
      <c r="FG79">
        <v>4</v>
      </c>
      <c r="FH79">
        <v>1</v>
      </c>
      <c r="FI79">
        <v>1</v>
      </c>
      <c r="FJ79">
        <v>3</v>
      </c>
      <c r="FK79">
        <v>3</v>
      </c>
      <c r="FL79">
        <v>4</v>
      </c>
      <c r="FN79">
        <v>5</v>
      </c>
      <c r="FP79">
        <v>3</v>
      </c>
      <c r="FQ79">
        <v>3</v>
      </c>
      <c r="FR79">
        <v>3</v>
      </c>
      <c r="FS79">
        <v>2</v>
      </c>
      <c r="FT79">
        <v>4</v>
      </c>
      <c r="FY79">
        <v>4</v>
      </c>
      <c r="GA79">
        <v>2</v>
      </c>
      <c r="GB79">
        <v>1</v>
      </c>
      <c r="GC79">
        <v>2</v>
      </c>
      <c r="GD79">
        <v>1</v>
      </c>
      <c r="GE79">
        <v>4</v>
      </c>
      <c r="GF79">
        <v>3</v>
      </c>
      <c r="GG79">
        <v>1</v>
      </c>
      <c r="GH79">
        <v>3</v>
      </c>
      <c r="GI79">
        <v>5</v>
      </c>
      <c r="GJ79">
        <v>3</v>
      </c>
      <c r="GL79">
        <v>3</v>
      </c>
    </row>
    <row r="80" spans="1:195" ht="14.25" customHeight="1" x14ac:dyDescent="0.3">
      <c r="A80">
        <v>100</v>
      </c>
      <c r="B80">
        <v>1354</v>
      </c>
      <c r="C80">
        <v>1</v>
      </c>
      <c r="D80">
        <v>34</v>
      </c>
      <c r="E80">
        <v>1</v>
      </c>
      <c r="G80" t="s">
        <v>268</v>
      </c>
      <c r="H80">
        <v>1</v>
      </c>
      <c r="I80">
        <v>1</v>
      </c>
      <c r="J80">
        <v>1</v>
      </c>
      <c r="K80">
        <v>2</v>
      </c>
      <c r="L80">
        <v>1</v>
      </c>
      <c r="M80">
        <v>1</v>
      </c>
      <c r="N80">
        <v>2</v>
      </c>
      <c r="O80">
        <v>1</v>
      </c>
      <c r="P80">
        <v>2</v>
      </c>
      <c r="Q80" s="1" t="s">
        <v>2279</v>
      </c>
      <c r="R80">
        <v>1</v>
      </c>
      <c r="S80">
        <v>2</v>
      </c>
      <c r="T80">
        <v>2</v>
      </c>
      <c r="U80">
        <v>7</v>
      </c>
      <c r="V80">
        <v>2</v>
      </c>
      <c r="W80">
        <v>2</v>
      </c>
      <c r="X80">
        <v>2</v>
      </c>
      <c r="Y80" t="s">
        <v>2280</v>
      </c>
      <c r="Z80">
        <v>2</v>
      </c>
      <c r="AA80">
        <v>1</v>
      </c>
      <c r="AB80">
        <v>4</v>
      </c>
      <c r="AC80">
        <v>2</v>
      </c>
      <c r="AD80">
        <v>2</v>
      </c>
      <c r="AE80">
        <v>4</v>
      </c>
      <c r="AF80">
        <v>6</v>
      </c>
      <c r="AG80">
        <v>7</v>
      </c>
      <c r="AH80">
        <v>4</v>
      </c>
      <c r="AI80" t="s">
        <v>2281</v>
      </c>
      <c r="AJ80">
        <v>4</v>
      </c>
      <c r="AK80" t="s">
        <v>2015</v>
      </c>
      <c r="AL80" t="s">
        <v>2282</v>
      </c>
      <c r="AN80" t="s">
        <v>2283</v>
      </c>
      <c r="AO80">
        <v>2</v>
      </c>
      <c r="AP80">
        <v>1</v>
      </c>
      <c r="AQ80">
        <v>1</v>
      </c>
      <c r="AR80">
        <v>2</v>
      </c>
      <c r="AS80">
        <v>1</v>
      </c>
      <c r="AT80" t="s">
        <v>2284</v>
      </c>
      <c r="AU80">
        <v>4</v>
      </c>
      <c r="AV80">
        <v>2</v>
      </c>
      <c r="AW80">
        <v>2</v>
      </c>
      <c r="AX80">
        <v>5</v>
      </c>
      <c r="AY80">
        <v>5</v>
      </c>
      <c r="AZ80">
        <v>2</v>
      </c>
      <c r="BA80">
        <v>4</v>
      </c>
      <c r="BB80">
        <v>7</v>
      </c>
      <c r="BC80">
        <v>7</v>
      </c>
      <c r="BD80" t="s">
        <v>2285</v>
      </c>
      <c r="BE80" t="s">
        <v>2286</v>
      </c>
      <c r="BF80" t="s">
        <v>2287</v>
      </c>
      <c r="BG80" t="s">
        <v>2288</v>
      </c>
      <c r="BH80">
        <v>1</v>
      </c>
      <c r="BI80">
        <v>1</v>
      </c>
      <c r="BJ80">
        <v>1</v>
      </c>
      <c r="BK80">
        <v>1</v>
      </c>
      <c r="BL80">
        <v>2</v>
      </c>
      <c r="BM80">
        <v>2</v>
      </c>
      <c r="BN80" t="s">
        <v>2289</v>
      </c>
      <c r="BO80">
        <v>4</v>
      </c>
      <c r="BP80">
        <v>4</v>
      </c>
      <c r="BQ80">
        <v>4</v>
      </c>
      <c r="BR80">
        <v>4</v>
      </c>
      <c r="BS80">
        <v>4</v>
      </c>
      <c r="BT80">
        <v>4</v>
      </c>
      <c r="BU80">
        <v>4</v>
      </c>
      <c r="BV80" t="s">
        <v>2290</v>
      </c>
      <c r="BW80">
        <v>4</v>
      </c>
      <c r="BX80">
        <v>4</v>
      </c>
      <c r="BY80">
        <v>4</v>
      </c>
      <c r="BZ80">
        <v>4</v>
      </c>
      <c r="CA80">
        <v>4</v>
      </c>
      <c r="CB80">
        <v>4</v>
      </c>
      <c r="CC80">
        <v>4</v>
      </c>
      <c r="CD80">
        <v>4</v>
      </c>
      <c r="CE80">
        <v>4</v>
      </c>
      <c r="CF80" s="9" t="s">
        <v>2291</v>
      </c>
      <c r="CG80">
        <v>4</v>
      </c>
      <c r="CH80" t="s">
        <v>2292</v>
      </c>
      <c r="CI80" t="s">
        <v>467</v>
      </c>
      <c r="CJ80" t="s">
        <v>2293</v>
      </c>
      <c r="CK80">
        <v>1</v>
      </c>
      <c r="CL80" t="s">
        <v>2294</v>
      </c>
      <c r="CM80" t="s">
        <v>2295</v>
      </c>
      <c r="CN80" t="s">
        <v>2296</v>
      </c>
      <c r="CO80" t="s">
        <v>2297</v>
      </c>
      <c r="CP80">
        <v>2</v>
      </c>
      <c r="CQ80">
        <v>4</v>
      </c>
      <c r="CR80">
        <v>4</v>
      </c>
      <c r="CS80">
        <v>4</v>
      </c>
      <c r="CT80">
        <v>4</v>
      </c>
      <c r="CU80">
        <v>4</v>
      </c>
      <c r="CV80">
        <v>4</v>
      </c>
      <c r="CW80">
        <v>4</v>
      </c>
      <c r="CX80">
        <v>4</v>
      </c>
      <c r="CY80">
        <v>4</v>
      </c>
      <c r="CZ80">
        <v>4</v>
      </c>
      <c r="DA80">
        <v>4</v>
      </c>
      <c r="DB80">
        <v>4</v>
      </c>
      <c r="DC80">
        <v>4</v>
      </c>
      <c r="DD80">
        <v>4</v>
      </c>
      <c r="DE80">
        <v>4</v>
      </c>
      <c r="DF80">
        <v>2</v>
      </c>
      <c r="DG80">
        <v>4</v>
      </c>
      <c r="DJ80" t="s">
        <v>2298</v>
      </c>
      <c r="DK80">
        <v>3</v>
      </c>
      <c r="DL80" t="s">
        <v>2299</v>
      </c>
      <c r="DM80">
        <v>2</v>
      </c>
      <c r="DN80">
        <v>6</v>
      </c>
      <c r="DO80">
        <v>8</v>
      </c>
      <c r="DQ80" t="s">
        <v>2300</v>
      </c>
      <c r="DT80" t="s">
        <v>2301</v>
      </c>
      <c r="DU80">
        <v>1</v>
      </c>
      <c r="DV80">
        <v>3</v>
      </c>
      <c r="DW80">
        <v>1</v>
      </c>
      <c r="DX80">
        <v>7</v>
      </c>
      <c r="DY80">
        <v>3</v>
      </c>
      <c r="DZ80">
        <v>2</v>
      </c>
      <c r="EA80">
        <v>6</v>
      </c>
      <c r="EB80">
        <v>1</v>
      </c>
      <c r="EC80">
        <v>1</v>
      </c>
      <c r="ED80">
        <v>7</v>
      </c>
      <c r="EE80">
        <v>6</v>
      </c>
      <c r="EF80">
        <v>4</v>
      </c>
      <c r="EG80">
        <v>6</v>
      </c>
      <c r="EH80">
        <v>1</v>
      </c>
      <c r="EI80">
        <v>1</v>
      </c>
      <c r="EJ80">
        <v>5</v>
      </c>
      <c r="EK80">
        <v>4</v>
      </c>
      <c r="EL80">
        <v>4</v>
      </c>
      <c r="EM80">
        <v>7</v>
      </c>
      <c r="EN80">
        <v>6</v>
      </c>
      <c r="EO80">
        <v>6</v>
      </c>
      <c r="EP80">
        <v>4</v>
      </c>
      <c r="EQ80">
        <v>6</v>
      </c>
      <c r="ER80">
        <v>6</v>
      </c>
      <c r="ES80">
        <v>6</v>
      </c>
      <c r="ET80">
        <v>1</v>
      </c>
      <c r="EU80" t="s">
        <v>2302</v>
      </c>
      <c r="EV80">
        <v>2</v>
      </c>
      <c r="EW80" t="s">
        <v>2303</v>
      </c>
      <c r="EX80">
        <v>8</v>
      </c>
      <c r="EY80">
        <v>9</v>
      </c>
      <c r="EZ80">
        <v>8</v>
      </c>
      <c r="FA80">
        <v>7</v>
      </c>
      <c r="FB80">
        <v>6</v>
      </c>
      <c r="FC80">
        <v>5</v>
      </c>
      <c r="FD80">
        <v>4</v>
      </c>
      <c r="FE80">
        <v>3</v>
      </c>
      <c r="FF80">
        <v>3</v>
      </c>
      <c r="FG80">
        <v>3</v>
      </c>
      <c r="FH80">
        <v>3</v>
      </c>
      <c r="FI80">
        <v>2</v>
      </c>
      <c r="FJ80">
        <v>4</v>
      </c>
      <c r="FK80">
        <v>4</v>
      </c>
      <c r="FL80">
        <v>3</v>
      </c>
      <c r="FM80">
        <v>3</v>
      </c>
      <c r="FN80">
        <v>3</v>
      </c>
      <c r="FO80">
        <v>3</v>
      </c>
      <c r="FP80">
        <v>1</v>
      </c>
      <c r="FQ80">
        <v>2</v>
      </c>
      <c r="FR80">
        <v>2</v>
      </c>
      <c r="FS80">
        <v>1</v>
      </c>
      <c r="FT80">
        <v>3</v>
      </c>
      <c r="FY80">
        <v>3</v>
      </c>
      <c r="GA80">
        <v>5</v>
      </c>
      <c r="GB80">
        <v>1</v>
      </c>
      <c r="GC80">
        <v>2</v>
      </c>
      <c r="GD80">
        <v>1</v>
      </c>
      <c r="GE80">
        <v>2</v>
      </c>
      <c r="GF80">
        <v>4</v>
      </c>
      <c r="GG80">
        <v>3</v>
      </c>
      <c r="GH80">
        <v>3</v>
      </c>
      <c r="GI80">
        <v>3</v>
      </c>
      <c r="GJ80">
        <v>1</v>
      </c>
      <c r="GK80">
        <v>3</v>
      </c>
      <c r="GL80">
        <v>2</v>
      </c>
      <c r="GM80" t="s">
        <v>2304</v>
      </c>
    </row>
    <row r="81" spans="1:195" ht="14.25" customHeight="1" x14ac:dyDescent="0.3">
      <c r="A81">
        <v>100</v>
      </c>
      <c r="B81">
        <v>1221</v>
      </c>
      <c r="C81">
        <v>1</v>
      </c>
      <c r="D81">
        <v>35</v>
      </c>
      <c r="E81">
        <v>1</v>
      </c>
      <c r="G81" t="s">
        <v>936</v>
      </c>
      <c r="H81">
        <v>1</v>
      </c>
      <c r="I81">
        <v>1</v>
      </c>
      <c r="J81">
        <v>2</v>
      </c>
      <c r="K81">
        <v>3</v>
      </c>
      <c r="L81">
        <v>1</v>
      </c>
      <c r="M81">
        <v>1</v>
      </c>
      <c r="N81">
        <v>1</v>
      </c>
      <c r="O81">
        <v>1</v>
      </c>
      <c r="P81">
        <v>2</v>
      </c>
      <c r="Q81" t="s">
        <v>1584</v>
      </c>
      <c r="R81">
        <v>4</v>
      </c>
      <c r="S81">
        <v>4</v>
      </c>
      <c r="T81">
        <v>1</v>
      </c>
      <c r="U81">
        <v>4</v>
      </c>
      <c r="V81">
        <v>4</v>
      </c>
      <c r="W81">
        <v>3</v>
      </c>
      <c r="X81">
        <v>3</v>
      </c>
      <c r="Y81" t="s">
        <v>1585</v>
      </c>
      <c r="Z81">
        <v>1</v>
      </c>
      <c r="AA81">
        <v>1</v>
      </c>
      <c r="AB81">
        <v>5</v>
      </c>
      <c r="AC81">
        <v>4</v>
      </c>
      <c r="AD81">
        <v>2</v>
      </c>
      <c r="AE81">
        <v>2</v>
      </c>
      <c r="AF81">
        <v>6</v>
      </c>
      <c r="AG81">
        <v>6</v>
      </c>
      <c r="AH81">
        <v>3</v>
      </c>
      <c r="AI81" t="s">
        <v>1586</v>
      </c>
      <c r="AJ81">
        <v>1</v>
      </c>
      <c r="AK81">
        <v>35</v>
      </c>
      <c r="AL81">
        <v>5</v>
      </c>
      <c r="AM81" s="12">
        <v>1</v>
      </c>
      <c r="AO81">
        <v>1</v>
      </c>
      <c r="AP81">
        <v>1</v>
      </c>
      <c r="AQ81">
        <v>2</v>
      </c>
      <c r="AR81">
        <v>2</v>
      </c>
      <c r="AS81">
        <v>1</v>
      </c>
      <c r="AT81" t="s">
        <v>1587</v>
      </c>
      <c r="AU81">
        <v>4</v>
      </c>
      <c r="AV81">
        <v>2</v>
      </c>
      <c r="AW81">
        <v>2</v>
      </c>
      <c r="AX81">
        <v>3</v>
      </c>
      <c r="AY81">
        <v>2</v>
      </c>
      <c r="AZ81">
        <v>3</v>
      </c>
      <c r="BA81">
        <v>6</v>
      </c>
      <c r="BB81">
        <v>2</v>
      </c>
      <c r="BC81">
        <v>6</v>
      </c>
      <c r="BD81" t="s">
        <v>1588</v>
      </c>
      <c r="BE81">
        <v>5</v>
      </c>
      <c r="BF81">
        <v>1</v>
      </c>
      <c r="BH81">
        <v>1</v>
      </c>
      <c r="BI81">
        <v>1</v>
      </c>
      <c r="BJ81">
        <v>1</v>
      </c>
      <c r="BK81">
        <v>1</v>
      </c>
      <c r="BL81">
        <v>1</v>
      </c>
      <c r="BM81">
        <v>2</v>
      </c>
      <c r="BN81" t="s">
        <v>1589</v>
      </c>
      <c r="BO81">
        <v>2</v>
      </c>
      <c r="BP81">
        <v>4</v>
      </c>
      <c r="BQ81">
        <v>2</v>
      </c>
      <c r="BR81">
        <v>5</v>
      </c>
      <c r="BS81">
        <v>5</v>
      </c>
      <c r="BT81">
        <v>3</v>
      </c>
      <c r="BU81">
        <v>3</v>
      </c>
      <c r="BV81" t="s">
        <v>1590</v>
      </c>
      <c r="BW81">
        <v>4</v>
      </c>
      <c r="BX81">
        <v>2</v>
      </c>
      <c r="BY81">
        <v>2</v>
      </c>
      <c r="BZ81">
        <v>2</v>
      </c>
      <c r="CA81">
        <v>2</v>
      </c>
      <c r="CB81">
        <v>2</v>
      </c>
      <c r="CC81">
        <v>2</v>
      </c>
      <c r="CD81">
        <v>2</v>
      </c>
      <c r="CE81">
        <v>6</v>
      </c>
      <c r="CF81" s="79" t="s">
        <v>1591</v>
      </c>
      <c r="CG81">
        <v>3</v>
      </c>
      <c r="CH81">
        <v>20</v>
      </c>
      <c r="CI81">
        <v>5</v>
      </c>
      <c r="CK81">
        <v>1</v>
      </c>
      <c r="CL81" t="s">
        <v>1592</v>
      </c>
      <c r="CM81" t="s">
        <v>1593</v>
      </c>
      <c r="CN81" t="s">
        <v>245</v>
      </c>
      <c r="CO81" t="s">
        <v>486</v>
      </c>
      <c r="CP81">
        <v>2</v>
      </c>
      <c r="DF81">
        <v>1</v>
      </c>
      <c r="DG81">
        <v>2</v>
      </c>
      <c r="DH81">
        <v>3</v>
      </c>
      <c r="DI81">
        <v>4</v>
      </c>
      <c r="DJ81" t="s">
        <v>1594</v>
      </c>
      <c r="DK81">
        <v>5</v>
      </c>
      <c r="DL81" t="s">
        <v>1595</v>
      </c>
      <c r="DM81">
        <v>2</v>
      </c>
      <c r="DN81">
        <v>3</v>
      </c>
      <c r="DO81">
        <v>4</v>
      </c>
      <c r="DP81">
        <v>5</v>
      </c>
      <c r="DQ81" t="s">
        <v>1596</v>
      </c>
      <c r="DU81">
        <v>6</v>
      </c>
      <c r="DV81">
        <v>2</v>
      </c>
      <c r="DW81">
        <v>2</v>
      </c>
      <c r="DX81">
        <v>2</v>
      </c>
      <c r="DY81">
        <v>4</v>
      </c>
      <c r="DZ81">
        <v>3</v>
      </c>
      <c r="EA81">
        <v>5</v>
      </c>
      <c r="EB81">
        <v>3</v>
      </c>
      <c r="EC81">
        <v>5</v>
      </c>
      <c r="ED81">
        <v>3</v>
      </c>
      <c r="EE81">
        <v>5</v>
      </c>
      <c r="EF81">
        <v>4</v>
      </c>
      <c r="EG81">
        <v>4</v>
      </c>
      <c r="EH81">
        <v>4</v>
      </c>
      <c r="EI81">
        <v>4</v>
      </c>
      <c r="EJ81">
        <v>4</v>
      </c>
      <c r="EK81">
        <v>5</v>
      </c>
      <c r="EL81">
        <v>4</v>
      </c>
      <c r="EM81">
        <v>5</v>
      </c>
      <c r="EN81">
        <v>5</v>
      </c>
      <c r="EO81">
        <v>5</v>
      </c>
      <c r="EP81">
        <v>4</v>
      </c>
      <c r="EQ81">
        <v>5</v>
      </c>
      <c r="ER81">
        <v>3</v>
      </c>
      <c r="ES81">
        <v>5</v>
      </c>
      <c r="ET81">
        <v>1</v>
      </c>
      <c r="EU81" t="s">
        <v>1597</v>
      </c>
      <c r="EV81">
        <v>1</v>
      </c>
      <c r="EW81" t="s">
        <v>1598</v>
      </c>
      <c r="EX81">
        <v>5</v>
      </c>
      <c r="EY81">
        <v>7</v>
      </c>
      <c r="EZ81">
        <v>7</v>
      </c>
      <c r="FA81">
        <v>6</v>
      </c>
      <c r="FB81">
        <v>6</v>
      </c>
      <c r="FC81">
        <v>6</v>
      </c>
      <c r="FD81">
        <v>5</v>
      </c>
      <c r="FE81">
        <v>3</v>
      </c>
      <c r="FF81">
        <v>5</v>
      </c>
      <c r="FG81">
        <v>5</v>
      </c>
      <c r="FH81">
        <v>3</v>
      </c>
      <c r="FI81">
        <v>2</v>
      </c>
      <c r="FJ81">
        <v>2</v>
      </c>
      <c r="FK81">
        <v>4</v>
      </c>
      <c r="FL81">
        <v>4</v>
      </c>
      <c r="FM81">
        <v>2</v>
      </c>
      <c r="FN81">
        <v>3</v>
      </c>
      <c r="FO81">
        <v>3</v>
      </c>
      <c r="FP81">
        <v>1</v>
      </c>
      <c r="FQ81">
        <v>1</v>
      </c>
      <c r="FR81">
        <v>1</v>
      </c>
      <c r="FS81">
        <v>2</v>
      </c>
      <c r="FT81">
        <v>3</v>
      </c>
      <c r="FU81">
        <v>4</v>
      </c>
      <c r="FY81">
        <v>4</v>
      </c>
      <c r="GA81">
        <v>5</v>
      </c>
      <c r="GB81">
        <v>2</v>
      </c>
      <c r="GC81">
        <v>2</v>
      </c>
      <c r="GD81">
        <v>2</v>
      </c>
      <c r="GE81">
        <v>2</v>
      </c>
      <c r="GF81">
        <v>4</v>
      </c>
      <c r="GG81">
        <v>2</v>
      </c>
      <c r="GH81">
        <v>2</v>
      </c>
      <c r="GI81">
        <v>4</v>
      </c>
      <c r="GJ81">
        <v>1</v>
      </c>
      <c r="GK81">
        <v>3</v>
      </c>
      <c r="GL81">
        <v>1</v>
      </c>
      <c r="GM81" t="s">
        <v>1599</v>
      </c>
    </row>
    <row r="82" spans="1:195" ht="14.25" customHeight="1" x14ac:dyDescent="0.3">
      <c r="A82">
        <v>99</v>
      </c>
      <c r="B82">
        <v>1882</v>
      </c>
      <c r="C82">
        <v>0</v>
      </c>
      <c r="D82">
        <v>35</v>
      </c>
      <c r="E82">
        <v>7</v>
      </c>
      <c r="G82" t="s">
        <v>2305</v>
      </c>
      <c r="H82">
        <v>1</v>
      </c>
      <c r="I82">
        <v>1</v>
      </c>
      <c r="J82">
        <v>3</v>
      </c>
      <c r="K82">
        <v>2</v>
      </c>
      <c r="L82">
        <v>2</v>
      </c>
      <c r="M82">
        <v>1</v>
      </c>
      <c r="N82">
        <v>1</v>
      </c>
      <c r="O82">
        <v>2</v>
      </c>
      <c r="P82">
        <v>1</v>
      </c>
      <c r="Q82" t="s">
        <v>2306</v>
      </c>
      <c r="R82">
        <v>3</v>
      </c>
      <c r="S82">
        <v>5</v>
      </c>
      <c r="T82">
        <v>2</v>
      </c>
      <c r="U82">
        <v>5</v>
      </c>
      <c r="V82">
        <v>4</v>
      </c>
      <c r="W82">
        <v>3</v>
      </c>
      <c r="X82">
        <v>4</v>
      </c>
      <c r="Y82" t="s">
        <v>2307</v>
      </c>
      <c r="Z82">
        <v>3</v>
      </c>
      <c r="AA82">
        <v>2</v>
      </c>
      <c r="AB82">
        <v>6</v>
      </c>
      <c r="AC82">
        <v>4</v>
      </c>
      <c r="AD82">
        <v>1</v>
      </c>
      <c r="AE82">
        <v>4</v>
      </c>
      <c r="AF82">
        <v>5</v>
      </c>
      <c r="AG82">
        <v>6</v>
      </c>
      <c r="AH82">
        <v>4</v>
      </c>
      <c r="AI82" t="s">
        <v>2308</v>
      </c>
      <c r="AJ82">
        <v>1</v>
      </c>
      <c r="AK82">
        <v>30</v>
      </c>
      <c r="AL82" t="s">
        <v>2309</v>
      </c>
      <c r="AM82" s="12">
        <v>3</v>
      </c>
      <c r="AN82" t="s">
        <v>2310</v>
      </c>
      <c r="AO82">
        <v>2</v>
      </c>
      <c r="AP82">
        <v>1</v>
      </c>
      <c r="AQ82">
        <v>2</v>
      </c>
      <c r="AR82">
        <v>1</v>
      </c>
      <c r="AS82">
        <v>2</v>
      </c>
      <c r="AT82" t="s">
        <v>2311</v>
      </c>
      <c r="AU82">
        <v>4</v>
      </c>
      <c r="AV82">
        <v>2</v>
      </c>
      <c r="AW82">
        <v>3</v>
      </c>
      <c r="AX82">
        <v>6</v>
      </c>
      <c r="AY82">
        <v>6</v>
      </c>
      <c r="AZ82">
        <v>3</v>
      </c>
      <c r="BA82">
        <v>6</v>
      </c>
      <c r="BB82">
        <v>7</v>
      </c>
      <c r="BC82">
        <v>6</v>
      </c>
      <c r="BD82" t="s">
        <v>2312</v>
      </c>
      <c r="BE82">
        <v>20</v>
      </c>
      <c r="BF82">
        <v>20</v>
      </c>
      <c r="BH82">
        <v>1</v>
      </c>
      <c r="BI82">
        <v>1</v>
      </c>
      <c r="BJ82">
        <v>1</v>
      </c>
      <c r="BK82">
        <v>1</v>
      </c>
      <c r="BL82">
        <v>2</v>
      </c>
      <c r="BM82">
        <v>1</v>
      </c>
      <c r="BN82" t="s">
        <v>2313</v>
      </c>
      <c r="BO82">
        <v>2</v>
      </c>
      <c r="BP82">
        <v>3</v>
      </c>
      <c r="BQ82">
        <v>3</v>
      </c>
      <c r="BR82">
        <v>5</v>
      </c>
      <c r="BS82">
        <v>4</v>
      </c>
      <c r="BT82">
        <v>3</v>
      </c>
      <c r="BU82">
        <v>4</v>
      </c>
      <c r="BV82" t="s">
        <v>2314</v>
      </c>
      <c r="BW82">
        <v>4</v>
      </c>
      <c r="BX82">
        <v>2</v>
      </c>
      <c r="BY82">
        <v>2</v>
      </c>
      <c r="BZ82">
        <v>6</v>
      </c>
      <c r="CA82">
        <v>4</v>
      </c>
      <c r="CB82">
        <v>2</v>
      </c>
      <c r="CC82">
        <v>3</v>
      </c>
      <c r="CD82">
        <v>6</v>
      </c>
      <c r="CE82">
        <v>7</v>
      </c>
      <c r="CF82" s="80" t="s">
        <v>2315</v>
      </c>
      <c r="CG82">
        <v>6</v>
      </c>
      <c r="CH82">
        <v>30</v>
      </c>
      <c r="CI82">
        <v>30</v>
      </c>
      <c r="CK82">
        <v>1</v>
      </c>
      <c r="CL82" t="s">
        <v>245</v>
      </c>
      <c r="CM82" t="s">
        <v>245</v>
      </c>
      <c r="CN82" t="s">
        <v>245</v>
      </c>
      <c r="CO82" t="s">
        <v>2316</v>
      </c>
      <c r="CP82">
        <v>2</v>
      </c>
      <c r="DF82">
        <v>6</v>
      </c>
      <c r="DK82">
        <v>3</v>
      </c>
      <c r="DL82" t="s">
        <v>2317</v>
      </c>
      <c r="DM82">
        <v>4</v>
      </c>
      <c r="DN82">
        <v>5</v>
      </c>
      <c r="DO82">
        <v>9</v>
      </c>
      <c r="DQ82" t="s">
        <v>2318</v>
      </c>
      <c r="DT82" t="s">
        <v>2319</v>
      </c>
      <c r="DU82">
        <v>2</v>
      </c>
      <c r="DV82">
        <v>5</v>
      </c>
      <c r="DW82">
        <v>2</v>
      </c>
      <c r="DX82">
        <v>6</v>
      </c>
      <c r="DY82">
        <v>6</v>
      </c>
      <c r="DZ82">
        <v>2</v>
      </c>
      <c r="EA82">
        <v>6</v>
      </c>
      <c r="EB82">
        <v>5</v>
      </c>
      <c r="EC82">
        <v>3</v>
      </c>
      <c r="ED82">
        <v>5</v>
      </c>
      <c r="EE82">
        <v>3</v>
      </c>
      <c r="EF82">
        <v>6</v>
      </c>
      <c r="EG82">
        <v>5</v>
      </c>
      <c r="EH82">
        <v>5</v>
      </c>
      <c r="EI82">
        <v>3</v>
      </c>
      <c r="EJ82">
        <v>6</v>
      </c>
      <c r="EK82">
        <v>2</v>
      </c>
      <c r="EL82">
        <v>3</v>
      </c>
      <c r="EM82">
        <v>6</v>
      </c>
      <c r="EN82">
        <v>6</v>
      </c>
      <c r="EO82">
        <v>5</v>
      </c>
      <c r="EP82">
        <v>2</v>
      </c>
      <c r="EQ82">
        <v>5</v>
      </c>
      <c r="ER82">
        <v>6</v>
      </c>
      <c r="ES82">
        <v>3</v>
      </c>
      <c r="ET82">
        <v>3</v>
      </c>
      <c r="EU82" t="s">
        <v>2320</v>
      </c>
      <c r="EV82">
        <v>2</v>
      </c>
      <c r="EW82" t="s">
        <v>1031</v>
      </c>
      <c r="EX82">
        <v>7</v>
      </c>
      <c r="EY82">
        <v>7</v>
      </c>
      <c r="EZ82">
        <v>7</v>
      </c>
      <c r="FA82">
        <v>6</v>
      </c>
      <c r="FB82">
        <v>5</v>
      </c>
      <c r="FC82">
        <v>4</v>
      </c>
      <c r="FD82">
        <v>4</v>
      </c>
      <c r="FE82">
        <v>3</v>
      </c>
      <c r="FF82">
        <v>4</v>
      </c>
      <c r="FG82">
        <v>5</v>
      </c>
      <c r="FH82">
        <v>2</v>
      </c>
      <c r="FI82">
        <v>1</v>
      </c>
      <c r="FJ82">
        <v>1</v>
      </c>
      <c r="FK82">
        <v>5</v>
      </c>
      <c r="FL82">
        <v>5</v>
      </c>
      <c r="FM82">
        <v>1</v>
      </c>
      <c r="FN82">
        <v>2</v>
      </c>
      <c r="FO82">
        <v>1</v>
      </c>
      <c r="FP82">
        <v>1</v>
      </c>
      <c r="FQ82">
        <v>1</v>
      </c>
      <c r="FR82">
        <v>1</v>
      </c>
      <c r="FS82">
        <v>4</v>
      </c>
      <c r="FY82">
        <v>4</v>
      </c>
      <c r="GA82">
        <v>5</v>
      </c>
      <c r="GB82">
        <v>2</v>
      </c>
      <c r="GC82">
        <v>2</v>
      </c>
      <c r="GD82">
        <v>2</v>
      </c>
      <c r="GE82">
        <v>4</v>
      </c>
      <c r="GG82">
        <v>2</v>
      </c>
      <c r="GH82">
        <v>2</v>
      </c>
      <c r="GI82">
        <v>2</v>
      </c>
      <c r="GJ82">
        <v>3</v>
      </c>
      <c r="GK82">
        <v>1</v>
      </c>
      <c r="GL82">
        <v>2</v>
      </c>
    </row>
    <row r="83" spans="1:195" ht="14.25" customHeight="1" x14ac:dyDescent="0.3">
      <c r="A83">
        <v>100</v>
      </c>
      <c r="B83">
        <v>5337</v>
      </c>
      <c r="C83">
        <v>1</v>
      </c>
      <c r="D83">
        <v>36</v>
      </c>
      <c r="E83">
        <v>7</v>
      </c>
      <c r="G83" t="s">
        <v>1059</v>
      </c>
      <c r="H83">
        <v>1</v>
      </c>
      <c r="I83">
        <v>2</v>
      </c>
      <c r="J83">
        <v>3</v>
      </c>
      <c r="K83">
        <v>3</v>
      </c>
      <c r="L83">
        <v>1</v>
      </c>
      <c r="M83">
        <v>1</v>
      </c>
      <c r="N83">
        <v>1</v>
      </c>
      <c r="O83">
        <v>1</v>
      </c>
      <c r="P83">
        <v>2</v>
      </c>
      <c r="Q83" t="s">
        <v>1060</v>
      </c>
      <c r="R83">
        <v>5</v>
      </c>
      <c r="S83">
        <v>2</v>
      </c>
      <c r="T83">
        <v>1</v>
      </c>
      <c r="U83">
        <v>4</v>
      </c>
      <c r="V83">
        <v>3</v>
      </c>
      <c r="W83">
        <v>1</v>
      </c>
      <c r="X83">
        <v>5</v>
      </c>
      <c r="Y83" t="s">
        <v>1061</v>
      </c>
      <c r="Z83">
        <v>3</v>
      </c>
      <c r="AA83">
        <v>1</v>
      </c>
      <c r="AB83">
        <v>6</v>
      </c>
      <c r="AC83">
        <v>5</v>
      </c>
      <c r="AD83">
        <v>1</v>
      </c>
      <c r="AE83">
        <v>3</v>
      </c>
      <c r="AF83">
        <v>5</v>
      </c>
      <c r="AG83">
        <v>7</v>
      </c>
      <c r="AH83">
        <v>4</v>
      </c>
      <c r="AI83" t="s">
        <v>1062</v>
      </c>
      <c r="AJ83">
        <v>3</v>
      </c>
      <c r="AK83">
        <v>15</v>
      </c>
      <c r="AL83">
        <v>15</v>
      </c>
      <c r="AM83" s="12">
        <v>3</v>
      </c>
      <c r="AN83" t="s">
        <v>1063</v>
      </c>
      <c r="AO83">
        <v>2</v>
      </c>
      <c r="AP83">
        <v>1</v>
      </c>
      <c r="AQ83">
        <v>1</v>
      </c>
      <c r="AR83">
        <v>2</v>
      </c>
      <c r="AS83">
        <v>1</v>
      </c>
      <c r="AT83" t="s">
        <v>1064</v>
      </c>
      <c r="AU83">
        <v>1</v>
      </c>
      <c r="AV83">
        <v>4</v>
      </c>
      <c r="AW83">
        <v>4</v>
      </c>
      <c r="AX83">
        <v>4</v>
      </c>
      <c r="AY83">
        <v>3</v>
      </c>
      <c r="AZ83">
        <v>2</v>
      </c>
      <c r="BA83">
        <v>4</v>
      </c>
      <c r="BB83">
        <v>4</v>
      </c>
      <c r="BC83">
        <v>7</v>
      </c>
      <c r="BD83" t="s">
        <v>1065</v>
      </c>
      <c r="BE83">
        <v>7</v>
      </c>
      <c r="BF83">
        <v>7</v>
      </c>
      <c r="BG83" t="s">
        <v>1066</v>
      </c>
      <c r="BH83">
        <v>1</v>
      </c>
      <c r="BI83">
        <v>1</v>
      </c>
      <c r="BJ83">
        <v>1</v>
      </c>
      <c r="BK83">
        <v>1</v>
      </c>
      <c r="BL83">
        <v>1</v>
      </c>
      <c r="BM83">
        <v>2</v>
      </c>
      <c r="BN83" t="s">
        <v>1067</v>
      </c>
      <c r="BO83">
        <v>2</v>
      </c>
      <c r="BP83">
        <v>6</v>
      </c>
      <c r="BQ83">
        <v>4</v>
      </c>
      <c r="BR83">
        <v>4</v>
      </c>
      <c r="BS83">
        <v>6</v>
      </c>
      <c r="BT83">
        <v>5</v>
      </c>
      <c r="BU83">
        <v>5</v>
      </c>
      <c r="BV83" t="s">
        <v>1068</v>
      </c>
      <c r="BW83">
        <v>1</v>
      </c>
      <c r="BX83">
        <v>5</v>
      </c>
      <c r="BY83">
        <v>4</v>
      </c>
      <c r="BZ83">
        <v>3</v>
      </c>
      <c r="CA83">
        <v>3</v>
      </c>
      <c r="CB83">
        <v>1</v>
      </c>
      <c r="CD83">
        <v>2</v>
      </c>
      <c r="CE83">
        <v>7</v>
      </c>
      <c r="CF83" s="80" t="s">
        <v>1069</v>
      </c>
      <c r="CG83">
        <v>6</v>
      </c>
      <c r="CH83">
        <v>30</v>
      </c>
      <c r="CI83">
        <v>30</v>
      </c>
      <c r="CK83">
        <v>1</v>
      </c>
      <c r="CN83" t="s">
        <v>1070</v>
      </c>
      <c r="CO83" t="s">
        <v>1071</v>
      </c>
      <c r="CP83">
        <v>1</v>
      </c>
      <c r="CQ83">
        <v>3</v>
      </c>
      <c r="CR83">
        <v>4</v>
      </c>
      <c r="CS83">
        <v>2</v>
      </c>
      <c r="CT83">
        <v>4</v>
      </c>
      <c r="CU83">
        <v>4</v>
      </c>
      <c r="CV83">
        <v>2</v>
      </c>
      <c r="CW83">
        <v>4</v>
      </c>
      <c r="CX83">
        <v>4</v>
      </c>
      <c r="CY83">
        <v>2</v>
      </c>
      <c r="CZ83">
        <v>5</v>
      </c>
      <c r="DA83">
        <v>4</v>
      </c>
      <c r="DB83">
        <v>2</v>
      </c>
      <c r="DC83">
        <v>4</v>
      </c>
      <c r="DD83">
        <v>5</v>
      </c>
      <c r="DE83">
        <v>7</v>
      </c>
      <c r="DF83">
        <v>1</v>
      </c>
      <c r="DG83">
        <v>2</v>
      </c>
      <c r="DH83">
        <v>4</v>
      </c>
      <c r="DI83">
        <v>7</v>
      </c>
      <c r="DJ83" t="s">
        <v>1072</v>
      </c>
      <c r="DK83">
        <v>5</v>
      </c>
      <c r="DM83">
        <v>3</v>
      </c>
      <c r="DN83">
        <v>7</v>
      </c>
      <c r="DU83">
        <v>3</v>
      </c>
      <c r="DV83">
        <v>5</v>
      </c>
      <c r="DW83">
        <v>2</v>
      </c>
      <c r="DX83">
        <v>4</v>
      </c>
      <c r="DY83">
        <v>3</v>
      </c>
      <c r="DZ83">
        <v>2</v>
      </c>
      <c r="EA83">
        <v>5</v>
      </c>
      <c r="EB83">
        <v>1</v>
      </c>
      <c r="EC83">
        <v>1</v>
      </c>
      <c r="ED83">
        <v>4</v>
      </c>
      <c r="EE83">
        <v>6</v>
      </c>
      <c r="EF83">
        <v>2</v>
      </c>
      <c r="EG83">
        <v>2</v>
      </c>
      <c r="EH83">
        <v>1</v>
      </c>
      <c r="EI83">
        <v>5</v>
      </c>
      <c r="EJ83">
        <v>3</v>
      </c>
      <c r="EK83">
        <v>2</v>
      </c>
      <c r="EL83">
        <v>4</v>
      </c>
      <c r="EM83">
        <v>1</v>
      </c>
      <c r="EN83">
        <v>1</v>
      </c>
      <c r="EO83">
        <v>1</v>
      </c>
      <c r="EP83">
        <v>4</v>
      </c>
      <c r="EQ83">
        <v>1</v>
      </c>
      <c r="ER83">
        <v>1</v>
      </c>
      <c r="ES83">
        <v>1</v>
      </c>
      <c r="ET83">
        <v>3</v>
      </c>
      <c r="EU83" t="s">
        <v>1073</v>
      </c>
      <c r="EV83">
        <v>2</v>
      </c>
      <c r="EW83" t="s">
        <v>1074</v>
      </c>
      <c r="EX83">
        <v>5</v>
      </c>
      <c r="EY83">
        <v>6</v>
      </c>
      <c r="EZ83">
        <v>5</v>
      </c>
      <c r="FA83">
        <v>5</v>
      </c>
      <c r="FB83">
        <v>5</v>
      </c>
      <c r="FC83">
        <v>4</v>
      </c>
      <c r="FD83">
        <v>4</v>
      </c>
      <c r="FE83">
        <v>2</v>
      </c>
      <c r="FF83">
        <v>5</v>
      </c>
      <c r="FG83">
        <v>5</v>
      </c>
      <c r="FH83">
        <v>5</v>
      </c>
      <c r="FI83">
        <v>2</v>
      </c>
      <c r="FJ83">
        <v>1</v>
      </c>
      <c r="FK83">
        <v>5</v>
      </c>
      <c r="FL83">
        <v>5</v>
      </c>
      <c r="FM83">
        <v>1</v>
      </c>
      <c r="FN83">
        <v>1</v>
      </c>
      <c r="FO83">
        <v>1</v>
      </c>
      <c r="FP83">
        <v>3</v>
      </c>
      <c r="FQ83">
        <v>2</v>
      </c>
      <c r="FR83">
        <v>2</v>
      </c>
      <c r="FS83">
        <v>1</v>
      </c>
      <c r="FT83">
        <v>5</v>
      </c>
      <c r="FY83">
        <v>5</v>
      </c>
      <c r="GA83">
        <v>2</v>
      </c>
      <c r="GB83">
        <v>2</v>
      </c>
      <c r="GC83">
        <v>2</v>
      </c>
      <c r="GD83">
        <v>1</v>
      </c>
      <c r="GE83">
        <v>4</v>
      </c>
      <c r="GF83">
        <v>2</v>
      </c>
      <c r="GG83">
        <v>1</v>
      </c>
      <c r="GH83">
        <v>4</v>
      </c>
      <c r="GI83">
        <v>2</v>
      </c>
      <c r="GJ83">
        <v>1</v>
      </c>
      <c r="GK83">
        <v>2</v>
      </c>
      <c r="GL83">
        <v>3</v>
      </c>
    </row>
    <row r="84" spans="1:195" ht="14.25" customHeight="1" x14ac:dyDescent="0.3">
      <c r="A84">
        <v>100</v>
      </c>
      <c r="B84">
        <v>2341</v>
      </c>
      <c r="C84">
        <v>1</v>
      </c>
      <c r="D84">
        <v>36</v>
      </c>
      <c r="E84">
        <v>7</v>
      </c>
      <c r="G84" t="s">
        <v>470</v>
      </c>
      <c r="H84">
        <v>1</v>
      </c>
      <c r="I84">
        <v>1</v>
      </c>
      <c r="J84">
        <v>1</v>
      </c>
      <c r="K84">
        <v>1</v>
      </c>
      <c r="L84">
        <v>1</v>
      </c>
      <c r="M84">
        <v>1</v>
      </c>
      <c r="N84">
        <v>2</v>
      </c>
      <c r="O84">
        <v>2</v>
      </c>
      <c r="P84">
        <v>1</v>
      </c>
      <c r="Q84" t="s">
        <v>1236</v>
      </c>
      <c r="R84">
        <v>1</v>
      </c>
      <c r="S84">
        <v>2</v>
      </c>
      <c r="T84">
        <v>2</v>
      </c>
      <c r="U84">
        <v>7</v>
      </c>
      <c r="V84">
        <v>5</v>
      </c>
      <c r="W84">
        <v>3</v>
      </c>
      <c r="X84">
        <v>3</v>
      </c>
      <c r="Y84" t="s">
        <v>1237</v>
      </c>
      <c r="Z84">
        <v>3</v>
      </c>
      <c r="AA84">
        <v>2</v>
      </c>
      <c r="AB84">
        <v>7</v>
      </c>
      <c r="AC84">
        <v>2</v>
      </c>
      <c r="AD84">
        <v>2</v>
      </c>
      <c r="AE84">
        <v>2</v>
      </c>
      <c r="AF84">
        <v>4</v>
      </c>
      <c r="AG84">
        <v>7</v>
      </c>
      <c r="AH84">
        <v>4</v>
      </c>
      <c r="AI84" t="s">
        <v>1238</v>
      </c>
      <c r="AJ84">
        <v>3</v>
      </c>
      <c r="AK84">
        <v>25</v>
      </c>
      <c r="AO84">
        <v>2</v>
      </c>
      <c r="AP84">
        <v>2</v>
      </c>
      <c r="AQ84">
        <v>2</v>
      </c>
      <c r="AR84">
        <v>2</v>
      </c>
      <c r="AS84">
        <v>2</v>
      </c>
      <c r="AT84" t="s">
        <v>1240</v>
      </c>
      <c r="AU84">
        <v>4</v>
      </c>
      <c r="AV84">
        <v>2</v>
      </c>
      <c r="AW84">
        <v>1</v>
      </c>
      <c r="AX84">
        <v>7</v>
      </c>
      <c r="AY84">
        <v>7</v>
      </c>
      <c r="AZ84">
        <v>1</v>
      </c>
      <c r="BA84">
        <v>2</v>
      </c>
      <c r="BB84">
        <v>7</v>
      </c>
      <c r="BC84">
        <v>7</v>
      </c>
      <c r="BD84" t="s">
        <v>1241</v>
      </c>
      <c r="BE84">
        <v>120</v>
      </c>
      <c r="BF84">
        <v>120</v>
      </c>
      <c r="BH84">
        <v>1</v>
      </c>
      <c r="BI84">
        <v>1</v>
      </c>
      <c r="BJ84">
        <v>1</v>
      </c>
      <c r="BK84">
        <v>2</v>
      </c>
      <c r="BL84">
        <v>1</v>
      </c>
      <c r="BM84">
        <v>2</v>
      </c>
      <c r="BN84" t="s">
        <v>1242</v>
      </c>
      <c r="BO84">
        <v>2</v>
      </c>
      <c r="BP84">
        <v>4</v>
      </c>
      <c r="BQ84">
        <v>5</v>
      </c>
      <c r="BR84">
        <v>7</v>
      </c>
      <c r="BS84">
        <v>7</v>
      </c>
      <c r="BT84">
        <v>6</v>
      </c>
      <c r="BU84">
        <v>1</v>
      </c>
      <c r="BV84" t="s">
        <v>1243</v>
      </c>
      <c r="BW84">
        <v>4</v>
      </c>
      <c r="BX84">
        <v>6</v>
      </c>
      <c r="BY84">
        <v>6</v>
      </c>
      <c r="BZ84">
        <v>1</v>
      </c>
      <c r="CA84">
        <v>1</v>
      </c>
      <c r="CB84">
        <v>3</v>
      </c>
      <c r="CC84">
        <v>3</v>
      </c>
      <c r="CD84">
        <v>1</v>
      </c>
      <c r="CE84">
        <v>7</v>
      </c>
      <c r="CF84" s="79" t="s">
        <v>1244</v>
      </c>
      <c r="CG84">
        <v>3</v>
      </c>
      <c r="CH84" t="s">
        <v>1239</v>
      </c>
      <c r="CI84" t="s">
        <v>1239</v>
      </c>
      <c r="CK84">
        <v>1</v>
      </c>
      <c r="CL84" t="s">
        <v>1245</v>
      </c>
      <c r="CM84" t="s">
        <v>1246</v>
      </c>
      <c r="CN84" t="s">
        <v>1247</v>
      </c>
      <c r="CO84" t="s">
        <v>1248</v>
      </c>
      <c r="CP84">
        <v>2</v>
      </c>
      <c r="DF84">
        <v>1</v>
      </c>
      <c r="DG84">
        <v>2</v>
      </c>
      <c r="DH84">
        <v>4</v>
      </c>
      <c r="DK84">
        <v>5</v>
      </c>
      <c r="DM84">
        <v>1</v>
      </c>
      <c r="DN84">
        <v>5</v>
      </c>
      <c r="DO84">
        <v>6</v>
      </c>
      <c r="DP84">
        <v>7</v>
      </c>
      <c r="EB84">
        <v>1</v>
      </c>
      <c r="EC84">
        <v>1</v>
      </c>
      <c r="ED84">
        <v>7</v>
      </c>
      <c r="EE84">
        <v>6</v>
      </c>
      <c r="EF84">
        <v>1</v>
      </c>
      <c r="EG84">
        <v>6</v>
      </c>
      <c r="EH84">
        <v>3</v>
      </c>
      <c r="EI84">
        <v>6</v>
      </c>
      <c r="EJ84">
        <v>6</v>
      </c>
      <c r="EK84">
        <v>4</v>
      </c>
      <c r="EL84">
        <v>1</v>
      </c>
      <c r="EM84">
        <v>1</v>
      </c>
      <c r="EN84">
        <v>1</v>
      </c>
      <c r="EO84">
        <v>7</v>
      </c>
      <c r="EP84">
        <v>4</v>
      </c>
      <c r="EQ84">
        <v>6</v>
      </c>
      <c r="ER84">
        <v>6</v>
      </c>
      <c r="ES84">
        <v>6</v>
      </c>
      <c r="ET84">
        <v>1</v>
      </c>
      <c r="EU84" t="s">
        <v>1249</v>
      </c>
      <c r="EV84">
        <v>2</v>
      </c>
      <c r="EW84" t="s">
        <v>1250</v>
      </c>
      <c r="EX84">
        <v>4</v>
      </c>
      <c r="EY84">
        <v>8</v>
      </c>
      <c r="EZ84">
        <v>8</v>
      </c>
      <c r="FA84">
        <v>7</v>
      </c>
      <c r="FB84">
        <v>3</v>
      </c>
      <c r="FC84">
        <v>3</v>
      </c>
      <c r="FD84">
        <v>2</v>
      </c>
      <c r="FE84">
        <v>5</v>
      </c>
      <c r="FF84">
        <v>5</v>
      </c>
      <c r="FG84">
        <v>5</v>
      </c>
      <c r="FH84">
        <v>2</v>
      </c>
      <c r="FI84">
        <v>2</v>
      </c>
      <c r="FJ84">
        <v>5</v>
      </c>
      <c r="FK84">
        <v>1</v>
      </c>
      <c r="FL84">
        <v>5</v>
      </c>
      <c r="FM84">
        <v>1</v>
      </c>
      <c r="FN84">
        <v>5</v>
      </c>
      <c r="FO84">
        <v>1</v>
      </c>
      <c r="FP84">
        <v>1</v>
      </c>
      <c r="FQ84">
        <v>1</v>
      </c>
      <c r="FR84">
        <v>1</v>
      </c>
      <c r="FS84">
        <v>1</v>
      </c>
      <c r="FT84">
        <v>3</v>
      </c>
      <c r="FU84">
        <v>4</v>
      </c>
      <c r="FY84">
        <v>7</v>
      </c>
      <c r="GA84">
        <v>3</v>
      </c>
      <c r="GB84">
        <v>2</v>
      </c>
      <c r="GC84">
        <v>2</v>
      </c>
      <c r="GD84">
        <v>2</v>
      </c>
      <c r="GE84">
        <v>4</v>
      </c>
      <c r="GF84">
        <v>2</v>
      </c>
      <c r="GG84">
        <v>2</v>
      </c>
      <c r="GH84">
        <v>4</v>
      </c>
      <c r="GI84">
        <v>3</v>
      </c>
      <c r="GJ84">
        <v>1</v>
      </c>
      <c r="GK84">
        <v>2</v>
      </c>
      <c r="GL84">
        <v>2</v>
      </c>
    </row>
    <row r="85" spans="1:195" ht="14.25" customHeight="1" x14ac:dyDescent="0.3">
      <c r="A85">
        <v>100</v>
      </c>
      <c r="B85">
        <v>1569</v>
      </c>
      <c r="C85">
        <v>1</v>
      </c>
      <c r="D85">
        <v>36</v>
      </c>
      <c r="E85">
        <v>7</v>
      </c>
      <c r="G85" t="s">
        <v>268</v>
      </c>
      <c r="H85">
        <v>1</v>
      </c>
      <c r="I85">
        <v>2</v>
      </c>
      <c r="J85">
        <v>2</v>
      </c>
      <c r="K85">
        <v>1</v>
      </c>
      <c r="L85">
        <v>1</v>
      </c>
      <c r="M85">
        <v>1</v>
      </c>
      <c r="N85">
        <v>1</v>
      </c>
      <c r="O85">
        <v>2</v>
      </c>
      <c r="P85">
        <v>2</v>
      </c>
      <c r="Q85" t="s">
        <v>1442</v>
      </c>
      <c r="R85">
        <v>2</v>
      </c>
      <c r="S85">
        <v>4</v>
      </c>
      <c r="T85">
        <v>2</v>
      </c>
      <c r="U85">
        <v>6</v>
      </c>
      <c r="V85">
        <v>4</v>
      </c>
      <c r="W85">
        <v>3</v>
      </c>
      <c r="X85">
        <v>3</v>
      </c>
      <c r="Y85" t="s">
        <v>1443</v>
      </c>
      <c r="Z85">
        <v>2</v>
      </c>
      <c r="AA85">
        <v>2</v>
      </c>
      <c r="AB85">
        <v>6</v>
      </c>
      <c r="AC85">
        <v>2</v>
      </c>
      <c r="AD85">
        <v>2</v>
      </c>
      <c r="AE85">
        <v>4</v>
      </c>
      <c r="AF85">
        <v>6</v>
      </c>
      <c r="AG85">
        <v>6</v>
      </c>
      <c r="AH85">
        <v>4</v>
      </c>
      <c r="AI85" t="s">
        <v>1444</v>
      </c>
      <c r="AJ85">
        <v>1</v>
      </c>
      <c r="AK85">
        <v>5</v>
      </c>
      <c r="AL85">
        <v>5</v>
      </c>
      <c r="AM85" s="12">
        <v>1</v>
      </c>
      <c r="AO85">
        <v>1</v>
      </c>
      <c r="AP85">
        <v>1</v>
      </c>
      <c r="AQ85">
        <v>1</v>
      </c>
      <c r="AR85">
        <v>1</v>
      </c>
      <c r="AS85">
        <v>2</v>
      </c>
      <c r="AT85" t="s">
        <v>1445</v>
      </c>
      <c r="AU85">
        <v>4</v>
      </c>
      <c r="AV85">
        <v>2</v>
      </c>
      <c r="AW85">
        <v>2</v>
      </c>
      <c r="AX85">
        <v>6</v>
      </c>
      <c r="AY85">
        <v>2</v>
      </c>
      <c r="AZ85">
        <v>2</v>
      </c>
      <c r="BA85">
        <v>4</v>
      </c>
      <c r="BB85">
        <v>6</v>
      </c>
      <c r="BC85">
        <v>6</v>
      </c>
      <c r="BD85" t="s">
        <v>1446</v>
      </c>
      <c r="BE85">
        <v>10</v>
      </c>
      <c r="BF85">
        <v>10</v>
      </c>
      <c r="BG85" t="s">
        <v>314</v>
      </c>
      <c r="BH85">
        <v>1</v>
      </c>
      <c r="BI85">
        <v>1</v>
      </c>
      <c r="BJ85">
        <v>1</v>
      </c>
      <c r="BK85">
        <v>1</v>
      </c>
      <c r="BL85">
        <v>1</v>
      </c>
      <c r="BM85">
        <v>2</v>
      </c>
      <c r="BN85" t="s">
        <v>1447</v>
      </c>
      <c r="BO85">
        <v>2</v>
      </c>
      <c r="BP85">
        <v>4</v>
      </c>
      <c r="BQ85">
        <v>5</v>
      </c>
      <c r="BR85">
        <v>6</v>
      </c>
      <c r="BS85">
        <v>3</v>
      </c>
      <c r="BT85">
        <v>5</v>
      </c>
      <c r="BU85">
        <v>4</v>
      </c>
      <c r="BV85" t="s">
        <v>1448</v>
      </c>
      <c r="BW85">
        <v>4</v>
      </c>
      <c r="BX85">
        <v>4</v>
      </c>
      <c r="BY85">
        <v>5</v>
      </c>
      <c r="BZ85">
        <v>6</v>
      </c>
      <c r="CA85">
        <v>2</v>
      </c>
      <c r="CB85">
        <v>5</v>
      </c>
      <c r="CC85">
        <v>2</v>
      </c>
      <c r="CD85">
        <v>2</v>
      </c>
      <c r="CE85">
        <v>7</v>
      </c>
      <c r="CF85" s="80" t="s">
        <v>1449</v>
      </c>
      <c r="CG85">
        <v>6</v>
      </c>
      <c r="CH85">
        <v>15</v>
      </c>
      <c r="CI85">
        <v>15</v>
      </c>
      <c r="CK85">
        <v>1</v>
      </c>
      <c r="CL85" t="s">
        <v>245</v>
      </c>
      <c r="CM85" t="s">
        <v>245</v>
      </c>
      <c r="CN85" t="s">
        <v>245</v>
      </c>
      <c r="CO85" t="s">
        <v>245</v>
      </c>
      <c r="CP85">
        <v>2</v>
      </c>
      <c r="DF85">
        <v>2</v>
      </c>
      <c r="DJ85" t="s">
        <v>1450</v>
      </c>
      <c r="DK85">
        <v>5</v>
      </c>
      <c r="DL85" t="s">
        <v>1451</v>
      </c>
      <c r="EB85">
        <v>2</v>
      </c>
      <c r="EC85">
        <v>2</v>
      </c>
      <c r="ED85">
        <v>4</v>
      </c>
      <c r="EE85">
        <v>4</v>
      </c>
      <c r="EF85">
        <v>4</v>
      </c>
      <c r="EG85">
        <v>7</v>
      </c>
      <c r="EH85">
        <v>4</v>
      </c>
      <c r="EI85">
        <v>4</v>
      </c>
      <c r="EJ85">
        <v>5</v>
      </c>
      <c r="EK85">
        <v>2</v>
      </c>
      <c r="EL85">
        <v>4</v>
      </c>
      <c r="EM85">
        <v>2</v>
      </c>
      <c r="EN85">
        <v>2</v>
      </c>
      <c r="EO85">
        <v>2</v>
      </c>
      <c r="EP85">
        <v>2</v>
      </c>
      <c r="EQ85">
        <v>6</v>
      </c>
      <c r="ER85">
        <v>5</v>
      </c>
      <c r="ES85">
        <v>4</v>
      </c>
      <c r="ET85">
        <v>3</v>
      </c>
      <c r="EU85" t="s">
        <v>1452</v>
      </c>
      <c r="EV85">
        <v>2</v>
      </c>
      <c r="EW85" t="s">
        <v>1453</v>
      </c>
      <c r="EX85">
        <v>2</v>
      </c>
      <c r="EY85">
        <v>2</v>
      </c>
      <c r="EZ85">
        <v>5</v>
      </c>
      <c r="FA85">
        <v>2</v>
      </c>
      <c r="FB85">
        <v>2</v>
      </c>
      <c r="FC85">
        <v>2</v>
      </c>
      <c r="FD85">
        <v>2</v>
      </c>
      <c r="FE85">
        <v>3</v>
      </c>
      <c r="FF85">
        <v>3</v>
      </c>
      <c r="FG85">
        <v>4</v>
      </c>
      <c r="FH85">
        <v>4</v>
      </c>
      <c r="FI85">
        <v>3</v>
      </c>
      <c r="FJ85">
        <v>5</v>
      </c>
      <c r="FK85">
        <v>1</v>
      </c>
      <c r="FL85">
        <v>5</v>
      </c>
      <c r="FM85">
        <v>1</v>
      </c>
      <c r="FN85">
        <v>5</v>
      </c>
      <c r="FO85">
        <v>1</v>
      </c>
      <c r="FP85">
        <v>1</v>
      </c>
      <c r="FQ85">
        <v>1</v>
      </c>
      <c r="FR85">
        <v>1</v>
      </c>
      <c r="FS85">
        <v>3</v>
      </c>
      <c r="FT85">
        <v>4</v>
      </c>
      <c r="FY85">
        <v>3</v>
      </c>
      <c r="GA85">
        <v>5</v>
      </c>
      <c r="GB85">
        <v>1</v>
      </c>
      <c r="GC85">
        <v>3</v>
      </c>
      <c r="GD85">
        <v>2</v>
      </c>
      <c r="GE85">
        <v>2</v>
      </c>
      <c r="GF85">
        <v>1</v>
      </c>
      <c r="GG85">
        <v>1</v>
      </c>
      <c r="GH85">
        <v>1</v>
      </c>
      <c r="GI85">
        <v>3</v>
      </c>
      <c r="GJ85">
        <v>1</v>
      </c>
      <c r="GK85">
        <v>3</v>
      </c>
      <c r="GL85">
        <v>2</v>
      </c>
    </row>
    <row r="86" spans="1:195" ht="14.25" customHeight="1" x14ac:dyDescent="0.3">
      <c r="A86">
        <v>100</v>
      </c>
      <c r="B86">
        <v>2522</v>
      </c>
      <c r="C86">
        <v>1</v>
      </c>
      <c r="D86">
        <v>36</v>
      </c>
      <c r="E86">
        <v>1</v>
      </c>
      <c r="G86" t="s">
        <v>389</v>
      </c>
      <c r="H86">
        <v>1</v>
      </c>
      <c r="I86">
        <v>1</v>
      </c>
      <c r="J86">
        <v>1</v>
      </c>
      <c r="K86">
        <v>1</v>
      </c>
      <c r="L86">
        <v>1</v>
      </c>
      <c r="M86">
        <v>1</v>
      </c>
      <c r="N86">
        <v>1</v>
      </c>
      <c r="O86">
        <v>2</v>
      </c>
      <c r="P86">
        <v>2</v>
      </c>
      <c r="Q86" t="s">
        <v>1600</v>
      </c>
      <c r="R86">
        <v>4</v>
      </c>
      <c r="S86">
        <v>4</v>
      </c>
      <c r="T86">
        <v>4</v>
      </c>
      <c r="U86">
        <v>4</v>
      </c>
      <c r="V86">
        <v>4</v>
      </c>
      <c r="W86">
        <v>4</v>
      </c>
      <c r="X86">
        <v>4</v>
      </c>
      <c r="Y86" t="s">
        <v>1601</v>
      </c>
      <c r="Z86">
        <v>2</v>
      </c>
      <c r="AA86">
        <v>2</v>
      </c>
      <c r="AB86">
        <v>4</v>
      </c>
      <c r="AC86">
        <v>3</v>
      </c>
      <c r="AD86">
        <v>2</v>
      </c>
      <c r="AE86">
        <v>4</v>
      </c>
      <c r="AF86">
        <v>6</v>
      </c>
      <c r="AG86">
        <v>7</v>
      </c>
      <c r="AH86">
        <v>4</v>
      </c>
      <c r="AI86" t="s">
        <v>1602</v>
      </c>
      <c r="AJ86">
        <v>2</v>
      </c>
      <c r="AK86" t="s">
        <v>700</v>
      </c>
      <c r="AL86">
        <v>1</v>
      </c>
      <c r="AM86" s="12">
        <v>1</v>
      </c>
      <c r="AN86" t="s">
        <v>1603</v>
      </c>
      <c r="AO86">
        <v>2</v>
      </c>
      <c r="AP86">
        <v>1</v>
      </c>
      <c r="AQ86">
        <v>1</v>
      </c>
      <c r="AR86">
        <v>2</v>
      </c>
      <c r="AS86">
        <v>1</v>
      </c>
      <c r="AT86" t="s">
        <v>1604</v>
      </c>
      <c r="AU86">
        <v>4</v>
      </c>
      <c r="AV86">
        <v>2</v>
      </c>
      <c r="AW86">
        <v>2</v>
      </c>
      <c r="AX86">
        <v>2</v>
      </c>
      <c r="AY86">
        <v>2</v>
      </c>
      <c r="AZ86">
        <v>2</v>
      </c>
      <c r="BA86">
        <v>2</v>
      </c>
      <c r="BB86">
        <v>3</v>
      </c>
      <c r="BC86">
        <v>7</v>
      </c>
      <c r="BD86" t="s">
        <v>1605</v>
      </c>
      <c r="BE86" t="s">
        <v>510</v>
      </c>
      <c r="BF86" t="s">
        <v>1606</v>
      </c>
      <c r="BG86" t="s">
        <v>1607</v>
      </c>
      <c r="BH86">
        <v>2</v>
      </c>
      <c r="BI86">
        <v>1</v>
      </c>
      <c r="BJ86">
        <v>1</v>
      </c>
      <c r="BK86">
        <v>1</v>
      </c>
      <c r="BL86">
        <v>1</v>
      </c>
      <c r="BM86">
        <v>2</v>
      </c>
      <c r="BN86" t="s">
        <v>1608</v>
      </c>
      <c r="BO86">
        <v>4</v>
      </c>
      <c r="BP86">
        <v>4</v>
      </c>
      <c r="BQ86">
        <v>4</v>
      </c>
      <c r="BR86">
        <v>4</v>
      </c>
      <c r="BS86">
        <v>4</v>
      </c>
      <c r="BT86">
        <v>3</v>
      </c>
      <c r="BU86">
        <v>4</v>
      </c>
      <c r="BV86" t="s">
        <v>1609</v>
      </c>
      <c r="BW86">
        <v>4</v>
      </c>
      <c r="BX86">
        <v>5</v>
      </c>
      <c r="BY86">
        <v>5</v>
      </c>
      <c r="BZ86">
        <v>5</v>
      </c>
      <c r="CA86">
        <v>4</v>
      </c>
      <c r="CB86">
        <v>4</v>
      </c>
      <c r="CC86">
        <v>5</v>
      </c>
      <c r="CD86">
        <v>1</v>
      </c>
      <c r="CE86">
        <v>3</v>
      </c>
      <c r="CF86" t="s">
        <v>1610</v>
      </c>
      <c r="CH86" t="s">
        <v>510</v>
      </c>
      <c r="CI86" t="s">
        <v>1611</v>
      </c>
      <c r="CJ86" t="s">
        <v>1612</v>
      </c>
      <c r="CK86">
        <v>1</v>
      </c>
      <c r="CL86" t="s">
        <v>1613</v>
      </c>
      <c r="CM86" t="s">
        <v>1614</v>
      </c>
      <c r="CN86" t="s">
        <v>1615</v>
      </c>
      <c r="CO86" t="s">
        <v>1616</v>
      </c>
      <c r="CP86">
        <v>2</v>
      </c>
      <c r="CQ86">
        <v>4</v>
      </c>
      <c r="CR86">
        <v>4</v>
      </c>
      <c r="CS86">
        <v>4</v>
      </c>
      <c r="CT86">
        <v>4</v>
      </c>
      <c r="CU86">
        <v>4</v>
      </c>
      <c r="CV86">
        <v>4</v>
      </c>
      <c r="CW86">
        <v>4</v>
      </c>
      <c r="CX86">
        <v>4</v>
      </c>
      <c r="CY86">
        <v>4</v>
      </c>
      <c r="CZ86">
        <v>4</v>
      </c>
      <c r="DA86">
        <v>4</v>
      </c>
      <c r="DB86">
        <v>4</v>
      </c>
      <c r="DC86">
        <v>4</v>
      </c>
      <c r="DD86">
        <v>4</v>
      </c>
      <c r="DE86">
        <v>4</v>
      </c>
      <c r="DF86">
        <v>1</v>
      </c>
      <c r="DG86">
        <v>4</v>
      </c>
      <c r="DH86">
        <v>7</v>
      </c>
      <c r="DJ86" t="s">
        <v>1617</v>
      </c>
      <c r="DK86">
        <v>1</v>
      </c>
      <c r="DL86" t="s">
        <v>1618</v>
      </c>
      <c r="DM86">
        <v>2</v>
      </c>
      <c r="DN86">
        <v>3</v>
      </c>
      <c r="DO86">
        <v>4</v>
      </c>
      <c r="DP86">
        <v>5</v>
      </c>
      <c r="DQ86" t="s">
        <v>1619</v>
      </c>
      <c r="DT86" t="s">
        <v>1617</v>
      </c>
      <c r="DU86">
        <v>2</v>
      </c>
      <c r="DV86">
        <v>4</v>
      </c>
      <c r="DW86">
        <v>2</v>
      </c>
      <c r="DX86">
        <v>5</v>
      </c>
      <c r="DY86">
        <v>2</v>
      </c>
      <c r="DZ86">
        <v>3</v>
      </c>
      <c r="EA86">
        <v>6</v>
      </c>
      <c r="EB86">
        <v>2</v>
      </c>
      <c r="EC86">
        <v>1</v>
      </c>
      <c r="ED86">
        <v>6</v>
      </c>
      <c r="EE86">
        <v>6</v>
      </c>
      <c r="EF86">
        <v>5</v>
      </c>
      <c r="EG86">
        <v>4</v>
      </c>
      <c r="EH86">
        <v>4</v>
      </c>
      <c r="EI86">
        <v>4</v>
      </c>
      <c r="EJ86">
        <v>4</v>
      </c>
      <c r="EK86">
        <v>5</v>
      </c>
      <c r="EL86">
        <v>4</v>
      </c>
      <c r="EM86">
        <v>5</v>
      </c>
      <c r="EN86">
        <v>3</v>
      </c>
      <c r="EO86">
        <v>3</v>
      </c>
      <c r="EP86">
        <v>4</v>
      </c>
      <c r="EQ86">
        <v>5</v>
      </c>
      <c r="ER86">
        <v>3</v>
      </c>
      <c r="ES86">
        <v>5</v>
      </c>
      <c r="ET86">
        <v>3</v>
      </c>
      <c r="EU86" t="s">
        <v>1620</v>
      </c>
      <c r="EV86">
        <v>1</v>
      </c>
      <c r="EW86" t="s">
        <v>1621</v>
      </c>
      <c r="EX86">
        <v>6</v>
      </c>
      <c r="EY86">
        <v>6</v>
      </c>
      <c r="EZ86">
        <v>7</v>
      </c>
      <c r="FA86">
        <v>7</v>
      </c>
      <c r="FB86">
        <v>7</v>
      </c>
      <c r="FC86">
        <v>8</v>
      </c>
      <c r="FD86">
        <v>7</v>
      </c>
      <c r="FE86">
        <v>3</v>
      </c>
      <c r="FF86">
        <v>5</v>
      </c>
      <c r="FG86">
        <v>5</v>
      </c>
      <c r="FH86">
        <v>4</v>
      </c>
      <c r="FI86">
        <v>2</v>
      </c>
      <c r="FJ86">
        <v>2</v>
      </c>
      <c r="FK86">
        <v>5</v>
      </c>
      <c r="FL86">
        <v>4</v>
      </c>
      <c r="FM86">
        <v>2</v>
      </c>
      <c r="FN86">
        <v>4</v>
      </c>
      <c r="FO86">
        <v>4</v>
      </c>
      <c r="FP86">
        <v>1</v>
      </c>
      <c r="FQ86">
        <v>1</v>
      </c>
      <c r="FR86">
        <v>3</v>
      </c>
      <c r="FS86">
        <v>1</v>
      </c>
      <c r="FT86">
        <v>3</v>
      </c>
      <c r="FY86">
        <v>7</v>
      </c>
      <c r="GA86">
        <v>5</v>
      </c>
      <c r="GB86">
        <v>2</v>
      </c>
      <c r="GC86">
        <v>1</v>
      </c>
      <c r="GD86">
        <v>1</v>
      </c>
      <c r="GE86">
        <v>2</v>
      </c>
      <c r="GF86">
        <v>5</v>
      </c>
      <c r="GG86">
        <v>1</v>
      </c>
      <c r="GH86">
        <v>1</v>
      </c>
      <c r="GI86">
        <v>5</v>
      </c>
      <c r="GJ86">
        <v>3</v>
      </c>
      <c r="GK86">
        <v>1</v>
      </c>
      <c r="GL86">
        <v>3</v>
      </c>
      <c r="GM86" t="s">
        <v>1622</v>
      </c>
    </row>
    <row r="87" spans="1:195" ht="14.25" customHeight="1" x14ac:dyDescent="0.3">
      <c r="A87">
        <v>100</v>
      </c>
      <c r="B87">
        <v>3368</v>
      </c>
      <c r="C87">
        <v>1</v>
      </c>
      <c r="D87">
        <v>36</v>
      </c>
      <c r="E87">
        <v>6</v>
      </c>
      <c r="F87" t="s">
        <v>1624</v>
      </c>
      <c r="G87" t="s">
        <v>1075</v>
      </c>
      <c r="H87">
        <v>1</v>
      </c>
      <c r="I87">
        <v>1</v>
      </c>
      <c r="J87">
        <v>2</v>
      </c>
      <c r="K87">
        <v>3</v>
      </c>
      <c r="L87">
        <v>1</v>
      </c>
      <c r="M87">
        <v>1</v>
      </c>
      <c r="N87">
        <v>1</v>
      </c>
      <c r="O87">
        <v>2</v>
      </c>
      <c r="P87">
        <v>1</v>
      </c>
      <c r="Q87" t="s">
        <v>1625</v>
      </c>
      <c r="R87">
        <v>2</v>
      </c>
      <c r="S87">
        <v>4</v>
      </c>
      <c r="T87">
        <v>3</v>
      </c>
      <c r="U87">
        <v>6</v>
      </c>
      <c r="V87">
        <v>6</v>
      </c>
      <c r="W87">
        <v>2</v>
      </c>
      <c r="X87">
        <v>3</v>
      </c>
      <c r="Z87">
        <v>3</v>
      </c>
      <c r="AA87">
        <v>2</v>
      </c>
      <c r="AB87">
        <v>6</v>
      </c>
      <c r="AC87">
        <v>4</v>
      </c>
      <c r="AD87">
        <v>2</v>
      </c>
      <c r="AE87">
        <v>4</v>
      </c>
      <c r="AF87">
        <v>4</v>
      </c>
      <c r="AG87">
        <v>7</v>
      </c>
      <c r="AH87">
        <v>3</v>
      </c>
      <c r="AI87" t="s">
        <v>1626</v>
      </c>
      <c r="AJ87">
        <v>1</v>
      </c>
      <c r="AK87" t="s">
        <v>1627</v>
      </c>
      <c r="AL87" t="s">
        <v>1628</v>
      </c>
      <c r="AM87" s="12">
        <v>4</v>
      </c>
      <c r="AO87">
        <v>2</v>
      </c>
      <c r="AP87">
        <v>2</v>
      </c>
      <c r="AQ87">
        <v>2</v>
      </c>
      <c r="AR87">
        <v>2</v>
      </c>
      <c r="AS87">
        <v>2</v>
      </c>
      <c r="AT87" t="s">
        <v>1629</v>
      </c>
      <c r="AU87">
        <v>4</v>
      </c>
      <c r="AV87">
        <v>4</v>
      </c>
      <c r="AW87">
        <v>4</v>
      </c>
      <c r="AX87">
        <v>7</v>
      </c>
      <c r="AY87">
        <v>7</v>
      </c>
      <c r="AZ87">
        <v>4</v>
      </c>
      <c r="BA87">
        <v>3</v>
      </c>
      <c r="BB87">
        <v>7</v>
      </c>
      <c r="BC87">
        <v>3</v>
      </c>
      <c r="BD87" t="s">
        <v>1630</v>
      </c>
      <c r="BE87" t="s">
        <v>1631</v>
      </c>
      <c r="BF87" t="s">
        <v>1631</v>
      </c>
      <c r="BG87" t="s">
        <v>1632</v>
      </c>
      <c r="BH87">
        <v>1</v>
      </c>
      <c r="BI87">
        <v>1</v>
      </c>
      <c r="BJ87">
        <v>1</v>
      </c>
      <c r="BK87">
        <v>2</v>
      </c>
      <c r="BL87">
        <v>1</v>
      </c>
      <c r="BM87">
        <v>2</v>
      </c>
      <c r="BN87" t="s">
        <v>1633</v>
      </c>
      <c r="BO87">
        <v>2</v>
      </c>
      <c r="BP87">
        <v>4</v>
      </c>
      <c r="BQ87">
        <v>4</v>
      </c>
      <c r="BR87">
        <v>5</v>
      </c>
      <c r="BS87">
        <v>5</v>
      </c>
      <c r="BT87">
        <v>4</v>
      </c>
      <c r="BU87">
        <v>3</v>
      </c>
      <c r="BW87">
        <v>4</v>
      </c>
      <c r="BX87">
        <v>4</v>
      </c>
      <c r="BY87">
        <v>4</v>
      </c>
      <c r="BZ87">
        <v>3</v>
      </c>
      <c r="CA87">
        <v>3</v>
      </c>
      <c r="CB87">
        <v>4</v>
      </c>
      <c r="CC87">
        <v>3</v>
      </c>
      <c r="CD87">
        <v>2</v>
      </c>
      <c r="CE87">
        <v>7</v>
      </c>
      <c r="CF87" t="s">
        <v>1634</v>
      </c>
      <c r="CH87" t="s">
        <v>1627</v>
      </c>
      <c r="CI87" t="s">
        <v>1627</v>
      </c>
      <c r="CK87">
        <v>1</v>
      </c>
      <c r="CL87" t="s">
        <v>1635</v>
      </c>
      <c r="CO87" t="s">
        <v>1636</v>
      </c>
      <c r="CP87">
        <v>1</v>
      </c>
      <c r="CQ87">
        <v>2</v>
      </c>
      <c r="CR87">
        <v>2</v>
      </c>
      <c r="CS87">
        <v>2</v>
      </c>
      <c r="CT87">
        <v>6</v>
      </c>
      <c r="CU87">
        <v>6</v>
      </c>
      <c r="CV87">
        <v>2</v>
      </c>
      <c r="CW87">
        <v>2</v>
      </c>
      <c r="CX87">
        <v>4</v>
      </c>
      <c r="CY87">
        <v>2</v>
      </c>
      <c r="CZ87">
        <v>7</v>
      </c>
      <c r="DA87">
        <v>7</v>
      </c>
      <c r="DB87">
        <v>3</v>
      </c>
      <c r="DC87">
        <v>4</v>
      </c>
      <c r="DD87">
        <v>4</v>
      </c>
      <c r="DE87">
        <v>4</v>
      </c>
      <c r="DF87">
        <v>1</v>
      </c>
      <c r="DG87">
        <v>4</v>
      </c>
      <c r="DJ87" t="s">
        <v>1637</v>
      </c>
      <c r="DK87">
        <v>5</v>
      </c>
      <c r="DL87" t="s">
        <v>1638</v>
      </c>
      <c r="DM87">
        <v>4</v>
      </c>
      <c r="DN87">
        <v>5</v>
      </c>
      <c r="DO87">
        <v>6</v>
      </c>
      <c r="DP87">
        <v>7</v>
      </c>
      <c r="DU87">
        <v>5</v>
      </c>
      <c r="DV87">
        <v>5</v>
      </c>
      <c r="DW87">
        <v>3</v>
      </c>
      <c r="DX87">
        <v>4</v>
      </c>
      <c r="DY87">
        <v>6</v>
      </c>
      <c r="DZ87">
        <v>2</v>
      </c>
      <c r="EA87">
        <v>4</v>
      </c>
      <c r="EB87">
        <v>1</v>
      </c>
      <c r="EC87">
        <v>2</v>
      </c>
      <c r="ED87">
        <v>7</v>
      </c>
      <c r="EE87">
        <v>5</v>
      </c>
      <c r="EF87">
        <v>2</v>
      </c>
      <c r="EG87">
        <v>5</v>
      </c>
      <c r="EH87">
        <v>3</v>
      </c>
      <c r="EI87">
        <v>5</v>
      </c>
      <c r="EJ87">
        <v>4</v>
      </c>
      <c r="EK87">
        <v>4</v>
      </c>
      <c r="EL87">
        <v>3</v>
      </c>
      <c r="EM87">
        <v>3</v>
      </c>
      <c r="EN87">
        <v>2</v>
      </c>
      <c r="EO87">
        <v>6</v>
      </c>
      <c r="EP87">
        <v>2</v>
      </c>
      <c r="EQ87">
        <v>4</v>
      </c>
      <c r="ER87">
        <v>5</v>
      </c>
      <c r="ES87">
        <v>2</v>
      </c>
      <c r="ET87">
        <v>1</v>
      </c>
      <c r="EU87" t="s">
        <v>1639</v>
      </c>
      <c r="EV87">
        <v>2</v>
      </c>
      <c r="EW87" t="s">
        <v>1640</v>
      </c>
      <c r="EX87">
        <v>4</v>
      </c>
      <c r="EY87">
        <v>4</v>
      </c>
      <c r="EZ87">
        <v>5</v>
      </c>
      <c r="FA87">
        <v>6</v>
      </c>
      <c r="FB87">
        <v>6</v>
      </c>
      <c r="FC87">
        <v>6</v>
      </c>
      <c r="FD87">
        <v>5</v>
      </c>
      <c r="FE87">
        <v>4</v>
      </c>
      <c r="FF87">
        <v>3</v>
      </c>
      <c r="FG87">
        <v>4</v>
      </c>
      <c r="FH87">
        <v>2</v>
      </c>
      <c r="FI87">
        <v>1</v>
      </c>
      <c r="FJ87">
        <v>4</v>
      </c>
      <c r="FK87">
        <v>2</v>
      </c>
      <c r="FL87">
        <v>4</v>
      </c>
      <c r="FM87">
        <v>2</v>
      </c>
      <c r="FN87">
        <v>3</v>
      </c>
      <c r="FO87">
        <v>3</v>
      </c>
      <c r="FP87">
        <v>1</v>
      </c>
      <c r="FQ87">
        <v>1</v>
      </c>
      <c r="FR87">
        <v>1</v>
      </c>
      <c r="FS87">
        <v>2</v>
      </c>
      <c r="FT87">
        <v>3</v>
      </c>
      <c r="FY87">
        <v>2</v>
      </c>
      <c r="GA87">
        <v>5</v>
      </c>
      <c r="GB87">
        <v>1</v>
      </c>
      <c r="GC87">
        <v>4</v>
      </c>
      <c r="GD87">
        <v>2</v>
      </c>
      <c r="GE87">
        <v>4</v>
      </c>
      <c r="GF87">
        <v>2</v>
      </c>
      <c r="GJ87">
        <v>2</v>
      </c>
      <c r="GK87">
        <v>2</v>
      </c>
      <c r="GL87">
        <v>2</v>
      </c>
      <c r="GM87" t="s">
        <v>1641</v>
      </c>
    </row>
    <row r="88" spans="1:195" ht="14.25" customHeight="1" x14ac:dyDescent="0.3">
      <c r="A88">
        <v>100</v>
      </c>
      <c r="B88">
        <v>1065</v>
      </c>
      <c r="C88">
        <v>1</v>
      </c>
      <c r="D88">
        <v>36</v>
      </c>
      <c r="E88">
        <v>7</v>
      </c>
      <c r="G88" t="s">
        <v>833</v>
      </c>
      <c r="H88">
        <v>1</v>
      </c>
      <c r="I88">
        <v>2</v>
      </c>
      <c r="J88">
        <v>2</v>
      </c>
      <c r="K88">
        <v>1</v>
      </c>
      <c r="L88">
        <v>2</v>
      </c>
      <c r="M88">
        <v>1</v>
      </c>
      <c r="N88">
        <v>1</v>
      </c>
      <c r="O88">
        <v>2</v>
      </c>
      <c r="P88">
        <v>1</v>
      </c>
      <c r="Q88" t="s">
        <v>1863</v>
      </c>
      <c r="R88">
        <v>2</v>
      </c>
      <c r="S88">
        <v>6</v>
      </c>
      <c r="T88">
        <v>2</v>
      </c>
      <c r="U88">
        <v>6</v>
      </c>
      <c r="V88">
        <v>4</v>
      </c>
      <c r="W88">
        <v>3</v>
      </c>
      <c r="X88">
        <v>4</v>
      </c>
      <c r="Y88" t="s">
        <v>1864</v>
      </c>
      <c r="Z88">
        <v>4</v>
      </c>
      <c r="AA88">
        <v>4</v>
      </c>
      <c r="AB88">
        <v>4</v>
      </c>
      <c r="AC88">
        <v>3</v>
      </c>
      <c r="AD88">
        <v>3</v>
      </c>
      <c r="AE88">
        <v>3</v>
      </c>
      <c r="AF88">
        <v>5</v>
      </c>
      <c r="AG88">
        <v>6</v>
      </c>
      <c r="AH88">
        <v>3</v>
      </c>
      <c r="AI88" t="s">
        <v>1865</v>
      </c>
      <c r="AJ88">
        <v>2</v>
      </c>
      <c r="AK88" t="s">
        <v>846</v>
      </c>
      <c r="AL88">
        <v>45</v>
      </c>
      <c r="AM88" s="12">
        <v>5</v>
      </c>
      <c r="AO88">
        <v>2</v>
      </c>
      <c r="AP88">
        <v>1</v>
      </c>
      <c r="AQ88">
        <v>1</v>
      </c>
      <c r="AR88">
        <v>2</v>
      </c>
      <c r="AS88">
        <v>1</v>
      </c>
      <c r="AT88" t="s">
        <v>1866</v>
      </c>
      <c r="AU88">
        <v>3</v>
      </c>
      <c r="AV88">
        <v>4</v>
      </c>
      <c r="BE88" t="s">
        <v>846</v>
      </c>
      <c r="BF88">
        <v>45</v>
      </c>
      <c r="BH88">
        <v>1</v>
      </c>
      <c r="BI88">
        <v>2</v>
      </c>
      <c r="BJ88">
        <v>1</v>
      </c>
      <c r="BK88">
        <v>1</v>
      </c>
      <c r="BL88">
        <v>2</v>
      </c>
      <c r="BM88">
        <v>1</v>
      </c>
      <c r="BN88" t="s">
        <v>1867</v>
      </c>
      <c r="BO88">
        <v>2</v>
      </c>
      <c r="BP88">
        <v>6</v>
      </c>
      <c r="BQ88">
        <v>2</v>
      </c>
      <c r="BR88">
        <v>6</v>
      </c>
      <c r="BS88">
        <v>4</v>
      </c>
      <c r="BT88">
        <v>2</v>
      </c>
      <c r="BU88">
        <v>4</v>
      </c>
      <c r="BW88">
        <v>3</v>
      </c>
      <c r="BX88">
        <v>3</v>
      </c>
      <c r="BY88">
        <v>3</v>
      </c>
      <c r="BZ88">
        <v>4</v>
      </c>
      <c r="CA88">
        <v>3</v>
      </c>
      <c r="CB88">
        <v>2</v>
      </c>
      <c r="CC88">
        <v>2</v>
      </c>
      <c r="CD88">
        <v>6</v>
      </c>
      <c r="CE88">
        <v>7</v>
      </c>
      <c r="CH88" t="s">
        <v>846</v>
      </c>
      <c r="CI88">
        <v>45</v>
      </c>
      <c r="CK88">
        <v>1</v>
      </c>
      <c r="CL88" t="s">
        <v>245</v>
      </c>
      <c r="CM88" t="s">
        <v>1173</v>
      </c>
      <c r="CN88" t="s">
        <v>1868</v>
      </c>
      <c r="CO88" t="s">
        <v>1869</v>
      </c>
      <c r="CP88">
        <v>2</v>
      </c>
      <c r="DF88">
        <v>4</v>
      </c>
      <c r="DG88">
        <v>7</v>
      </c>
      <c r="DK88">
        <v>5</v>
      </c>
      <c r="DM88">
        <v>4</v>
      </c>
      <c r="DN88">
        <v>5</v>
      </c>
      <c r="DO88">
        <v>6</v>
      </c>
      <c r="EB88">
        <v>6</v>
      </c>
      <c r="EC88">
        <v>2</v>
      </c>
      <c r="ED88">
        <v>6</v>
      </c>
      <c r="EE88">
        <v>4</v>
      </c>
      <c r="EF88">
        <v>6</v>
      </c>
      <c r="EG88">
        <v>4</v>
      </c>
      <c r="EH88">
        <v>3</v>
      </c>
      <c r="EI88">
        <v>5</v>
      </c>
      <c r="EJ88">
        <v>4</v>
      </c>
      <c r="EK88">
        <v>2</v>
      </c>
      <c r="EL88">
        <v>4</v>
      </c>
      <c r="EM88">
        <v>3</v>
      </c>
      <c r="EN88">
        <v>2</v>
      </c>
      <c r="EO88">
        <v>4</v>
      </c>
      <c r="EP88">
        <v>4</v>
      </c>
      <c r="EQ88">
        <v>2</v>
      </c>
      <c r="ER88">
        <v>2</v>
      </c>
      <c r="ES88">
        <v>2</v>
      </c>
      <c r="ET88">
        <v>3</v>
      </c>
      <c r="EV88">
        <v>2</v>
      </c>
      <c r="EX88">
        <v>5</v>
      </c>
      <c r="EY88">
        <v>5</v>
      </c>
      <c r="EZ88">
        <v>5</v>
      </c>
      <c r="FA88">
        <v>5</v>
      </c>
      <c r="FB88">
        <v>5</v>
      </c>
      <c r="FC88">
        <v>5</v>
      </c>
      <c r="FD88">
        <v>5</v>
      </c>
      <c r="FE88">
        <v>5</v>
      </c>
      <c r="FF88">
        <v>5</v>
      </c>
      <c r="FG88">
        <v>4</v>
      </c>
      <c r="FH88">
        <v>3</v>
      </c>
      <c r="FI88">
        <v>2</v>
      </c>
      <c r="FJ88">
        <v>2</v>
      </c>
      <c r="FK88">
        <v>3</v>
      </c>
      <c r="FL88">
        <v>4</v>
      </c>
      <c r="FM88">
        <v>2</v>
      </c>
      <c r="FN88">
        <v>3</v>
      </c>
      <c r="FO88">
        <v>3</v>
      </c>
      <c r="FP88">
        <v>1</v>
      </c>
      <c r="FQ88">
        <v>2</v>
      </c>
      <c r="FR88">
        <v>2</v>
      </c>
      <c r="FS88">
        <v>3</v>
      </c>
      <c r="FY88">
        <v>7</v>
      </c>
      <c r="GA88">
        <v>1</v>
      </c>
      <c r="GB88">
        <v>2</v>
      </c>
      <c r="GC88">
        <v>2</v>
      </c>
      <c r="GD88">
        <v>1</v>
      </c>
      <c r="GE88">
        <v>5</v>
      </c>
      <c r="GF88">
        <v>2</v>
      </c>
      <c r="GG88">
        <v>3</v>
      </c>
      <c r="GH88">
        <v>3</v>
      </c>
      <c r="GI88">
        <v>3</v>
      </c>
      <c r="GJ88">
        <v>3</v>
      </c>
      <c r="GK88">
        <v>2</v>
      </c>
      <c r="GL88">
        <v>2</v>
      </c>
    </row>
    <row r="89" spans="1:195" ht="14.25" customHeight="1" x14ac:dyDescent="0.3">
      <c r="A89">
        <v>100</v>
      </c>
      <c r="B89">
        <v>2575</v>
      </c>
      <c r="C89">
        <v>1</v>
      </c>
      <c r="D89">
        <v>36</v>
      </c>
      <c r="E89">
        <v>7</v>
      </c>
      <c r="G89" t="s">
        <v>470</v>
      </c>
      <c r="H89">
        <v>1</v>
      </c>
      <c r="I89">
        <v>1</v>
      </c>
      <c r="J89">
        <v>3</v>
      </c>
      <c r="K89">
        <v>2</v>
      </c>
      <c r="L89">
        <v>1</v>
      </c>
      <c r="M89">
        <v>1</v>
      </c>
      <c r="N89">
        <v>1</v>
      </c>
      <c r="O89">
        <v>1</v>
      </c>
      <c r="P89">
        <v>1</v>
      </c>
      <c r="Q89" t="s">
        <v>2027</v>
      </c>
      <c r="R89">
        <v>2</v>
      </c>
      <c r="S89">
        <v>3</v>
      </c>
      <c r="T89">
        <v>1</v>
      </c>
      <c r="U89">
        <v>6</v>
      </c>
      <c r="V89">
        <v>2</v>
      </c>
      <c r="W89">
        <v>2</v>
      </c>
      <c r="X89">
        <v>2</v>
      </c>
      <c r="Y89" t="s">
        <v>2028</v>
      </c>
      <c r="Z89">
        <v>2</v>
      </c>
      <c r="AA89">
        <v>2</v>
      </c>
      <c r="AB89">
        <v>5</v>
      </c>
      <c r="AC89">
        <v>2</v>
      </c>
      <c r="AD89">
        <v>2</v>
      </c>
      <c r="AE89">
        <v>5</v>
      </c>
      <c r="AF89">
        <v>3</v>
      </c>
      <c r="AG89">
        <v>6</v>
      </c>
      <c r="AH89">
        <v>4</v>
      </c>
      <c r="AI89" t="s">
        <v>2029</v>
      </c>
      <c r="AJ89">
        <v>4</v>
      </c>
      <c r="AK89">
        <v>45</v>
      </c>
      <c r="AL89">
        <v>30</v>
      </c>
      <c r="AM89" s="12">
        <v>4</v>
      </c>
      <c r="AO89">
        <v>2</v>
      </c>
      <c r="AP89">
        <v>2</v>
      </c>
      <c r="AQ89">
        <v>2</v>
      </c>
      <c r="AR89">
        <v>2</v>
      </c>
      <c r="AS89">
        <v>2</v>
      </c>
      <c r="AT89" t="s">
        <v>2030</v>
      </c>
      <c r="AU89">
        <v>4</v>
      </c>
      <c r="AV89">
        <v>2</v>
      </c>
      <c r="AW89">
        <v>2</v>
      </c>
      <c r="AX89">
        <v>7</v>
      </c>
      <c r="AY89">
        <v>4</v>
      </c>
      <c r="AZ89">
        <v>1</v>
      </c>
      <c r="BA89">
        <v>1</v>
      </c>
      <c r="BB89">
        <v>4</v>
      </c>
      <c r="BC89">
        <v>7</v>
      </c>
      <c r="BD89" t="s">
        <v>2031</v>
      </c>
      <c r="BE89">
        <v>120</v>
      </c>
      <c r="BF89">
        <v>120</v>
      </c>
      <c r="BH89">
        <v>1</v>
      </c>
      <c r="BI89">
        <v>1</v>
      </c>
      <c r="BJ89">
        <v>1</v>
      </c>
      <c r="BK89">
        <v>1</v>
      </c>
      <c r="BL89">
        <v>1</v>
      </c>
      <c r="BM89">
        <v>2</v>
      </c>
      <c r="BN89" t="s">
        <v>2032</v>
      </c>
      <c r="BO89">
        <v>1</v>
      </c>
      <c r="BP89">
        <v>3</v>
      </c>
      <c r="BQ89">
        <v>3</v>
      </c>
      <c r="BR89">
        <v>6</v>
      </c>
      <c r="BS89">
        <v>2</v>
      </c>
      <c r="BT89">
        <v>5</v>
      </c>
      <c r="BU89">
        <v>4</v>
      </c>
      <c r="BV89" t="s">
        <v>2033</v>
      </c>
      <c r="BW89">
        <v>3</v>
      </c>
      <c r="BX89">
        <v>2</v>
      </c>
      <c r="BY89">
        <v>2</v>
      </c>
      <c r="BZ89">
        <v>3</v>
      </c>
      <c r="CA89">
        <v>5</v>
      </c>
      <c r="CB89">
        <v>3</v>
      </c>
      <c r="CC89">
        <v>2</v>
      </c>
      <c r="CD89">
        <v>2</v>
      </c>
      <c r="CE89">
        <v>6</v>
      </c>
      <c r="CF89" t="s">
        <v>2034</v>
      </c>
      <c r="CH89">
        <v>35</v>
      </c>
      <c r="CI89">
        <v>35</v>
      </c>
      <c r="CK89">
        <v>1</v>
      </c>
      <c r="CL89" t="s">
        <v>2035</v>
      </c>
      <c r="CM89" t="s">
        <v>2036</v>
      </c>
      <c r="CN89" t="s">
        <v>2037</v>
      </c>
      <c r="CO89" t="s">
        <v>2038</v>
      </c>
      <c r="CP89">
        <v>1</v>
      </c>
      <c r="CQ89">
        <v>5</v>
      </c>
      <c r="CR89">
        <v>6</v>
      </c>
      <c r="CS89">
        <v>2</v>
      </c>
      <c r="CT89">
        <v>3</v>
      </c>
      <c r="CU89">
        <v>6</v>
      </c>
      <c r="CV89">
        <v>2</v>
      </c>
      <c r="CW89">
        <v>4</v>
      </c>
      <c r="CX89">
        <v>3</v>
      </c>
      <c r="CY89">
        <v>2</v>
      </c>
      <c r="CZ89">
        <v>6</v>
      </c>
      <c r="DA89">
        <v>3</v>
      </c>
      <c r="DB89">
        <v>2</v>
      </c>
      <c r="DC89">
        <v>2</v>
      </c>
      <c r="DD89">
        <v>7</v>
      </c>
      <c r="DE89">
        <v>6</v>
      </c>
      <c r="DF89">
        <v>2</v>
      </c>
      <c r="DG89">
        <v>3</v>
      </c>
      <c r="DH89">
        <v>6</v>
      </c>
      <c r="DJ89" t="s">
        <v>2039</v>
      </c>
      <c r="DK89">
        <v>5</v>
      </c>
      <c r="DT89" t="s">
        <v>2040</v>
      </c>
      <c r="DU89">
        <v>2</v>
      </c>
      <c r="DV89">
        <v>4</v>
      </c>
      <c r="DW89">
        <v>2</v>
      </c>
      <c r="DX89">
        <v>6</v>
      </c>
      <c r="DY89">
        <v>3</v>
      </c>
      <c r="DZ89">
        <v>2</v>
      </c>
      <c r="EA89">
        <v>4</v>
      </c>
      <c r="EB89">
        <v>5</v>
      </c>
      <c r="EC89">
        <v>4</v>
      </c>
      <c r="ED89">
        <v>4</v>
      </c>
      <c r="EE89">
        <v>3</v>
      </c>
      <c r="EF89">
        <v>5</v>
      </c>
      <c r="EG89">
        <v>6</v>
      </c>
      <c r="EH89">
        <v>3</v>
      </c>
      <c r="EI89">
        <v>6</v>
      </c>
      <c r="EJ89">
        <v>5</v>
      </c>
      <c r="EK89">
        <v>5</v>
      </c>
      <c r="EL89">
        <v>1</v>
      </c>
      <c r="EM89">
        <v>6</v>
      </c>
      <c r="EN89">
        <v>6</v>
      </c>
      <c r="EO89">
        <v>6</v>
      </c>
      <c r="EP89">
        <v>4</v>
      </c>
      <c r="EQ89">
        <v>6</v>
      </c>
      <c r="ER89">
        <v>5</v>
      </c>
      <c r="ES89">
        <v>6</v>
      </c>
      <c r="ET89">
        <v>3</v>
      </c>
      <c r="EU89" t="s">
        <v>2041</v>
      </c>
      <c r="EV89">
        <v>1</v>
      </c>
      <c r="EW89" t="s">
        <v>2042</v>
      </c>
      <c r="EX89">
        <v>9</v>
      </c>
      <c r="EY89">
        <v>9</v>
      </c>
      <c r="EZ89">
        <v>8</v>
      </c>
      <c r="FA89">
        <v>8</v>
      </c>
      <c r="FB89">
        <v>6</v>
      </c>
      <c r="FC89">
        <v>5</v>
      </c>
      <c r="FD89">
        <v>3</v>
      </c>
      <c r="FE89">
        <v>4</v>
      </c>
      <c r="FF89">
        <v>4</v>
      </c>
      <c r="FG89">
        <v>5</v>
      </c>
      <c r="FH89">
        <v>2</v>
      </c>
      <c r="FI89">
        <v>1</v>
      </c>
      <c r="FJ89">
        <v>4</v>
      </c>
      <c r="FK89">
        <v>2</v>
      </c>
      <c r="FL89">
        <v>4</v>
      </c>
      <c r="FM89">
        <v>2</v>
      </c>
      <c r="FN89">
        <v>3</v>
      </c>
      <c r="FO89">
        <v>3</v>
      </c>
      <c r="FP89">
        <v>1</v>
      </c>
      <c r="FQ89">
        <v>1</v>
      </c>
      <c r="FR89">
        <v>1</v>
      </c>
      <c r="FS89">
        <v>1</v>
      </c>
      <c r="FT89">
        <v>2</v>
      </c>
      <c r="FU89">
        <v>3</v>
      </c>
      <c r="FV89">
        <v>4</v>
      </c>
      <c r="FW89">
        <v>5</v>
      </c>
      <c r="FY89">
        <v>1</v>
      </c>
      <c r="GA89">
        <v>2</v>
      </c>
      <c r="GB89">
        <v>2</v>
      </c>
      <c r="GC89">
        <v>2</v>
      </c>
      <c r="GD89">
        <v>1</v>
      </c>
      <c r="GE89">
        <v>4</v>
      </c>
      <c r="GF89">
        <v>3</v>
      </c>
      <c r="GG89">
        <v>1</v>
      </c>
      <c r="GH89">
        <v>1</v>
      </c>
      <c r="GI89">
        <v>5</v>
      </c>
      <c r="GJ89">
        <v>1</v>
      </c>
      <c r="GK89">
        <v>3</v>
      </c>
      <c r="GL89">
        <v>1</v>
      </c>
      <c r="GM89" t="s">
        <v>2043</v>
      </c>
    </row>
    <row r="90" spans="1:195" ht="14.25" customHeight="1" x14ac:dyDescent="0.3">
      <c r="A90">
        <v>99</v>
      </c>
      <c r="B90">
        <v>851</v>
      </c>
      <c r="C90">
        <v>0</v>
      </c>
      <c r="D90">
        <v>36</v>
      </c>
      <c r="E90">
        <v>7</v>
      </c>
      <c r="G90" t="s">
        <v>391</v>
      </c>
      <c r="H90">
        <v>1</v>
      </c>
      <c r="I90">
        <v>2</v>
      </c>
      <c r="J90">
        <v>3</v>
      </c>
      <c r="K90">
        <v>2</v>
      </c>
      <c r="L90">
        <v>1</v>
      </c>
      <c r="M90">
        <v>1</v>
      </c>
      <c r="N90">
        <v>1</v>
      </c>
      <c r="O90">
        <v>1</v>
      </c>
      <c r="P90">
        <v>2</v>
      </c>
      <c r="Q90" t="s">
        <v>2321</v>
      </c>
      <c r="R90">
        <v>1</v>
      </c>
      <c r="S90">
        <v>1</v>
      </c>
      <c r="T90">
        <v>2</v>
      </c>
      <c r="U90">
        <v>7</v>
      </c>
      <c r="V90">
        <v>6</v>
      </c>
      <c r="W90">
        <v>5</v>
      </c>
      <c r="X90">
        <v>2</v>
      </c>
      <c r="Y90" t="s">
        <v>2360</v>
      </c>
      <c r="Z90">
        <v>4</v>
      </c>
      <c r="AA90">
        <v>4</v>
      </c>
      <c r="AB90">
        <v>3</v>
      </c>
      <c r="AC90">
        <v>2</v>
      </c>
      <c r="AD90">
        <v>2</v>
      </c>
      <c r="AE90">
        <v>2</v>
      </c>
      <c r="AF90">
        <v>4</v>
      </c>
      <c r="AG90">
        <v>7</v>
      </c>
      <c r="AH90">
        <v>4</v>
      </c>
      <c r="AI90" t="s">
        <v>2361</v>
      </c>
      <c r="AJ90">
        <v>2</v>
      </c>
      <c r="AK90">
        <v>45</v>
      </c>
      <c r="AL90" t="s">
        <v>269</v>
      </c>
      <c r="AO90">
        <v>2</v>
      </c>
      <c r="AP90">
        <v>1</v>
      </c>
      <c r="AQ90">
        <v>1</v>
      </c>
      <c r="AR90">
        <v>2</v>
      </c>
      <c r="AS90">
        <v>1</v>
      </c>
      <c r="AT90" t="s">
        <v>2362</v>
      </c>
      <c r="AU90">
        <v>1</v>
      </c>
      <c r="AV90">
        <v>4</v>
      </c>
      <c r="AW90">
        <v>4</v>
      </c>
      <c r="AX90">
        <v>4</v>
      </c>
      <c r="AY90">
        <v>3</v>
      </c>
      <c r="AZ90">
        <v>3</v>
      </c>
      <c r="BA90">
        <v>2</v>
      </c>
      <c r="BB90">
        <v>7</v>
      </c>
      <c r="BC90">
        <v>7</v>
      </c>
      <c r="BE90">
        <v>15</v>
      </c>
      <c r="BH90">
        <v>1</v>
      </c>
      <c r="BI90">
        <v>1</v>
      </c>
      <c r="BJ90">
        <v>1</v>
      </c>
      <c r="BK90">
        <v>1</v>
      </c>
      <c r="BL90">
        <v>1</v>
      </c>
      <c r="BM90">
        <v>1</v>
      </c>
      <c r="BN90" t="s">
        <v>2363</v>
      </c>
      <c r="BO90">
        <v>4</v>
      </c>
      <c r="BP90">
        <v>6</v>
      </c>
      <c r="BQ90">
        <v>5</v>
      </c>
      <c r="BR90">
        <v>3</v>
      </c>
      <c r="BS90">
        <v>6</v>
      </c>
      <c r="BT90">
        <v>5</v>
      </c>
      <c r="BU90">
        <v>6</v>
      </c>
      <c r="BV90" t="s">
        <v>2364</v>
      </c>
      <c r="BW90">
        <v>3</v>
      </c>
      <c r="BX90">
        <v>4</v>
      </c>
      <c r="BY90">
        <v>5</v>
      </c>
      <c r="BZ90">
        <v>5</v>
      </c>
      <c r="CA90">
        <v>5</v>
      </c>
      <c r="CB90">
        <v>5</v>
      </c>
      <c r="CC90">
        <v>2</v>
      </c>
      <c r="CD90">
        <v>3</v>
      </c>
      <c r="CE90">
        <v>7</v>
      </c>
      <c r="CF90" t="s">
        <v>2365</v>
      </c>
      <c r="CH90" t="s">
        <v>2366</v>
      </c>
      <c r="CI90" t="s">
        <v>1521</v>
      </c>
      <c r="CK90">
        <v>1</v>
      </c>
      <c r="CL90" t="s">
        <v>245</v>
      </c>
      <c r="CM90" t="s">
        <v>245</v>
      </c>
      <c r="CN90" t="s">
        <v>245</v>
      </c>
      <c r="CO90" t="s">
        <v>1173</v>
      </c>
      <c r="CP90">
        <v>2</v>
      </c>
      <c r="DF90">
        <v>2</v>
      </c>
      <c r="DJ90" t="s">
        <v>2367</v>
      </c>
      <c r="DK90">
        <v>5</v>
      </c>
      <c r="DM90">
        <v>3</v>
      </c>
      <c r="DN90">
        <v>9</v>
      </c>
      <c r="EB90">
        <v>1</v>
      </c>
      <c r="EC90">
        <v>3</v>
      </c>
      <c r="ED90">
        <v>5</v>
      </c>
      <c r="EE90">
        <v>4</v>
      </c>
      <c r="EF90">
        <v>4</v>
      </c>
      <c r="EG90">
        <v>5</v>
      </c>
      <c r="EH90">
        <v>4</v>
      </c>
      <c r="EI90">
        <v>4</v>
      </c>
      <c r="EJ90">
        <v>4</v>
      </c>
      <c r="EK90">
        <v>3</v>
      </c>
      <c r="EL90">
        <v>3</v>
      </c>
      <c r="EM90">
        <v>4</v>
      </c>
      <c r="EN90">
        <v>4</v>
      </c>
      <c r="EO90">
        <v>4</v>
      </c>
      <c r="EP90">
        <v>4</v>
      </c>
      <c r="EQ90">
        <v>4</v>
      </c>
      <c r="ER90">
        <v>4</v>
      </c>
      <c r="ES90">
        <v>4</v>
      </c>
      <c r="ET90">
        <v>3</v>
      </c>
      <c r="EU90" t="s">
        <v>2368</v>
      </c>
      <c r="EV90">
        <v>1</v>
      </c>
      <c r="EW90" t="s">
        <v>2369</v>
      </c>
      <c r="EX90">
        <v>8</v>
      </c>
      <c r="EY90">
        <v>7</v>
      </c>
      <c r="EZ90">
        <v>6</v>
      </c>
      <c r="FA90">
        <v>5</v>
      </c>
      <c r="FB90">
        <v>4</v>
      </c>
      <c r="FC90">
        <v>3</v>
      </c>
      <c r="FD90">
        <v>1</v>
      </c>
      <c r="FE90">
        <v>5</v>
      </c>
      <c r="FF90">
        <v>5</v>
      </c>
      <c r="FG90">
        <v>5</v>
      </c>
      <c r="FH90">
        <v>5</v>
      </c>
      <c r="FI90">
        <v>2</v>
      </c>
      <c r="FJ90">
        <v>1</v>
      </c>
      <c r="FK90">
        <v>5</v>
      </c>
      <c r="FL90">
        <v>1</v>
      </c>
      <c r="FM90">
        <v>5</v>
      </c>
      <c r="FN90">
        <v>1</v>
      </c>
      <c r="FO90">
        <v>5</v>
      </c>
      <c r="FP90">
        <v>1</v>
      </c>
      <c r="FQ90">
        <v>1</v>
      </c>
      <c r="FR90">
        <v>1</v>
      </c>
      <c r="FS90">
        <v>2</v>
      </c>
      <c r="FT90">
        <v>3</v>
      </c>
      <c r="FY90">
        <v>3</v>
      </c>
      <c r="GA90">
        <v>5</v>
      </c>
      <c r="GB90">
        <v>2</v>
      </c>
      <c r="GC90">
        <v>2</v>
      </c>
      <c r="GD90">
        <v>1</v>
      </c>
      <c r="GE90">
        <v>5</v>
      </c>
      <c r="GF90">
        <v>2</v>
      </c>
      <c r="GG90">
        <v>3</v>
      </c>
      <c r="GH90">
        <v>3</v>
      </c>
      <c r="GI90">
        <v>5</v>
      </c>
      <c r="GJ90">
        <v>3</v>
      </c>
      <c r="GK90">
        <v>3</v>
      </c>
      <c r="GL90">
        <v>3</v>
      </c>
    </row>
    <row r="91" spans="1:195" ht="14.25" customHeight="1" x14ac:dyDescent="0.3">
      <c r="A91">
        <v>100</v>
      </c>
      <c r="B91">
        <v>2079</v>
      </c>
      <c r="C91">
        <v>1</v>
      </c>
      <c r="D91">
        <v>37</v>
      </c>
      <c r="E91">
        <v>7</v>
      </c>
      <c r="G91" t="s">
        <v>391</v>
      </c>
      <c r="H91">
        <v>1</v>
      </c>
      <c r="I91">
        <v>1</v>
      </c>
      <c r="J91">
        <v>3</v>
      </c>
      <c r="K91">
        <v>3</v>
      </c>
      <c r="L91">
        <v>1</v>
      </c>
      <c r="M91">
        <v>1</v>
      </c>
      <c r="N91">
        <v>1</v>
      </c>
      <c r="O91">
        <v>1</v>
      </c>
      <c r="P91">
        <v>1</v>
      </c>
      <c r="Q91" t="s">
        <v>392</v>
      </c>
      <c r="R91">
        <v>1</v>
      </c>
      <c r="S91">
        <v>6</v>
      </c>
      <c r="T91">
        <v>2</v>
      </c>
      <c r="U91">
        <v>7</v>
      </c>
      <c r="V91">
        <v>4</v>
      </c>
      <c r="W91">
        <v>3</v>
      </c>
      <c r="X91">
        <v>4</v>
      </c>
      <c r="Y91" t="s">
        <v>393</v>
      </c>
      <c r="Z91">
        <v>2</v>
      </c>
      <c r="AA91">
        <v>2</v>
      </c>
      <c r="AB91">
        <v>5</v>
      </c>
      <c r="AC91">
        <v>1</v>
      </c>
      <c r="AD91">
        <v>2</v>
      </c>
      <c r="AE91">
        <v>4</v>
      </c>
      <c r="AF91">
        <v>3</v>
      </c>
      <c r="AG91">
        <v>7</v>
      </c>
      <c r="AH91">
        <v>1</v>
      </c>
      <c r="AI91" t="s">
        <v>394</v>
      </c>
      <c r="AJ91">
        <v>3</v>
      </c>
      <c r="AK91">
        <v>40</v>
      </c>
      <c r="AL91">
        <v>7</v>
      </c>
      <c r="AM91" s="12">
        <v>2</v>
      </c>
      <c r="AN91" t="s">
        <v>395</v>
      </c>
      <c r="AO91">
        <v>2</v>
      </c>
      <c r="AP91">
        <v>2</v>
      </c>
      <c r="AQ91">
        <v>1</v>
      </c>
      <c r="AR91">
        <v>2</v>
      </c>
      <c r="AS91">
        <v>1</v>
      </c>
      <c r="AT91" t="s">
        <v>396</v>
      </c>
      <c r="AU91">
        <v>4</v>
      </c>
      <c r="AV91">
        <v>3</v>
      </c>
      <c r="AW91">
        <v>1</v>
      </c>
      <c r="AX91">
        <v>7</v>
      </c>
      <c r="AY91">
        <v>4</v>
      </c>
      <c r="AZ91">
        <v>1</v>
      </c>
      <c r="BA91">
        <v>2</v>
      </c>
      <c r="BB91">
        <v>7</v>
      </c>
      <c r="BC91">
        <v>6</v>
      </c>
      <c r="BD91" t="s">
        <v>397</v>
      </c>
      <c r="BE91">
        <v>20</v>
      </c>
      <c r="BF91">
        <v>20</v>
      </c>
      <c r="BH91">
        <v>1</v>
      </c>
      <c r="BI91">
        <v>1</v>
      </c>
      <c r="BJ91">
        <v>1</v>
      </c>
      <c r="BK91">
        <v>1</v>
      </c>
      <c r="BL91">
        <v>1</v>
      </c>
      <c r="BM91">
        <v>1</v>
      </c>
      <c r="BN91" t="s">
        <v>398</v>
      </c>
      <c r="BO91">
        <v>3</v>
      </c>
      <c r="BP91">
        <v>3</v>
      </c>
      <c r="BQ91">
        <v>3</v>
      </c>
      <c r="BR91">
        <v>4</v>
      </c>
      <c r="BS91">
        <v>3</v>
      </c>
      <c r="BT91">
        <v>2</v>
      </c>
      <c r="BU91">
        <v>4</v>
      </c>
      <c r="BV91" t="s">
        <v>399</v>
      </c>
      <c r="BW91">
        <v>4</v>
      </c>
      <c r="BX91">
        <v>2</v>
      </c>
      <c r="BY91">
        <v>2</v>
      </c>
      <c r="BZ91">
        <v>6</v>
      </c>
      <c r="CA91">
        <v>5</v>
      </c>
      <c r="CB91">
        <v>3</v>
      </c>
      <c r="CC91">
        <v>4</v>
      </c>
      <c r="CD91">
        <v>5</v>
      </c>
      <c r="CE91">
        <v>7</v>
      </c>
      <c r="CF91" t="s">
        <v>400</v>
      </c>
      <c r="CH91">
        <v>20</v>
      </c>
      <c r="CI91">
        <v>20</v>
      </c>
      <c r="CK91">
        <v>1</v>
      </c>
      <c r="CL91" t="s">
        <v>245</v>
      </c>
      <c r="CM91" t="s">
        <v>245</v>
      </c>
      <c r="CN91" t="s">
        <v>401</v>
      </c>
      <c r="CO91" t="s">
        <v>402</v>
      </c>
      <c r="CP91">
        <v>2</v>
      </c>
      <c r="DF91">
        <v>2</v>
      </c>
      <c r="DG91">
        <v>4</v>
      </c>
      <c r="DH91">
        <v>5</v>
      </c>
      <c r="DI91">
        <v>7</v>
      </c>
      <c r="DJ91" t="s">
        <v>403</v>
      </c>
      <c r="DK91">
        <v>4</v>
      </c>
      <c r="DL91" t="s">
        <v>404</v>
      </c>
      <c r="DM91">
        <v>1</v>
      </c>
      <c r="DN91">
        <v>2</v>
      </c>
      <c r="DO91">
        <v>5</v>
      </c>
      <c r="DP91">
        <v>8</v>
      </c>
      <c r="DU91">
        <v>1</v>
      </c>
      <c r="DV91">
        <v>2</v>
      </c>
      <c r="DW91">
        <v>1</v>
      </c>
      <c r="DX91">
        <v>7</v>
      </c>
      <c r="DY91">
        <v>3</v>
      </c>
      <c r="DZ91">
        <v>3</v>
      </c>
      <c r="EA91">
        <v>6</v>
      </c>
      <c r="EB91">
        <v>5</v>
      </c>
      <c r="EC91">
        <v>4</v>
      </c>
      <c r="ED91">
        <v>4</v>
      </c>
      <c r="EE91">
        <v>4</v>
      </c>
      <c r="EF91">
        <v>5</v>
      </c>
      <c r="EG91">
        <v>6</v>
      </c>
      <c r="EH91">
        <v>3</v>
      </c>
      <c r="EI91">
        <v>5</v>
      </c>
      <c r="EJ91">
        <v>4</v>
      </c>
      <c r="EK91">
        <v>4</v>
      </c>
      <c r="EL91">
        <v>4</v>
      </c>
      <c r="EM91">
        <v>5</v>
      </c>
      <c r="EN91">
        <v>6</v>
      </c>
      <c r="EO91">
        <v>6</v>
      </c>
      <c r="EP91">
        <v>2</v>
      </c>
      <c r="EQ91">
        <v>6</v>
      </c>
      <c r="ER91">
        <v>5</v>
      </c>
      <c r="ES91">
        <v>5</v>
      </c>
      <c r="ET91">
        <v>1</v>
      </c>
      <c r="EU91" t="s">
        <v>405</v>
      </c>
      <c r="EV91">
        <v>2</v>
      </c>
      <c r="EW91" t="s">
        <v>406</v>
      </c>
      <c r="EX91">
        <v>3</v>
      </c>
      <c r="EY91">
        <v>5</v>
      </c>
      <c r="EZ91">
        <v>7</v>
      </c>
      <c r="FA91">
        <v>5</v>
      </c>
      <c r="FB91">
        <v>4</v>
      </c>
      <c r="FC91">
        <v>4</v>
      </c>
      <c r="FD91">
        <v>3</v>
      </c>
      <c r="FE91">
        <v>3</v>
      </c>
      <c r="FF91">
        <v>3</v>
      </c>
      <c r="FG91">
        <v>4</v>
      </c>
      <c r="FH91">
        <v>3</v>
      </c>
      <c r="FI91">
        <v>2</v>
      </c>
      <c r="FJ91">
        <v>3</v>
      </c>
      <c r="FK91">
        <v>2</v>
      </c>
      <c r="FL91">
        <v>5</v>
      </c>
      <c r="FM91">
        <v>1</v>
      </c>
      <c r="FN91">
        <v>4</v>
      </c>
      <c r="FO91">
        <v>2</v>
      </c>
      <c r="FP91">
        <v>1</v>
      </c>
      <c r="FQ91">
        <v>2</v>
      </c>
      <c r="FR91">
        <v>2</v>
      </c>
      <c r="FS91">
        <v>3</v>
      </c>
      <c r="FY91">
        <v>4</v>
      </c>
      <c r="GA91">
        <v>1</v>
      </c>
      <c r="GB91">
        <v>1</v>
      </c>
      <c r="GC91">
        <v>2</v>
      </c>
      <c r="GE91">
        <v>4</v>
      </c>
      <c r="GF91">
        <v>2</v>
      </c>
      <c r="GG91">
        <v>1</v>
      </c>
      <c r="GH91">
        <v>1</v>
      </c>
      <c r="GI91">
        <v>5</v>
      </c>
      <c r="GJ91">
        <v>2</v>
      </c>
      <c r="GK91">
        <v>3</v>
      </c>
      <c r="GL91">
        <v>2</v>
      </c>
      <c r="GM91" t="s">
        <v>407</v>
      </c>
    </row>
    <row r="92" spans="1:195" ht="14.25" customHeight="1" x14ac:dyDescent="0.3">
      <c r="A92">
        <v>100</v>
      </c>
      <c r="B92">
        <v>762</v>
      </c>
      <c r="C92">
        <v>1</v>
      </c>
      <c r="D92">
        <v>37</v>
      </c>
      <c r="E92">
        <v>7</v>
      </c>
      <c r="G92" t="s">
        <v>815</v>
      </c>
      <c r="H92">
        <v>1</v>
      </c>
      <c r="I92">
        <v>1</v>
      </c>
      <c r="J92">
        <v>1</v>
      </c>
      <c r="K92">
        <v>2</v>
      </c>
      <c r="L92">
        <v>1</v>
      </c>
      <c r="M92">
        <v>1</v>
      </c>
      <c r="N92">
        <v>1</v>
      </c>
      <c r="O92">
        <v>1</v>
      </c>
      <c r="P92">
        <v>1</v>
      </c>
      <c r="Q92" t="s">
        <v>816</v>
      </c>
      <c r="R92">
        <v>1</v>
      </c>
      <c r="S92">
        <v>6</v>
      </c>
      <c r="T92">
        <v>2</v>
      </c>
      <c r="U92">
        <v>6</v>
      </c>
      <c r="V92">
        <v>5</v>
      </c>
      <c r="W92">
        <v>3</v>
      </c>
      <c r="X92">
        <v>2</v>
      </c>
      <c r="Y92" t="s">
        <v>817</v>
      </c>
      <c r="Z92">
        <v>2</v>
      </c>
      <c r="AA92">
        <v>2</v>
      </c>
      <c r="AB92">
        <v>2</v>
      </c>
      <c r="AC92">
        <v>2</v>
      </c>
      <c r="AD92">
        <v>1</v>
      </c>
      <c r="AE92">
        <v>2</v>
      </c>
      <c r="AF92">
        <v>2</v>
      </c>
      <c r="AG92">
        <v>7</v>
      </c>
      <c r="AH92">
        <v>1</v>
      </c>
      <c r="AI92" t="s">
        <v>818</v>
      </c>
      <c r="AJ92">
        <v>2</v>
      </c>
      <c r="AK92">
        <v>25</v>
      </c>
      <c r="AO92">
        <v>2</v>
      </c>
      <c r="AP92">
        <v>2</v>
      </c>
      <c r="AQ92">
        <v>2</v>
      </c>
      <c r="AR92">
        <v>2</v>
      </c>
      <c r="AS92">
        <v>1</v>
      </c>
      <c r="AT92" t="s">
        <v>819</v>
      </c>
      <c r="AU92">
        <v>4</v>
      </c>
      <c r="AV92">
        <v>3</v>
      </c>
      <c r="AW92">
        <v>2</v>
      </c>
      <c r="AX92">
        <v>6</v>
      </c>
      <c r="AY92">
        <v>6</v>
      </c>
      <c r="AZ92">
        <v>2</v>
      </c>
      <c r="BA92">
        <v>2</v>
      </c>
      <c r="BB92">
        <v>6</v>
      </c>
      <c r="BC92">
        <v>7</v>
      </c>
      <c r="BE92">
        <v>10</v>
      </c>
      <c r="BH92">
        <v>1</v>
      </c>
      <c r="BI92">
        <v>1</v>
      </c>
      <c r="BJ92">
        <v>1</v>
      </c>
      <c r="BK92">
        <v>1</v>
      </c>
      <c r="BL92">
        <v>1</v>
      </c>
      <c r="BM92">
        <v>1</v>
      </c>
      <c r="BN92" t="s">
        <v>820</v>
      </c>
      <c r="BO92">
        <v>1</v>
      </c>
      <c r="BP92">
        <v>2</v>
      </c>
      <c r="BQ92">
        <v>2</v>
      </c>
      <c r="BR92">
        <v>6</v>
      </c>
      <c r="BS92">
        <v>6</v>
      </c>
      <c r="BT92">
        <v>6</v>
      </c>
      <c r="BU92">
        <v>4</v>
      </c>
      <c r="BW92">
        <v>4</v>
      </c>
      <c r="BX92">
        <v>6</v>
      </c>
      <c r="BY92">
        <v>2</v>
      </c>
      <c r="BZ92">
        <v>2</v>
      </c>
      <c r="CA92">
        <v>2</v>
      </c>
      <c r="CB92">
        <v>2</v>
      </c>
      <c r="CC92">
        <v>2</v>
      </c>
      <c r="CD92">
        <v>2</v>
      </c>
      <c r="CE92">
        <v>7</v>
      </c>
      <c r="CF92" t="s">
        <v>821</v>
      </c>
      <c r="CH92">
        <v>15</v>
      </c>
      <c r="CK92">
        <v>1</v>
      </c>
      <c r="CL92" t="s">
        <v>822</v>
      </c>
      <c r="CM92" t="s">
        <v>823</v>
      </c>
      <c r="CN92" t="s">
        <v>824</v>
      </c>
      <c r="CO92" t="s">
        <v>825</v>
      </c>
      <c r="CP92">
        <v>1</v>
      </c>
      <c r="CQ92">
        <v>2</v>
      </c>
      <c r="CR92">
        <v>6</v>
      </c>
      <c r="CS92">
        <v>2</v>
      </c>
      <c r="CT92">
        <v>6</v>
      </c>
      <c r="CU92">
        <v>6</v>
      </c>
      <c r="CV92">
        <v>2</v>
      </c>
      <c r="CW92">
        <v>2</v>
      </c>
      <c r="CX92">
        <v>2</v>
      </c>
      <c r="CY92">
        <v>2</v>
      </c>
      <c r="CZ92">
        <v>6</v>
      </c>
      <c r="DA92">
        <v>2</v>
      </c>
      <c r="DB92">
        <v>2</v>
      </c>
      <c r="DC92">
        <v>2</v>
      </c>
      <c r="DD92">
        <v>6</v>
      </c>
      <c r="DE92">
        <v>7</v>
      </c>
      <c r="DF92">
        <v>1</v>
      </c>
      <c r="DG92">
        <v>2</v>
      </c>
      <c r="DH92">
        <v>4</v>
      </c>
      <c r="DI92">
        <v>7</v>
      </c>
      <c r="DJ92" t="s">
        <v>826</v>
      </c>
      <c r="DK92">
        <v>1</v>
      </c>
      <c r="DL92" t="s">
        <v>827</v>
      </c>
      <c r="DM92">
        <v>4</v>
      </c>
      <c r="DN92">
        <v>6</v>
      </c>
      <c r="DO92">
        <v>8</v>
      </c>
      <c r="DP92">
        <v>9</v>
      </c>
      <c r="DQ92" t="s">
        <v>828</v>
      </c>
      <c r="DU92">
        <v>4</v>
      </c>
      <c r="DW92">
        <v>1</v>
      </c>
      <c r="DX92">
        <v>6</v>
      </c>
      <c r="DY92">
        <v>6</v>
      </c>
      <c r="DZ92">
        <v>1</v>
      </c>
      <c r="EA92">
        <v>6</v>
      </c>
      <c r="EB92">
        <v>6</v>
      </c>
      <c r="EC92">
        <v>7</v>
      </c>
      <c r="ED92">
        <v>1</v>
      </c>
      <c r="EE92">
        <v>2</v>
      </c>
      <c r="EF92">
        <v>6</v>
      </c>
      <c r="EG92">
        <v>6</v>
      </c>
      <c r="EH92">
        <v>2</v>
      </c>
      <c r="EI92">
        <v>6</v>
      </c>
      <c r="EJ92">
        <v>6</v>
      </c>
      <c r="EK92">
        <v>6</v>
      </c>
      <c r="EL92">
        <v>3</v>
      </c>
      <c r="EM92">
        <v>5</v>
      </c>
      <c r="EN92">
        <v>5</v>
      </c>
      <c r="EO92">
        <v>5</v>
      </c>
      <c r="EP92">
        <v>2</v>
      </c>
      <c r="EQ92">
        <v>5</v>
      </c>
      <c r="ER92">
        <v>3</v>
      </c>
      <c r="ES92">
        <v>3</v>
      </c>
      <c r="ET92">
        <v>2</v>
      </c>
      <c r="EU92" t="s">
        <v>829</v>
      </c>
      <c r="EV92">
        <v>2</v>
      </c>
      <c r="EW92" t="s">
        <v>830</v>
      </c>
      <c r="EX92">
        <v>5</v>
      </c>
      <c r="EY92">
        <v>7</v>
      </c>
      <c r="EZ92">
        <v>7</v>
      </c>
      <c r="FA92">
        <v>5</v>
      </c>
      <c r="FB92">
        <v>5</v>
      </c>
      <c r="FC92">
        <v>3</v>
      </c>
      <c r="FD92">
        <v>2</v>
      </c>
      <c r="FE92">
        <v>4</v>
      </c>
      <c r="FF92">
        <v>2</v>
      </c>
      <c r="FG92">
        <v>4</v>
      </c>
      <c r="FH92">
        <v>4</v>
      </c>
      <c r="FI92">
        <v>3</v>
      </c>
      <c r="FJ92">
        <v>4</v>
      </c>
      <c r="FK92">
        <v>2</v>
      </c>
      <c r="FL92">
        <v>4</v>
      </c>
      <c r="FM92">
        <v>4</v>
      </c>
      <c r="FN92">
        <v>2</v>
      </c>
      <c r="FO92">
        <v>2</v>
      </c>
      <c r="FP92">
        <v>1</v>
      </c>
      <c r="FQ92">
        <v>3</v>
      </c>
      <c r="FR92">
        <v>3</v>
      </c>
      <c r="FS92">
        <v>3</v>
      </c>
      <c r="FT92">
        <v>4</v>
      </c>
      <c r="FY92">
        <v>4</v>
      </c>
      <c r="GA92">
        <v>2</v>
      </c>
      <c r="GB92">
        <v>1</v>
      </c>
      <c r="GC92">
        <v>4</v>
      </c>
      <c r="GD92">
        <v>1</v>
      </c>
      <c r="GE92">
        <v>4</v>
      </c>
      <c r="GF92">
        <v>2</v>
      </c>
      <c r="GG92">
        <v>2</v>
      </c>
      <c r="GH92">
        <v>4</v>
      </c>
      <c r="GI92">
        <v>4</v>
      </c>
      <c r="GJ92">
        <v>1</v>
      </c>
      <c r="GK92">
        <v>2</v>
      </c>
      <c r="GL92">
        <v>2</v>
      </c>
    </row>
    <row r="93" spans="1:195" ht="14.25" customHeight="1" x14ac:dyDescent="0.3">
      <c r="A93">
        <v>100</v>
      </c>
      <c r="B93">
        <v>1795</v>
      </c>
      <c r="C93">
        <v>1</v>
      </c>
      <c r="D93">
        <v>37</v>
      </c>
      <c r="E93">
        <v>7</v>
      </c>
      <c r="G93" t="s">
        <v>268</v>
      </c>
      <c r="H93">
        <v>1</v>
      </c>
      <c r="I93">
        <v>1</v>
      </c>
      <c r="J93">
        <v>2</v>
      </c>
      <c r="K93">
        <v>2</v>
      </c>
      <c r="L93">
        <v>1</v>
      </c>
      <c r="M93">
        <v>1</v>
      </c>
      <c r="N93">
        <v>1</v>
      </c>
      <c r="O93">
        <v>2</v>
      </c>
      <c r="P93">
        <v>1</v>
      </c>
      <c r="Q93" t="s">
        <v>1344</v>
      </c>
      <c r="R93">
        <v>1</v>
      </c>
      <c r="S93">
        <v>5</v>
      </c>
      <c r="T93">
        <v>2</v>
      </c>
      <c r="U93">
        <v>7</v>
      </c>
      <c r="V93">
        <v>6</v>
      </c>
      <c r="W93">
        <v>3</v>
      </c>
      <c r="X93">
        <v>5</v>
      </c>
      <c r="Y93" t="s">
        <v>1345</v>
      </c>
      <c r="Z93">
        <v>3</v>
      </c>
      <c r="AA93">
        <v>3</v>
      </c>
      <c r="AB93">
        <v>5</v>
      </c>
      <c r="AC93">
        <v>2</v>
      </c>
      <c r="AD93">
        <v>1</v>
      </c>
      <c r="AE93">
        <v>2</v>
      </c>
      <c r="AF93">
        <v>5</v>
      </c>
      <c r="AG93">
        <v>7</v>
      </c>
      <c r="AH93">
        <v>1</v>
      </c>
      <c r="AI93" t="s">
        <v>1346</v>
      </c>
      <c r="AJ93">
        <v>2</v>
      </c>
      <c r="AK93">
        <v>30</v>
      </c>
      <c r="AL93">
        <v>20</v>
      </c>
      <c r="AM93" s="12">
        <v>3</v>
      </c>
      <c r="AN93" t="s">
        <v>1347</v>
      </c>
      <c r="AO93">
        <v>1</v>
      </c>
      <c r="AP93">
        <v>1</v>
      </c>
      <c r="AQ93">
        <v>1</v>
      </c>
      <c r="AR93">
        <v>2</v>
      </c>
      <c r="AS93">
        <v>1</v>
      </c>
      <c r="AT93" t="s">
        <v>1348</v>
      </c>
      <c r="AU93">
        <v>4</v>
      </c>
      <c r="AV93">
        <v>2</v>
      </c>
      <c r="AW93">
        <v>2</v>
      </c>
      <c r="AX93">
        <v>6</v>
      </c>
      <c r="AY93">
        <v>3</v>
      </c>
      <c r="AZ93">
        <v>2</v>
      </c>
      <c r="BA93">
        <v>2</v>
      </c>
      <c r="BB93">
        <v>6</v>
      </c>
      <c r="BC93">
        <v>7</v>
      </c>
      <c r="BD93" t="s">
        <v>1349</v>
      </c>
      <c r="BE93">
        <v>30</v>
      </c>
      <c r="BF93">
        <v>20</v>
      </c>
      <c r="BH93">
        <v>1</v>
      </c>
      <c r="BI93">
        <v>1</v>
      </c>
      <c r="BJ93">
        <v>1</v>
      </c>
      <c r="BK93">
        <v>1</v>
      </c>
      <c r="BL93">
        <v>1</v>
      </c>
      <c r="BM93">
        <v>1</v>
      </c>
      <c r="BN93" t="s">
        <v>1094</v>
      </c>
      <c r="BO93">
        <v>2</v>
      </c>
      <c r="BP93">
        <v>2</v>
      </c>
      <c r="BQ93">
        <v>3</v>
      </c>
      <c r="BR93">
        <v>6</v>
      </c>
      <c r="BS93">
        <v>5</v>
      </c>
      <c r="BT93">
        <v>5</v>
      </c>
      <c r="BU93">
        <v>3</v>
      </c>
      <c r="BV93" t="s">
        <v>1200</v>
      </c>
      <c r="BW93">
        <v>4</v>
      </c>
      <c r="BX93">
        <v>4</v>
      </c>
      <c r="BY93">
        <v>3</v>
      </c>
      <c r="BZ93">
        <v>5</v>
      </c>
      <c r="CA93">
        <v>4</v>
      </c>
      <c r="CB93">
        <v>4</v>
      </c>
      <c r="CC93">
        <v>3</v>
      </c>
      <c r="CD93">
        <v>1</v>
      </c>
      <c r="CE93">
        <v>7</v>
      </c>
      <c r="CF93" t="s">
        <v>1350</v>
      </c>
      <c r="CH93">
        <v>25</v>
      </c>
      <c r="CI93">
        <v>20</v>
      </c>
      <c r="CK93">
        <v>1</v>
      </c>
      <c r="CL93" t="s">
        <v>245</v>
      </c>
      <c r="CM93" t="s">
        <v>245</v>
      </c>
      <c r="CN93" t="s">
        <v>1351</v>
      </c>
      <c r="CO93" t="s">
        <v>1352</v>
      </c>
      <c r="CP93">
        <v>2</v>
      </c>
      <c r="DF93">
        <v>1</v>
      </c>
      <c r="DG93">
        <v>2</v>
      </c>
      <c r="DH93">
        <v>4</v>
      </c>
      <c r="DI93">
        <v>5</v>
      </c>
      <c r="DK93">
        <v>5</v>
      </c>
      <c r="EB93">
        <v>5</v>
      </c>
      <c r="EC93">
        <v>2</v>
      </c>
      <c r="ED93">
        <v>6</v>
      </c>
      <c r="EE93">
        <v>5</v>
      </c>
      <c r="EF93">
        <v>6</v>
      </c>
      <c r="EG93">
        <v>6</v>
      </c>
      <c r="EH93">
        <v>3</v>
      </c>
      <c r="EI93">
        <v>5</v>
      </c>
      <c r="EJ93">
        <v>5</v>
      </c>
      <c r="EK93">
        <v>3</v>
      </c>
      <c r="EL93">
        <v>3</v>
      </c>
      <c r="EM93">
        <v>6</v>
      </c>
      <c r="EN93">
        <v>6</v>
      </c>
      <c r="EO93">
        <v>6</v>
      </c>
      <c r="EP93">
        <v>2</v>
      </c>
      <c r="EQ93">
        <v>6</v>
      </c>
      <c r="ER93">
        <v>6</v>
      </c>
      <c r="ES93">
        <v>5</v>
      </c>
      <c r="ET93">
        <v>3</v>
      </c>
      <c r="EU93" t="s">
        <v>1353</v>
      </c>
      <c r="EV93">
        <v>1</v>
      </c>
      <c r="EW93" t="s">
        <v>1354</v>
      </c>
      <c r="EX93">
        <v>4</v>
      </c>
      <c r="EY93">
        <v>5</v>
      </c>
      <c r="EZ93">
        <v>7</v>
      </c>
      <c r="FA93">
        <v>6</v>
      </c>
      <c r="FB93">
        <v>4</v>
      </c>
      <c r="FC93">
        <v>3</v>
      </c>
      <c r="FD93">
        <v>2</v>
      </c>
      <c r="FE93">
        <v>3</v>
      </c>
      <c r="FF93">
        <v>4</v>
      </c>
      <c r="FG93">
        <v>5</v>
      </c>
      <c r="FH93">
        <v>3</v>
      </c>
      <c r="FI93">
        <v>2</v>
      </c>
      <c r="FJ93">
        <v>3</v>
      </c>
      <c r="FK93">
        <v>4</v>
      </c>
      <c r="FL93">
        <v>5</v>
      </c>
      <c r="FM93">
        <v>3</v>
      </c>
      <c r="FN93">
        <v>3</v>
      </c>
      <c r="FO93">
        <v>4</v>
      </c>
      <c r="FP93">
        <v>1</v>
      </c>
      <c r="FQ93">
        <v>1</v>
      </c>
      <c r="FR93">
        <v>1</v>
      </c>
      <c r="FS93">
        <v>3</v>
      </c>
      <c r="FT93">
        <v>4</v>
      </c>
      <c r="FY93">
        <v>4</v>
      </c>
      <c r="GA93">
        <v>4</v>
      </c>
      <c r="GB93">
        <v>1</v>
      </c>
      <c r="GC93">
        <v>4</v>
      </c>
      <c r="GD93">
        <v>2</v>
      </c>
      <c r="GE93">
        <v>4</v>
      </c>
      <c r="GF93">
        <v>1</v>
      </c>
      <c r="GG93">
        <v>3</v>
      </c>
      <c r="GH93">
        <v>3</v>
      </c>
      <c r="GI93">
        <v>4</v>
      </c>
      <c r="GJ93">
        <v>2</v>
      </c>
      <c r="GK93">
        <v>2</v>
      </c>
      <c r="GL93">
        <v>2</v>
      </c>
    </row>
    <row r="94" spans="1:195" ht="14.25" customHeight="1" x14ac:dyDescent="0.3">
      <c r="A94">
        <v>100</v>
      </c>
      <c r="B94">
        <v>1202</v>
      </c>
      <c r="C94">
        <v>1</v>
      </c>
      <c r="D94">
        <v>38</v>
      </c>
      <c r="E94">
        <v>7</v>
      </c>
      <c r="G94" t="s">
        <v>632</v>
      </c>
      <c r="H94">
        <v>1</v>
      </c>
      <c r="I94">
        <v>1</v>
      </c>
      <c r="J94">
        <v>1</v>
      </c>
      <c r="K94">
        <v>1</v>
      </c>
      <c r="L94">
        <v>1</v>
      </c>
      <c r="M94">
        <v>1</v>
      </c>
      <c r="N94">
        <v>1</v>
      </c>
      <c r="O94">
        <v>2</v>
      </c>
      <c r="P94">
        <v>1</v>
      </c>
      <c r="Q94" t="s">
        <v>633</v>
      </c>
      <c r="R94">
        <v>1</v>
      </c>
      <c r="S94">
        <v>2</v>
      </c>
      <c r="T94">
        <v>1</v>
      </c>
      <c r="U94">
        <v>6</v>
      </c>
      <c r="V94">
        <v>5</v>
      </c>
      <c r="W94">
        <v>1</v>
      </c>
      <c r="X94">
        <v>1</v>
      </c>
      <c r="Y94" t="s">
        <v>634</v>
      </c>
      <c r="Z94">
        <v>1</v>
      </c>
      <c r="AA94">
        <v>1</v>
      </c>
      <c r="AB94">
        <v>7</v>
      </c>
      <c r="AC94">
        <v>1</v>
      </c>
      <c r="AD94">
        <v>1</v>
      </c>
      <c r="AE94">
        <v>1</v>
      </c>
      <c r="AF94">
        <v>5</v>
      </c>
      <c r="AG94">
        <v>7</v>
      </c>
      <c r="AH94">
        <v>1</v>
      </c>
      <c r="AI94" t="s">
        <v>635</v>
      </c>
      <c r="AJ94">
        <v>2</v>
      </c>
      <c r="AK94">
        <v>30</v>
      </c>
      <c r="AL94">
        <v>10</v>
      </c>
      <c r="AM94" s="12">
        <v>2</v>
      </c>
      <c r="AN94" t="s">
        <v>636</v>
      </c>
      <c r="AO94">
        <v>1</v>
      </c>
      <c r="AP94">
        <v>2</v>
      </c>
      <c r="AQ94">
        <v>2</v>
      </c>
      <c r="AR94">
        <v>2</v>
      </c>
      <c r="AS94">
        <v>2</v>
      </c>
      <c r="AT94" t="s">
        <v>637</v>
      </c>
      <c r="AU94">
        <v>1</v>
      </c>
      <c r="AV94">
        <v>1</v>
      </c>
      <c r="AW94">
        <v>1</v>
      </c>
      <c r="AX94">
        <v>4</v>
      </c>
      <c r="AY94">
        <v>1</v>
      </c>
      <c r="AZ94">
        <v>1</v>
      </c>
      <c r="BA94">
        <v>1</v>
      </c>
      <c r="BB94">
        <v>5</v>
      </c>
      <c r="BC94">
        <v>7</v>
      </c>
      <c r="BD94" t="s">
        <v>638</v>
      </c>
      <c r="BE94">
        <v>30</v>
      </c>
      <c r="BF94">
        <v>30</v>
      </c>
      <c r="BH94">
        <v>1</v>
      </c>
      <c r="BI94">
        <v>1</v>
      </c>
      <c r="BJ94">
        <v>1</v>
      </c>
      <c r="BK94">
        <v>1</v>
      </c>
      <c r="BL94">
        <v>2</v>
      </c>
      <c r="BM94">
        <v>2</v>
      </c>
      <c r="BN94" t="s">
        <v>639</v>
      </c>
      <c r="BO94">
        <v>1</v>
      </c>
      <c r="BP94">
        <v>5</v>
      </c>
      <c r="BQ94">
        <v>1</v>
      </c>
      <c r="BR94">
        <v>6</v>
      </c>
      <c r="BS94">
        <v>7</v>
      </c>
      <c r="BT94">
        <v>1</v>
      </c>
      <c r="BU94">
        <v>1</v>
      </c>
      <c r="BV94" t="s">
        <v>640</v>
      </c>
      <c r="BW94">
        <v>2</v>
      </c>
      <c r="BX94">
        <v>1</v>
      </c>
      <c r="BY94">
        <v>1</v>
      </c>
      <c r="BZ94">
        <v>7</v>
      </c>
      <c r="CA94">
        <v>3</v>
      </c>
      <c r="CB94">
        <v>2</v>
      </c>
      <c r="CC94">
        <v>1</v>
      </c>
      <c r="CD94">
        <v>2</v>
      </c>
      <c r="CE94">
        <v>7</v>
      </c>
      <c r="CF94" t="s">
        <v>641</v>
      </c>
      <c r="CH94">
        <v>30</v>
      </c>
      <c r="CI94">
        <v>30</v>
      </c>
      <c r="CK94">
        <v>1</v>
      </c>
      <c r="CL94" t="s">
        <v>642</v>
      </c>
      <c r="CM94" t="s">
        <v>245</v>
      </c>
      <c r="CN94" t="s">
        <v>245</v>
      </c>
      <c r="CO94" t="s">
        <v>643</v>
      </c>
      <c r="CP94">
        <v>2</v>
      </c>
      <c r="DK94">
        <v>5</v>
      </c>
      <c r="EB94">
        <v>2</v>
      </c>
      <c r="EC94">
        <v>1</v>
      </c>
      <c r="ED94">
        <v>7</v>
      </c>
      <c r="EE94">
        <v>1</v>
      </c>
      <c r="EF94">
        <v>4</v>
      </c>
      <c r="EG94">
        <v>7</v>
      </c>
      <c r="EH94">
        <v>1</v>
      </c>
      <c r="EI94">
        <v>5</v>
      </c>
      <c r="EJ94">
        <v>6</v>
      </c>
      <c r="EK94">
        <v>1</v>
      </c>
      <c r="EL94">
        <v>1</v>
      </c>
      <c r="EM94">
        <v>7</v>
      </c>
      <c r="EN94">
        <v>7</v>
      </c>
      <c r="EO94">
        <v>7</v>
      </c>
      <c r="EP94">
        <v>4</v>
      </c>
      <c r="EQ94">
        <v>7</v>
      </c>
      <c r="ER94">
        <v>7</v>
      </c>
      <c r="ES94">
        <v>7</v>
      </c>
      <c r="ET94">
        <v>2</v>
      </c>
      <c r="EU94" t="s">
        <v>644</v>
      </c>
      <c r="EV94">
        <v>2</v>
      </c>
      <c r="EW94" t="s">
        <v>645</v>
      </c>
      <c r="FE94">
        <v>5</v>
      </c>
      <c r="FF94">
        <v>5</v>
      </c>
      <c r="FG94">
        <v>5</v>
      </c>
      <c r="FH94">
        <v>1</v>
      </c>
      <c r="FI94">
        <v>1</v>
      </c>
      <c r="FJ94">
        <v>1</v>
      </c>
      <c r="FK94">
        <v>1</v>
      </c>
      <c r="FL94">
        <v>1</v>
      </c>
      <c r="FM94">
        <v>1</v>
      </c>
      <c r="FN94">
        <v>1</v>
      </c>
      <c r="FO94">
        <v>1</v>
      </c>
      <c r="FP94">
        <v>1</v>
      </c>
      <c r="FQ94">
        <v>1</v>
      </c>
      <c r="FR94">
        <v>1</v>
      </c>
      <c r="FS94">
        <v>3</v>
      </c>
      <c r="FT94">
        <v>4</v>
      </c>
      <c r="FY94">
        <v>7</v>
      </c>
      <c r="GA94">
        <v>5</v>
      </c>
      <c r="GB94">
        <v>1</v>
      </c>
      <c r="GC94">
        <v>4</v>
      </c>
      <c r="GD94">
        <v>1</v>
      </c>
      <c r="GE94">
        <v>5</v>
      </c>
      <c r="GF94">
        <v>2</v>
      </c>
      <c r="GG94">
        <v>2</v>
      </c>
      <c r="GH94">
        <v>2</v>
      </c>
      <c r="GI94">
        <v>2</v>
      </c>
      <c r="GJ94">
        <v>3</v>
      </c>
      <c r="GK94">
        <v>2</v>
      </c>
      <c r="GL94">
        <v>2</v>
      </c>
    </row>
    <row r="95" spans="1:195" ht="14.25" customHeight="1" x14ac:dyDescent="0.3">
      <c r="A95">
        <v>100</v>
      </c>
      <c r="B95">
        <v>858</v>
      </c>
      <c r="C95">
        <v>1</v>
      </c>
      <c r="D95">
        <v>38</v>
      </c>
      <c r="E95">
        <v>7</v>
      </c>
      <c r="G95" t="s">
        <v>976</v>
      </c>
      <c r="H95">
        <v>1</v>
      </c>
      <c r="I95">
        <v>1</v>
      </c>
      <c r="J95">
        <v>1</v>
      </c>
      <c r="K95">
        <v>2</v>
      </c>
      <c r="L95">
        <v>1</v>
      </c>
      <c r="M95">
        <v>1</v>
      </c>
      <c r="N95">
        <v>2</v>
      </c>
      <c r="O95">
        <v>2</v>
      </c>
      <c r="P95">
        <v>2</v>
      </c>
      <c r="Q95" t="s">
        <v>977</v>
      </c>
      <c r="R95">
        <v>1</v>
      </c>
      <c r="S95">
        <v>2</v>
      </c>
      <c r="T95">
        <v>1</v>
      </c>
      <c r="U95">
        <v>6</v>
      </c>
      <c r="V95">
        <v>5</v>
      </c>
      <c r="W95">
        <v>2</v>
      </c>
      <c r="X95">
        <v>4</v>
      </c>
      <c r="Y95" t="s">
        <v>978</v>
      </c>
      <c r="Z95">
        <v>1</v>
      </c>
      <c r="AA95">
        <v>1</v>
      </c>
      <c r="AB95">
        <v>6</v>
      </c>
      <c r="AC95">
        <v>4</v>
      </c>
      <c r="AD95">
        <v>1</v>
      </c>
      <c r="AE95">
        <v>3</v>
      </c>
      <c r="AF95">
        <v>6</v>
      </c>
      <c r="AG95">
        <v>6</v>
      </c>
      <c r="AH95">
        <v>1</v>
      </c>
      <c r="AI95" t="s">
        <v>979</v>
      </c>
      <c r="AJ95">
        <v>4</v>
      </c>
      <c r="AK95">
        <v>20</v>
      </c>
      <c r="AL95">
        <v>20</v>
      </c>
      <c r="AM95" s="12">
        <v>3</v>
      </c>
      <c r="AO95">
        <v>2</v>
      </c>
      <c r="AP95">
        <v>1</v>
      </c>
      <c r="AQ95">
        <v>1</v>
      </c>
      <c r="AR95">
        <v>2</v>
      </c>
      <c r="AS95">
        <v>1</v>
      </c>
      <c r="AT95" t="s">
        <v>980</v>
      </c>
      <c r="AU95">
        <v>1</v>
      </c>
      <c r="AV95">
        <v>2</v>
      </c>
      <c r="AW95">
        <v>2</v>
      </c>
      <c r="AX95">
        <v>6</v>
      </c>
      <c r="AY95">
        <v>4</v>
      </c>
      <c r="AZ95">
        <v>2</v>
      </c>
      <c r="BA95">
        <v>4</v>
      </c>
      <c r="BB95">
        <v>6</v>
      </c>
      <c r="BC95">
        <v>6</v>
      </c>
      <c r="BD95" t="s">
        <v>981</v>
      </c>
      <c r="BE95">
        <v>15</v>
      </c>
      <c r="BF95">
        <v>15</v>
      </c>
      <c r="BH95">
        <v>1</v>
      </c>
      <c r="BI95">
        <v>2</v>
      </c>
      <c r="BJ95">
        <v>1</v>
      </c>
      <c r="BK95">
        <v>1</v>
      </c>
      <c r="BL95">
        <v>2</v>
      </c>
      <c r="BM95">
        <v>2</v>
      </c>
      <c r="BN95" t="s">
        <v>982</v>
      </c>
      <c r="BO95">
        <v>2</v>
      </c>
      <c r="BP95">
        <v>5</v>
      </c>
      <c r="BQ95">
        <v>4</v>
      </c>
      <c r="BR95">
        <v>6</v>
      </c>
      <c r="BS95">
        <v>5</v>
      </c>
      <c r="BT95">
        <v>2</v>
      </c>
      <c r="BU95">
        <v>3</v>
      </c>
      <c r="BV95" t="s">
        <v>983</v>
      </c>
      <c r="BW95">
        <v>4</v>
      </c>
      <c r="BX95">
        <v>4</v>
      </c>
      <c r="BY95">
        <v>3</v>
      </c>
      <c r="BZ95">
        <v>6</v>
      </c>
      <c r="CA95">
        <v>4</v>
      </c>
      <c r="CB95">
        <v>4</v>
      </c>
      <c r="CC95">
        <v>3</v>
      </c>
      <c r="CD95">
        <v>4</v>
      </c>
      <c r="CE95">
        <v>7</v>
      </c>
      <c r="CF95" t="s">
        <v>984</v>
      </c>
      <c r="CH95">
        <v>10</v>
      </c>
      <c r="CI95">
        <v>10</v>
      </c>
      <c r="CK95">
        <v>1</v>
      </c>
      <c r="CL95" t="s">
        <v>985</v>
      </c>
      <c r="CM95" t="s">
        <v>986</v>
      </c>
      <c r="CN95" t="s">
        <v>245</v>
      </c>
      <c r="CO95" t="s">
        <v>987</v>
      </c>
      <c r="CP95">
        <v>2</v>
      </c>
      <c r="DF95">
        <v>1</v>
      </c>
      <c r="DG95">
        <v>4</v>
      </c>
      <c r="DH95">
        <v>5</v>
      </c>
      <c r="DJ95" t="s">
        <v>988</v>
      </c>
      <c r="DK95">
        <v>5</v>
      </c>
      <c r="DM95">
        <v>6</v>
      </c>
      <c r="DN95">
        <v>9</v>
      </c>
      <c r="EB95">
        <v>7</v>
      </c>
      <c r="EC95">
        <v>3</v>
      </c>
      <c r="ED95">
        <v>6</v>
      </c>
      <c r="EE95">
        <v>2</v>
      </c>
      <c r="EF95">
        <v>6</v>
      </c>
      <c r="EG95">
        <v>7</v>
      </c>
      <c r="EH95">
        <v>3</v>
      </c>
      <c r="EI95">
        <v>6</v>
      </c>
      <c r="EJ95">
        <v>5</v>
      </c>
      <c r="EK95">
        <v>4</v>
      </c>
      <c r="EL95">
        <v>3</v>
      </c>
      <c r="EM95">
        <v>5</v>
      </c>
      <c r="EN95">
        <v>5</v>
      </c>
      <c r="EO95">
        <v>5</v>
      </c>
      <c r="EP95">
        <v>2</v>
      </c>
      <c r="EQ95">
        <v>6</v>
      </c>
      <c r="ER95">
        <v>6</v>
      </c>
      <c r="ES95">
        <v>6</v>
      </c>
      <c r="ET95">
        <v>3</v>
      </c>
      <c r="EU95" t="s">
        <v>989</v>
      </c>
      <c r="EV95">
        <v>1</v>
      </c>
      <c r="EW95" t="s">
        <v>990</v>
      </c>
      <c r="EX95">
        <v>8</v>
      </c>
      <c r="EY95">
        <v>9</v>
      </c>
      <c r="EZ95">
        <v>8</v>
      </c>
      <c r="FA95">
        <v>6</v>
      </c>
      <c r="FB95">
        <v>5</v>
      </c>
      <c r="FC95">
        <v>5</v>
      </c>
      <c r="FD95">
        <v>4</v>
      </c>
      <c r="FE95">
        <v>2</v>
      </c>
      <c r="FF95">
        <v>2</v>
      </c>
      <c r="FG95">
        <v>5</v>
      </c>
      <c r="FH95">
        <v>4</v>
      </c>
      <c r="FI95">
        <v>1</v>
      </c>
      <c r="FJ95">
        <v>3</v>
      </c>
      <c r="FK95">
        <v>3</v>
      </c>
      <c r="FL95">
        <v>4</v>
      </c>
      <c r="FM95">
        <v>2</v>
      </c>
      <c r="FN95">
        <v>1</v>
      </c>
      <c r="FO95">
        <v>4</v>
      </c>
      <c r="FP95">
        <v>1</v>
      </c>
      <c r="FQ95">
        <v>1</v>
      </c>
      <c r="FR95">
        <v>1</v>
      </c>
      <c r="FS95">
        <v>3</v>
      </c>
      <c r="FY95">
        <v>3</v>
      </c>
      <c r="GA95">
        <v>3</v>
      </c>
      <c r="GB95">
        <v>2</v>
      </c>
      <c r="GC95">
        <v>1</v>
      </c>
      <c r="GD95">
        <v>1</v>
      </c>
      <c r="GE95">
        <v>1</v>
      </c>
      <c r="GF95">
        <v>5</v>
      </c>
      <c r="GG95">
        <v>1</v>
      </c>
      <c r="GH95">
        <v>1</v>
      </c>
      <c r="GI95">
        <v>5</v>
      </c>
      <c r="GJ95">
        <v>1</v>
      </c>
      <c r="GK95">
        <v>2</v>
      </c>
      <c r="GL95">
        <v>2</v>
      </c>
    </row>
    <row r="96" spans="1:195" ht="14.25" customHeight="1" x14ac:dyDescent="0.3">
      <c r="A96">
        <v>100</v>
      </c>
      <c r="B96">
        <v>1946</v>
      </c>
      <c r="C96">
        <v>1</v>
      </c>
      <c r="D96">
        <v>38</v>
      </c>
      <c r="E96">
        <v>1</v>
      </c>
      <c r="G96" t="s">
        <v>833</v>
      </c>
      <c r="H96">
        <v>1</v>
      </c>
      <c r="I96">
        <v>1</v>
      </c>
      <c r="J96">
        <v>3</v>
      </c>
      <c r="K96">
        <v>2</v>
      </c>
      <c r="L96">
        <v>2</v>
      </c>
      <c r="M96">
        <v>1</v>
      </c>
      <c r="N96">
        <v>1</v>
      </c>
      <c r="O96">
        <v>1</v>
      </c>
      <c r="P96">
        <v>2</v>
      </c>
      <c r="Q96" t="s">
        <v>1686</v>
      </c>
      <c r="R96">
        <v>1</v>
      </c>
      <c r="S96">
        <v>4</v>
      </c>
      <c r="T96">
        <v>1</v>
      </c>
      <c r="U96">
        <v>7</v>
      </c>
      <c r="V96">
        <v>6</v>
      </c>
      <c r="W96">
        <v>4</v>
      </c>
      <c r="X96">
        <v>2</v>
      </c>
      <c r="Y96" t="s">
        <v>1687</v>
      </c>
      <c r="Z96">
        <v>1</v>
      </c>
      <c r="AA96">
        <v>1</v>
      </c>
      <c r="AB96">
        <v>2</v>
      </c>
      <c r="AC96">
        <v>4</v>
      </c>
      <c r="AD96">
        <v>1</v>
      </c>
      <c r="AE96">
        <v>3</v>
      </c>
      <c r="AF96">
        <v>3</v>
      </c>
      <c r="AG96">
        <v>7</v>
      </c>
      <c r="AH96">
        <v>1</v>
      </c>
      <c r="AI96" t="s">
        <v>1688</v>
      </c>
      <c r="AJ96">
        <v>1</v>
      </c>
      <c r="AK96">
        <v>40</v>
      </c>
      <c r="AL96">
        <v>5</v>
      </c>
      <c r="AM96" s="12">
        <v>1</v>
      </c>
      <c r="AN96" t="s">
        <v>1689</v>
      </c>
      <c r="AO96">
        <v>1</v>
      </c>
      <c r="AP96">
        <v>2</v>
      </c>
      <c r="AQ96">
        <v>1</v>
      </c>
      <c r="AR96">
        <v>2</v>
      </c>
      <c r="AS96">
        <v>2</v>
      </c>
      <c r="AT96" t="s">
        <v>1690</v>
      </c>
      <c r="AU96">
        <v>4</v>
      </c>
      <c r="AV96">
        <v>2</v>
      </c>
      <c r="AW96">
        <v>2</v>
      </c>
      <c r="AX96">
        <v>6</v>
      </c>
      <c r="AY96">
        <v>4</v>
      </c>
      <c r="AZ96">
        <v>1</v>
      </c>
      <c r="BA96">
        <v>2</v>
      </c>
      <c r="BB96">
        <v>7</v>
      </c>
      <c r="BC96">
        <v>7</v>
      </c>
      <c r="BD96" t="s">
        <v>1691</v>
      </c>
      <c r="BE96">
        <v>20</v>
      </c>
      <c r="BF96">
        <v>20</v>
      </c>
      <c r="BG96" t="s">
        <v>1692</v>
      </c>
      <c r="BH96">
        <v>1</v>
      </c>
      <c r="BI96">
        <v>2</v>
      </c>
      <c r="BJ96">
        <v>1</v>
      </c>
      <c r="BK96">
        <v>1</v>
      </c>
      <c r="BL96">
        <v>1</v>
      </c>
      <c r="BM96">
        <v>2</v>
      </c>
      <c r="BN96" t="s">
        <v>1693</v>
      </c>
      <c r="BO96">
        <v>1</v>
      </c>
      <c r="BP96">
        <v>6</v>
      </c>
      <c r="BQ96">
        <v>1</v>
      </c>
      <c r="BR96">
        <v>6</v>
      </c>
      <c r="BS96">
        <v>4</v>
      </c>
      <c r="BT96">
        <v>3</v>
      </c>
      <c r="BU96">
        <v>3</v>
      </c>
      <c r="BV96" t="s">
        <v>1694</v>
      </c>
      <c r="BW96">
        <v>1</v>
      </c>
      <c r="BX96">
        <v>1</v>
      </c>
      <c r="BY96">
        <v>1</v>
      </c>
      <c r="BZ96">
        <v>4</v>
      </c>
      <c r="CA96">
        <v>2</v>
      </c>
      <c r="CB96">
        <v>2</v>
      </c>
      <c r="CC96">
        <v>2</v>
      </c>
      <c r="CD96">
        <v>2</v>
      </c>
      <c r="CE96">
        <v>7</v>
      </c>
      <c r="CF96" t="s">
        <v>1695</v>
      </c>
      <c r="CH96">
        <v>20</v>
      </c>
      <c r="CI96">
        <v>20</v>
      </c>
      <c r="CK96">
        <v>1</v>
      </c>
      <c r="CL96" t="s">
        <v>245</v>
      </c>
      <c r="CM96" t="s">
        <v>245</v>
      </c>
      <c r="CN96" t="s">
        <v>245</v>
      </c>
      <c r="CO96" t="s">
        <v>1696</v>
      </c>
      <c r="CP96">
        <v>2</v>
      </c>
      <c r="DF96">
        <v>1</v>
      </c>
      <c r="DG96">
        <v>3</v>
      </c>
      <c r="DH96">
        <v>4</v>
      </c>
      <c r="DI96">
        <v>7</v>
      </c>
      <c r="DJ96" t="s">
        <v>1697</v>
      </c>
      <c r="DK96">
        <v>3</v>
      </c>
      <c r="DL96" t="s">
        <v>1698</v>
      </c>
      <c r="DM96">
        <v>2</v>
      </c>
      <c r="DN96">
        <v>3</v>
      </c>
      <c r="DO96">
        <v>4</v>
      </c>
      <c r="DP96">
        <v>5</v>
      </c>
      <c r="DQ96" t="s">
        <v>1699</v>
      </c>
      <c r="DU96">
        <v>3</v>
      </c>
      <c r="DV96">
        <v>3</v>
      </c>
      <c r="DW96">
        <v>1</v>
      </c>
      <c r="DX96">
        <v>5</v>
      </c>
      <c r="DY96">
        <v>4</v>
      </c>
      <c r="DZ96">
        <v>2</v>
      </c>
      <c r="EA96">
        <v>6</v>
      </c>
      <c r="EB96">
        <v>2</v>
      </c>
      <c r="EC96">
        <v>1</v>
      </c>
      <c r="ED96">
        <v>7</v>
      </c>
      <c r="EE96">
        <v>6</v>
      </c>
      <c r="EF96">
        <v>6</v>
      </c>
      <c r="EG96">
        <v>5</v>
      </c>
      <c r="EH96">
        <v>2</v>
      </c>
      <c r="EI96">
        <v>5</v>
      </c>
      <c r="EJ96">
        <v>5</v>
      </c>
      <c r="EK96">
        <v>2</v>
      </c>
      <c r="EL96">
        <v>1</v>
      </c>
      <c r="EM96">
        <v>3</v>
      </c>
      <c r="EN96">
        <v>4</v>
      </c>
      <c r="EO96">
        <v>4</v>
      </c>
      <c r="EP96">
        <v>4</v>
      </c>
      <c r="EQ96">
        <v>1</v>
      </c>
      <c r="ER96">
        <v>1</v>
      </c>
      <c r="ES96">
        <v>3</v>
      </c>
      <c r="ET96">
        <v>3</v>
      </c>
      <c r="EU96" t="s">
        <v>1700</v>
      </c>
      <c r="EV96">
        <v>1</v>
      </c>
      <c r="EW96" t="s">
        <v>1701</v>
      </c>
      <c r="EX96">
        <v>8</v>
      </c>
      <c r="EY96">
        <v>7</v>
      </c>
      <c r="EZ96">
        <v>6</v>
      </c>
      <c r="FA96">
        <v>5</v>
      </c>
      <c r="FB96">
        <v>4</v>
      </c>
      <c r="FC96">
        <v>3</v>
      </c>
      <c r="FD96">
        <v>1</v>
      </c>
      <c r="FE96">
        <v>5</v>
      </c>
      <c r="FF96">
        <v>5</v>
      </c>
      <c r="FG96">
        <v>5</v>
      </c>
      <c r="FH96">
        <v>5</v>
      </c>
      <c r="FI96">
        <v>5</v>
      </c>
      <c r="FJ96">
        <v>4</v>
      </c>
      <c r="FK96">
        <v>3</v>
      </c>
      <c r="FL96">
        <v>1</v>
      </c>
      <c r="FM96">
        <v>5</v>
      </c>
      <c r="FN96">
        <v>1</v>
      </c>
      <c r="FO96">
        <v>5</v>
      </c>
      <c r="FP96">
        <v>1</v>
      </c>
      <c r="FQ96">
        <v>1</v>
      </c>
      <c r="FR96">
        <v>1</v>
      </c>
      <c r="FS96">
        <v>5</v>
      </c>
      <c r="FY96">
        <v>5</v>
      </c>
      <c r="GA96">
        <v>4</v>
      </c>
      <c r="GB96">
        <v>2</v>
      </c>
      <c r="GC96">
        <v>1</v>
      </c>
      <c r="GD96">
        <v>3</v>
      </c>
      <c r="GE96">
        <v>3</v>
      </c>
      <c r="GF96">
        <v>5</v>
      </c>
      <c r="GG96">
        <v>3</v>
      </c>
      <c r="GH96">
        <v>3</v>
      </c>
      <c r="GI96">
        <v>5</v>
      </c>
      <c r="GJ96">
        <v>1</v>
      </c>
      <c r="GK96">
        <v>3</v>
      </c>
      <c r="GL96">
        <v>1</v>
      </c>
      <c r="GM96" t="s">
        <v>1702</v>
      </c>
    </row>
    <row r="97" spans="1:195" ht="14.25" customHeight="1" x14ac:dyDescent="0.3">
      <c r="A97">
        <v>100</v>
      </c>
      <c r="B97">
        <v>1256</v>
      </c>
      <c r="C97">
        <v>1</v>
      </c>
      <c r="D97">
        <v>38</v>
      </c>
      <c r="E97">
        <v>7</v>
      </c>
      <c r="G97" t="s">
        <v>1922</v>
      </c>
      <c r="H97">
        <v>1</v>
      </c>
      <c r="I97">
        <v>1</v>
      </c>
      <c r="J97">
        <v>3</v>
      </c>
      <c r="K97">
        <v>1</v>
      </c>
      <c r="L97">
        <v>1</v>
      </c>
      <c r="M97">
        <v>1</v>
      </c>
      <c r="N97">
        <v>1</v>
      </c>
      <c r="O97">
        <v>2</v>
      </c>
      <c r="P97">
        <v>1</v>
      </c>
      <c r="Q97" t="s">
        <v>1923</v>
      </c>
      <c r="R97">
        <v>1</v>
      </c>
      <c r="S97">
        <v>6</v>
      </c>
      <c r="T97">
        <v>2</v>
      </c>
      <c r="U97">
        <v>6</v>
      </c>
      <c r="V97">
        <v>6</v>
      </c>
      <c r="W97">
        <v>2</v>
      </c>
      <c r="X97">
        <v>4</v>
      </c>
      <c r="Y97" t="s">
        <v>1924</v>
      </c>
      <c r="Z97">
        <v>1</v>
      </c>
      <c r="AA97">
        <v>1</v>
      </c>
      <c r="AB97">
        <v>6</v>
      </c>
      <c r="AC97">
        <v>3</v>
      </c>
      <c r="AD97">
        <v>1</v>
      </c>
      <c r="AE97">
        <v>3</v>
      </c>
      <c r="AF97">
        <v>6</v>
      </c>
      <c r="AG97">
        <v>7</v>
      </c>
      <c r="AH97">
        <v>2</v>
      </c>
      <c r="AI97" t="s">
        <v>1925</v>
      </c>
      <c r="AJ97">
        <v>2</v>
      </c>
      <c r="AK97">
        <v>45</v>
      </c>
      <c r="AL97">
        <v>45</v>
      </c>
      <c r="AM97" s="12">
        <v>5</v>
      </c>
      <c r="AN97" t="s">
        <v>1926</v>
      </c>
      <c r="AO97">
        <v>2</v>
      </c>
      <c r="AP97">
        <v>1</v>
      </c>
      <c r="AQ97">
        <v>1</v>
      </c>
      <c r="AR97">
        <v>1</v>
      </c>
      <c r="AS97">
        <v>1</v>
      </c>
      <c r="AT97" t="s">
        <v>559</v>
      </c>
      <c r="AU97">
        <v>2</v>
      </c>
      <c r="AV97">
        <v>4</v>
      </c>
      <c r="AW97">
        <v>3</v>
      </c>
      <c r="AX97">
        <v>3</v>
      </c>
      <c r="AY97">
        <v>2</v>
      </c>
      <c r="AZ97">
        <v>3</v>
      </c>
      <c r="BA97">
        <v>2</v>
      </c>
      <c r="BB97">
        <v>6</v>
      </c>
      <c r="BC97">
        <v>7</v>
      </c>
      <c r="BD97" t="s">
        <v>1927</v>
      </c>
      <c r="BE97">
        <v>20</v>
      </c>
      <c r="BF97">
        <v>20</v>
      </c>
      <c r="BH97">
        <v>1</v>
      </c>
      <c r="BI97">
        <v>1</v>
      </c>
      <c r="BJ97">
        <v>1</v>
      </c>
      <c r="BK97">
        <v>1</v>
      </c>
      <c r="BL97">
        <v>1</v>
      </c>
      <c r="BM97">
        <v>1</v>
      </c>
      <c r="BN97" t="s">
        <v>1928</v>
      </c>
      <c r="BO97">
        <v>2</v>
      </c>
      <c r="BP97">
        <v>3</v>
      </c>
      <c r="BQ97">
        <v>3</v>
      </c>
      <c r="BR97">
        <v>6</v>
      </c>
      <c r="BS97">
        <v>2</v>
      </c>
      <c r="BT97">
        <v>2</v>
      </c>
      <c r="BU97">
        <v>2</v>
      </c>
      <c r="BV97" t="s">
        <v>1929</v>
      </c>
      <c r="BW97">
        <v>4</v>
      </c>
      <c r="BX97">
        <v>3</v>
      </c>
      <c r="BY97">
        <v>3</v>
      </c>
      <c r="BZ97">
        <v>6</v>
      </c>
      <c r="CA97">
        <v>3</v>
      </c>
      <c r="CB97">
        <v>3</v>
      </c>
      <c r="CC97">
        <v>3</v>
      </c>
      <c r="CD97">
        <v>3</v>
      </c>
      <c r="CE97">
        <v>7</v>
      </c>
      <c r="CF97" t="s">
        <v>1930</v>
      </c>
      <c r="CH97">
        <v>60</v>
      </c>
      <c r="CI97">
        <v>15</v>
      </c>
      <c r="CK97">
        <v>2</v>
      </c>
      <c r="CP97">
        <v>2</v>
      </c>
      <c r="DF97">
        <v>1</v>
      </c>
      <c r="DG97">
        <v>3</v>
      </c>
      <c r="DH97">
        <v>6</v>
      </c>
      <c r="DI97">
        <v>7</v>
      </c>
      <c r="DJ97" s="1" t="s">
        <v>1931</v>
      </c>
      <c r="DK97">
        <v>4</v>
      </c>
      <c r="DL97" t="s">
        <v>1932</v>
      </c>
      <c r="DM97">
        <v>3</v>
      </c>
      <c r="DN97">
        <v>4</v>
      </c>
      <c r="DO97">
        <v>5</v>
      </c>
      <c r="DP97">
        <v>9</v>
      </c>
      <c r="DQ97" t="s">
        <v>1933</v>
      </c>
      <c r="DU97">
        <v>2</v>
      </c>
      <c r="DV97">
        <v>5</v>
      </c>
      <c r="DW97">
        <v>2</v>
      </c>
      <c r="DX97">
        <v>6</v>
      </c>
      <c r="DY97">
        <v>5</v>
      </c>
      <c r="DZ97">
        <v>5</v>
      </c>
      <c r="EA97">
        <v>4</v>
      </c>
      <c r="EB97">
        <v>2</v>
      </c>
      <c r="EC97">
        <v>2</v>
      </c>
      <c r="ED97">
        <v>5</v>
      </c>
      <c r="EE97">
        <v>6</v>
      </c>
      <c r="EF97">
        <v>6</v>
      </c>
      <c r="EG97">
        <v>6</v>
      </c>
      <c r="EH97">
        <v>2</v>
      </c>
      <c r="EI97">
        <v>6</v>
      </c>
      <c r="EJ97">
        <v>5</v>
      </c>
      <c r="EK97">
        <v>2</v>
      </c>
      <c r="EL97">
        <v>1</v>
      </c>
      <c r="EM97">
        <v>5</v>
      </c>
      <c r="EN97">
        <v>5</v>
      </c>
      <c r="EO97">
        <v>6</v>
      </c>
      <c r="EP97">
        <v>2</v>
      </c>
      <c r="EQ97">
        <v>3</v>
      </c>
      <c r="ER97">
        <v>2</v>
      </c>
      <c r="ES97">
        <v>5</v>
      </c>
      <c r="ET97">
        <v>3</v>
      </c>
      <c r="EU97" t="s">
        <v>284</v>
      </c>
      <c r="EV97">
        <v>1</v>
      </c>
      <c r="EW97" t="s">
        <v>1934</v>
      </c>
      <c r="EX97">
        <v>9</v>
      </c>
      <c r="EY97">
        <v>8</v>
      </c>
      <c r="EZ97">
        <v>8</v>
      </c>
      <c r="FA97">
        <v>5</v>
      </c>
      <c r="FB97">
        <v>4</v>
      </c>
      <c r="FC97">
        <v>3</v>
      </c>
      <c r="FD97">
        <v>1</v>
      </c>
      <c r="FE97">
        <v>2</v>
      </c>
      <c r="FF97">
        <v>3</v>
      </c>
      <c r="FG97">
        <v>3</v>
      </c>
      <c r="FH97">
        <v>1</v>
      </c>
      <c r="FI97">
        <v>1</v>
      </c>
      <c r="FJ97">
        <v>2</v>
      </c>
      <c r="FK97">
        <v>4</v>
      </c>
      <c r="FL97">
        <v>4</v>
      </c>
      <c r="FM97">
        <v>2</v>
      </c>
      <c r="FN97">
        <v>3</v>
      </c>
      <c r="FO97">
        <v>3</v>
      </c>
      <c r="FP97">
        <v>1</v>
      </c>
      <c r="FQ97">
        <v>1</v>
      </c>
      <c r="FR97">
        <v>1</v>
      </c>
      <c r="FS97">
        <v>3</v>
      </c>
      <c r="FT97">
        <v>4</v>
      </c>
      <c r="FU97">
        <v>5</v>
      </c>
      <c r="FY97">
        <v>3</v>
      </c>
      <c r="GA97">
        <v>5</v>
      </c>
      <c r="GB97">
        <v>2</v>
      </c>
      <c r="GC97">
        <v>2</v>
      </c>
      <c r="GD97">
        <v>1</v>
      </c>
      <c r="GE97">
        <v>5</v>
      </c>
      <c r="GF97">
        <v>4</v>
      </c>
      <c r="GG97">
        <v>2</v>
      </c>
      <c r="GH97">
        <v>2</v>
      </c>
      <c r="GI97">
        <v>5</v>
      </c>
      <c r="GJ97">
        <v>3</v>
      </c>
      <c r="GK97">
        <v>1</v>
      </c>
      <c r="GL97">
        <v>2</v>
      </c>
    </row>
    <row r="98" spans="1:195" ht="14.25" customHeight="1" x14ac:dyDescent="0.3">
      <c r="A98">
        <v>100</v>
      </c>
      <c r="B98">
        <v>2081</v>
      </c>
      <c r="C98">
        <v>1</v>
      </c>
      <c r="D98">
        <v>38</v>
      </c>
      <c r="E98">
        <v>1</v>
      </c>
      <c r="G98" t="s">
        <v>268</v>
      </c>
      <c r="H98">
        <v>1</v>
      </c>
      <c r="I98">
        <v>1</v>
      </c>
      <c r="J98">
        <v>3</v>
      </c>
      <c r="K98">
        <v>2</v>
      </c>
      <c r="L98">
        <v>1</v>
      </c>
      <c r="M98">
        <v>1</v>
      </c>
      <c r="N98">
        <v>1</v>
      </c>
      <c r="O98">
        <v>1</v>
      </c>
      <c r="P98">
        <v>2</v>
      </c>
      <c r="Q98" t="s">
        <v>2044</v>
      </c>
      <c r="R98">
        <v>1</v>
      </c>
      <c r="S98">
        <v>4</v>
      </c>
      <c r="T98">
        <v>1</v>
      </c>
      <c r="U98">
        <v>7</v>
      </c>
      <c r="V98">
        <v>4</v>
      </c>
      <c r="W98">
        <v>2</v>
      </c>
      <c r="X98">
        <v>4</v>
      </c>
      <c r="Y98" t="s">
        <v>2045</v>
      </c>
      <c r="Z98">
        <v>2</v>
      </c>
      <c r="AA98">
        <v>2</v>
      </c>
      <c r="AB98">
        <v>6</v>
      </c>
      <c r="AC98">
        <v>2</v>
      </c>
      <c r="AD98">
        <v>1</v>
      </c>
      <c r="AE98">
        <v>2</v>
      </c>
      <c r="AF98">
        <v>4</v>
      </c>
      <c r="AG98">
        <v>7</v>
      </c>
      <c r="AH98">
        <v>4</v>
      </c>
      <c r="AI98" t="s">
        <v>2046</v>
      </c>
      <c r="AJ98">
        <v>3</v>
      </c>
      <c r="AK98">
        <v>30</v>
      </c>
      <c r="AL98">
        <v>25</v>
      </c>
      <c r="AM98" s="12">
        <v>4</v>
      </c>
      <c r="AO98">
        <v>2</v>
      </c>
      <c r="AP98">
        <v>2</v>
      </c>
      <c r="AQ98">
        <v>2</v>
      </c>
      <c r="AR98">
        <v>2</v>
      </c>
      <c r="AS98">
        <v>2</v>
      </c>
      <c r="AT98" t="s">
        <v>2047</v>
      </c>
      <c r="AU98">
        <v>4</v>
      </c>
      <c r="AV98">
        <v>1</v>
      </c>
      <c r="AW98">
        <v>2</v>
      </c>
      <c r="AX98">
        <v>4</v>
      </c>
      <c r="AY98">
        <v>4</v>
      </c>
      <c r="AZ98">
        <v>2</v>
      </c>
      <c r="BA98">
        <v>6</v>
      </c>
      <c r="BB98">
        <v>6</v>
      </c>
      <c r="BC98">
        <v>6</v>
      </c>
      <c r="BD98" t="s">
        <v>2048</v>
      </c>
      <c r="BE98">
        <v>10</v>
      </c>
      <c r="BF98">
        <v>8</v>
      </c>
      <c r="BH98">
        <v>1</v>
      </c>
      <c r="BI98">
        <v>1</v>
      </c>
      <c r="BJ98">
        <v>1</v>
      </c>
      <c r="BK98">
        <v>1</v>
      </c>
      <c r="BL98">
        <v>1</v>
      </c>
      <c r="BM98">
        <v>2</v>
      </c>
      <c r="BN98" t="s">
        <v>2049</v>
      </c>
      <c r="BO98">
        <v>1</v>
      </c>
      <c r="BP98">
        <v>3</v>
      </c>
      <c r="BQ98">
        <v>3</v>
      </c>
      <c r="BR98">
        <v>4</v>
      </c>
      <c r="BS98">
        <v>4</v>
      </c>
      <c r="BT98">
        <v>4</v>
      </c>
      <c r="BU98">
        <v>3</v>
      </c>
      <c r="BV98" t="s">
        <v>2050</v>
      </c>
      <c r="BW98">
        <v>1</v>
      </c>
      <c r="BX98">
        <v>3</v>
      </c>
      <c r="BY98">
        <v>3</v>
      </c>
      <c r="BZ98">
        <v>2</v>
      </c>
      <c r="CA98">
        <v>5</v>
      </c>
      <c r="CB98">
        <v>5</v>
      </c>
      <c r="CC98">
        <v>2</v>
      </c>
      <c r="CD98">
        <v>2</v>
      </c>
      <c r="CE98">
        <v>7</v>
      </c>
      <c r="CF98" t="s">
        <v>2051</v>
      </c>
      <c r="CH98" t="s">
        <v>271</v>
      </c>
      <c r="CI98" t="s">
        <v>271</v>
      </c>
      <c r="CK98">
        <v>1</v>
      </c>
      <c r="CL98" t="s">
        <v>2052</v>
      </c>
      <c r="CM98" t="s">
        <v>2053</v>
      </c>
      <c r="CN98" t="s">
        <v>2054</v>
      </c>
      <c r="CO98" t="s">
        <v>2055</v>
      </c>
      <c r="CP98">
        <v>2</v>
      </c>
      <c r="DF98">
        <v>1</v>
      </c>
      <c r="DG98">
        <v>4</v>
      </c>
      <c r="DH98">
        <v>7</v>
      </c>
      <c r="DI98">
        <v>8</v>
      </c>
      <c r="DK98">
        <v>5</v>
      </c>
      <c r="DM98">
        <v>2</v>
      </c>
      <c r="DN98">
        <v>3</v>
      </c>
      <c r="DO98">
        <v>5</v>
      </c>
      <c r="DP98">
        <v>9</v>
      </c>
      <c r="EB98">
        <v>5</v>
      </c>
      <c r="EC98">
        <v>2</v>
      </c>
      <c r="ED98">
        <v>6</v>
      </c>
      <c r="EE98">
        <v>5</v>
      </c>
      <c r="EF98">
        <v>4</v>
      </c>
      <c r="EG98">
        <v>7</v>
      </c>
      <c r="EH98">
        <v>3</v>
      </c>
      <c r="EI98">
        <v>5</v>
      </c>
      <c r="EJ98">
        <v>5</v>
      </c>
      <c r="EK98">
        <v>4</v>
      </c>
      <c r="EL98">
        <v>3</v>
      </c>
      <c r="EM98">
        <v>3</v>
      </c>
      <c r="EN98">
        <v>4</v>
      </c>
      <c r="EO98">
        <v>5</v>
      </c>
      <c r="EP98">
        <v>4</v>
      </c>
      <c r="EQ98">
        <v>4</v>
      </c>
      <c r="ER98">
        <v>5</v>
      </c>
      <c r="ES98">
        <v>4</v>
      </c>
      <c r="ET98">
        <v>1</v>
      </c>
      <c r="EV98">
        <v>1</v>
      </c>
      <c r="EW98" t="s">
        <v>2056</v>
      </c>
      <c r="EX98">
        <v>6</v>
      </c>
      <c r="EY98">
        <v>7</v>
      </c>
      <c r="EZ98">
        <v>8</v>
      </c>
      <c r="FA98">
        <v>8</v>
      </c>
      <c r="FB98">
        <v>7</v>
      </c>
      <c r="FC98">
        <v>5</v>
      </c>
      <c r="FD98">
        <v>4</v>
      </c>
      <c r="FE98">
        <v>3</v>
      </c>
      <c r="FF98">
        <v>4</v>
      </c>
      <c r="FG98">
        <v>2</v>
      </c>
      <c r="FH98">
        <v>3</v>
      </c>
      <c r="FI98">
        <v>2</v>
      </c>
      <c r="FJ98">
        <v>4</v>
      </c>
      <c r="FK98">
        <v>3</v>
      </c>
      <c r="FL98">
        <v>4</v>
      </c>
      <c r="FM98">
        <v>3</v>
      </c>
      <c r="FN98">
        <v>4</v>
      </c>
      <c r="FO98">
        <v>3</v>
      </c>
      <c r="FP98">
        <v>1</v>
      </c>
      <c r="FQ98">
        <v>1</v>
      </c>
      <c r="FR98">
        <v>2</v>
      </c>
      <c r="FS98">
        <v>2</v>
      </c>
      <c r="FY98">
        <v>2</v>
      </c>
      <c r="GA98">
        <v>4</v>
      </c>
      <c r="GB98">
        <v>2</v>
      </c>
      <c r="GC98">
        <v>2</v>
      </c>
      <c r="GD98">
        <v>2</v>
      </c>
      <c r="GE98">
        <v>3</v>
      </c>
      <c r="GG98">
        <v>2</v>
      </c>
      <c r="GH98">
        <v>2</v>
      </c>
      <c r="GI98">
        <v>4</v>
      </c>
      <c r="GJ98">
        <v>2</v>
      </c>
      <c r="GK98">
        <v>2</v>
      </c>
      <c r="GL98">
        <v>2</v>
      </c>
    </row>
    <row r="99" spans="1:195" ht="14.25" customHeight="1" x14ac:dyDescent="0.3">
      <c r="A99">
        <v>100</v>
      </c>
      <c r="B99">
        <v>996</v>
      </c>
      <c r="C99">
        <v>1</v>
      </c>
      <c r="D99">
        <v>39</v>
      </c>
      <c r="E99">
        <v>7</v>
      </c>
      <c r="G99" t="s">
        <v>268</v>
      </c>
      <c r="H99">
        <v>1</v>
      </c>
      <c r="I99">
        <v>1</v>
      </c>
      <c r="J99">
        <v>2</v>
      </c>
      <c r="K99">
        <v>2</v>
      </c>
      <c r="L99">
        <v>2</v>
      </c>
      <c r="M99">
        <v>1</v>
      </c>
      <c r="N99">
        <v>1</v>
      </c>
      <c r="O99">
        <v>1</v>
      </c>
      <c r="P99">
        <v>2</v>
      </c>
      <c r="Q99" t="s">
        <v>287</v>
      </c>
      <c r="R99">
        <v>1</v>
      </c>
      <c r="S99">
        <v>2</v>
      </c>
      <c r="T99">
        <v>1</v>
      </c>
      <c r="U99">
        <v>6</v>
      </c>
      <c r="V99">
        <v>3</v>
      </c>
      <c r="W99">
        <v>2</v>
      </c>
      <c r="X99">
        <v>2</v>
      </c>
      <c r="Y99" t="s">
        <v>288</v>
      </c>
      <c r="Z99">
        <v>2</v>
      </c>
      <c r="AA99">
        <v>1</v>
      </c>
      <c r="AB99">
        <v>3</v>
      </c>
      <c r="AC99">
        <v>2</v>
      </c>
      <c r="AD99">
        <v>1</v>
      </c>
      <c r="AE99">
        <v>6</v>
      </c>
      <c r="AF99">
        <v>4</v>
      </c>
      <c r="AG99">
        <v>7</v>
      </c>
      <c r="AH99">
        <v>4</v>
      </c>
      <c r="AI99" t="s">
        <v>289</v>
      </c>
      <c r="AJ99">
        <v>2</v>
      </c>
      <c r="AK99">
        <v>40</v>
      </c>
      <c r="AL99">
        <v>7</v>
      </c>
      <c r="AM99" s="12">
        <v>2</v>
      </c>
      <c r="AN99" t="s">
        <v>245</v>
      </c>
      <c r="AO99">
        <v>1</v>
      </c>
      <c r="AP99">
        <v>2</v>
      </c>
      <c r="AQ99">
        <v>2</v>
      </c>
      <c r="AR99">
        <v>2</v>
      </c>
      <c r="AS99">
        <v>2</v>
      </c>
      <c r="AT99" t="s">
        <v>290</v>
      </c>
      <c r="AU99">
        <v>4</v>
      </c>
      <c r="AV99">
        <v>2</v>
      </c>
      <c r="AW99">
        <v>2</v>
      </c>
      <c r="AX99">
        <v>6</v>
      </c>
      <c r="AY99">
        <v>4</v>
      </c>
      <c r="AZ99">
        <v>1</v>
      </c>
      <c r="BA99">
        <v>6</v>
      </c>
      <c r="BB99">
        <v>6</v>
      </c>
      <c r="BC99">
        <v>6</v>
      </c>
      <c r="BD99" t="s">
        <v>291</v>
      </c>
      <c r="BE99">
        <v>60</v>
      </c>
      <c r="BF99">
        <v>60</v>
      </c>
      <c r="BG99" t="s">
        <v>292</v>
      </c>
      <c r="BH99">
        <v>1</v>
      </c>
      <c r="BI99">
        <v>2</v>
      </c>
      <c r="BJ99">
        <v>1</v>
      </c>
      <c r="BK99">
        <v>1</v>
      </c>
      <c r="BL99">
        <v>1</v>
      </c>
      <c r="BM99">
        <v>1</v>
      </c>
      <c r="BN99" t="s">
        <v>293</v>
      </c>
      <c r="BO99">
        <v>2</v>
      </c>
      <c r="BP99">
        <v>5</v>
      </c>
      <c r="BQ99">
        <v>5</v>
      </c>
      <c r="BR99">
        <v>6</v>
      </c>
      <c r="BS99">
        <v>2</v>
      </c>
      <c r="BT99">
        <v>3</v>
      </c>
      <c r="BU99">
        <v>3</v>
      </c>
      <c r="BV99" t="s">
        <v>294</v>
      </c>
      <c r="BW99">
        <v>3</v>
      </c>
      <c r="BX99">
        <v>3</v>
      </c>
      <c r="BY99">
        <v>3</v>
      </c>
      <c r="BZ99">
        <v>6</v>
      </c>
      <c r="CA99">
        <v>3</v>
      </c>
      <c r="CB99">
        <v>5</v>
      </c>
      <c r="CC99">
        <v>4</v>
      </c>
      <c r="CD99">
        <v>2</v>
      </c>
      <c r="CE99">
        <v>6</v>
      </c>
      <c r="CF99" t="s">
        <v>295</v>
      </c>
      <c r="CH99">
        <v>30</v>
      </c>
      <c r="CI99">
        <v>5</v>
      </c>
      <c r="CJ99" t="s">
        <v>245</v>
      </c>
      <c r="CK99">
        <v>1</v>
      </c>
      <c r="CL99" t="s">
        <v>296</v>
      </c>
      <c r="CM99" t="s">
        <v>245</v>
      </c>
      <c r="CN99" t="s">
        <v>245</v>
      </c>
      <c r="CO99" t="s">
        <v>297</v>
      </c>
      <c r="CP99">
        <v>2</v>
      </c>
      <c r="DF99">
        <v>1</v>
      </c>
      <c r="DG99">
        <v>2</v>
      </c>
      <c r="DH99">
        <v>3</v>
      </c>
      <c r="DI99">
        <v>7</v>
      </c>
      <c r="DK99">
        <v>5</v>
      </c>
      <c r="DM99">
        <v>2</v>
      </c>
      <c r="DN99">
        <v>3</v>
      </c>
      <c r="DO99">
        <v>6</v>
      </c>
      <c r="DP99">
        <v>9</v>
      </c>
      <c r="DQ99" t="s">
        <v>298</v>
      </c>
      <c r="DT99" t="s">
        <v>299</v>
      </c>
      <c r="EB99">
        <v>2</v>
      </c>
      <c r="EC99">
        <v>3</v>
      </c>
      <c r="ED99">
        <v>5</v>
      </c>
      <c r="EE99">
        <v>2</v>
      </c>
      <c r="EF99">
        <v>2</v>
      </c>
      <c r="EG99">
        <v>6</v>
      </c>
      <c r="EH99">
        <v>2</v>
      </c>
      <c r="EI99">
        <v>5</v>
      </c>
      <c r="EJ99">
        <v>6</v>
      </c>
      <c r="EK99">
        <v>4</v>
      </c>
      <c r="EL99">
        <v>3</v>
      </c>
      <c r="EM99">
        <v>2</v>
      </c>
      <c r="EN99">
        <v>2</v>
      </c>
      <c r="EO99">
        <v>5</v>
      </c>
      <c r="EP99">
        <v>2</v>
      </c>
      <c r="EQ99">
        <v>3</v>
      </c>
      <c r="ER99">
        <v>4</v>
      </c>
      <c r="ES99">
        <v>2</v>
      </c>
      <c r="ET99">
        <v>3</v>
      </c>
      <c r="EU99" t="s">
        <v>300</v>
      </c>
      <c r="EV99">
        <v>2</v>
      </c>
      <c r="FE99">
        <v>5</v>
      </c>
      <c r="FF99">
        <v>2</v>
      </c>
      <c r="FG99">
        <v>5</v>
      </c>
      <c r="FH99">
        <v>2</v>
      </c>
      <c r="FI99">
        <v>1</v>
      </c>
      <c r="FJ99">
        <v>4</v>
      </c>
      <c r="FK99">
        <v>3</v>
      </c>
      <c r="FL99">
        <v>4</v>
      </c>
      <c r="FM99">
        <v>3</v>
      </c>
      <c r="FN99">
        <v>1</v>
      </c>
      <c r="FO99">
        <v>2</v>
      </c>
      <c r="FP99">
        <v>1</v>
      </c>
      <c r="FQ99">
        <v>1</v>
      </c>
      <c r="FR99">
        <v>1</v>
      </c>
      <c r="FS99">
        <v>3</v>
      </c>
      <c r="FT99">
        <v>4</v>
      </c>
      <c r="FY99">
        <v>4</v>
      </c>
      <c r="GA99">
        <v>2</v>
      </c>
      <c r="GB99">
        <v>2</v>
      </c>
      <c r="GC99">
        <v>2</v>
      </c>
      <c r="GD99">
        <v>1</v>
      </c>
      <c r="GE99">
        <v>4</v>
      </c>
      <c r="GF99">
        <v>2</v>
      </c>
      <c r="GG99">
        <v>3</v>
      </c>
      <c r="GH99">
        <v>3</v>
      </c>
      <c r="GI99">
        <v>2</v>
      </c>
      <c r="GJ99">
        <v>2</v>
      </c>
      <c r="GK99">
        <v>2</v>
      </c>
      <c r="GL99">
        <v>2</v>
      </c>
    </row>
    <row r="100" spans="1:195" ht="14.25" customHeight="1" x14ac:dyDescent="0.3">
      <c r="A100">
        <v>100</v>
      </c>
      <c r="B100">
        <v>1964</v>
      </c>
      <c r="C100">
        <v>1</v>
      </c>
      <c r="D100">
        <v>39</v>
      </c>
      <c r="E100">
        <v>7</v>
      </c>
      <c r="G100" t="s">
        <v>408</v>
      </c>
      <c r="H100">
        <v>1</v>
      </c>
      <c r="I100">
        <v>1</v>
      </c>
      <c r="J100">
        <v>2</v>
      </c>
      <c r="K100">
        <v>1</v>
      </c>
      <c r="L100">
        <v>1</v>
      </c>
      <c r="M100">
        <v>1</v>
      </c>
      <c r="N100">
        <v>1</v>
      </c>
      <c r="O100">
        <v>1</v>
      </c>
      <c r="P100">
        <v>2</v>
      </c>
      <c r="Q100" t="s">
        <v>1209</v>
      </c>
      <c r="R100">
        <v>1</v>
      </c>
      <c r="S100">
        <v>2</v>
      </c>
      <c r="T100">
        <v>1</v>
      </c>
      <c r="U100">
        <v>7</v>
      </c>
      <c r="V100">
        <v>7</v>
      </c>
      <c r="W100">
        <v>2</v>
      </c>
      <c r="X100">
        <v>5</v>
      </c>
      <c r="Y100" t="s">
        <v>1210</v>
      </c>
      <c r="Z100">
        <v>1</v>
      </c>
      <c r="AA100">
        <v>1</v>
      </c>
      <c r="AB100">
        <v>5</v>
      </c>
      <c r="AC100">
        <v>1</v>
      </c>
      <c r="AD100">
        <v>1</v>
      </c>
      <c r="AE100">
        <v>2</v>
      </c>
      <c r="AF100">
        <v>2</v>
      </c>
      <c r="AG100">
        <v>7</v>
      </c>
      <c r="AH100">
        <v>2</v>
      </c>
      <c r="AI100" t="s">
        <v>1211</v>
      </c>
      <c r="AJ100">
        <v>2</v>
      </c>
      <c r="AK100">
        <v>35</v>
      </c>
      <c r="AL100">
        <v>30</v>
      </c>
      <c r="AM100" s="12">
        <v>4</v>
      </c>
      <c r="AN100" t="s">
        <v>1212</v>
      </c>
      <c r="AO100">
        <v>2</v>
      </c>
      <c r="AP100">
        <v>2</v>
      </c>
      <c r="AQ100">
        <v>1</v>
      </c>
      <c r="AR100">
        <v>2</v>
      </c>
      <c r="AS100">
        <v>2</v>
      </c>
      <c r="AT100" t="s">
        <v>1213</v>
      </c>
      <c r="AU100">
        <v>4</v>
      </c>
      <c r="AV100">
        <v>2</v>
      </c>
      <c r="AW100">
        <v>1</v>
      </c>
      <c r="AX100">
        <v>7</v>
      </c>
      <c r="AY100">
        <v>3</v>
      </c>
      <c r="AZ100">
        <v>2</v>
      </c>
      <c r="BA100">
        <v>2</v>
      </c>
      <c r="BB100">
        <v>6</v>
      </c>
      <c r="BC100">
        <v>7</v>
      </c>
      <c r="BD100" t="s">
        <v>1214</v>
      </c>
      <c r="BE100">
        <v>30</v>
      </c>
      <c r="BF100">
        <v>5</v>
      </c>
      <c r="BH100">
        <v>1</v>
      </c>
      <c r="BI100">
        <v>1</v>
      </c>
      <c r="BJ100">
        <v>1</v>
      </c>
      <c r="BK100">
        <v>1</v>
      </c>
      <c r="BL100">
        <v>1</v>
      </c>
      <c r="BM100">
        <v>1</v>
      </c>
      <c r="BN100" t="s">
        <v>1215</v>
      </c>
      <c r="BO100">
        <v>2</v>
      </c>
      <c r="BP100">
        <v>3</v>
      </c>
      <c r="BQ100">
        <v>2</v>
      </c>
      <c r="BR100">
        <v>5</v>
      </c>
      <c r="BS100">
        <v>5</v>
      </c>
      <c r="BT100">
        <v>5</v>
      </c>
      <c r="BU100">
        <v>4</v>
      </c>
      <c r="BV100" t="s">
        <v>1216</v>
      </c>
      <c r="BW100">
        <v>4</v>
      </c>
      <c r="BX100">
        <v>2</v>
      </c>
      <c r="BY100">
        <v>2</v>
      </c>
      <c r="BZ100">
        <v>5</v>
      </c>
      <c r="CA100">
        <v>2</v>
      </c>
      <c r="CB100">
        <v>3</v>
      </c>
      <c r="CC100">
        <v>3</v>
      </c>
      <c r="CD100">
        <v>1</v>
      </c>
      <c r="CE100">
        <v>7</v>
      </c>
      <c r="CF100" t="s">
        <v>1217</v>
      </c>
      <c r="CH100">
        <v>30</v>
      </c>
      <c r="CI100">
        <v>10</v>
      </c>
      <c r="CK100">
        <v>1</v>
      </c>
      <c r="CL100" t="s">
        <v>347</v>
      </c>
      <c r="CM100" t="s">
        <v>269</v>
      </c>
      <c r="CN100" t="s">
        <v>1218</v>
      </c>
      <c r="CO100" t="s">
        <v>1219</v>
      </c>
      <c r="CP100">
        <v>2</v>
      </c>
      <c r="DF100">
        <v>1</v>
      </c>
      <c r="DG100">
        <v>2</v>
      </c>
      <c r="DH100">
        <v>5</v>
      </c>
      <c r="DJ100" t="s">
        <v>1220</v>
      </c>
      <c r="DK100">
        <v>3</v>
      </c>
      <c r="DL100" t="s">
        <v>1221</v>
      </c>
      <c r="DM100">
        <v>2</v>
      </c>
      <c r="DN100">
        <v>5</v>
      </c>
      <c r="DO100">
        <v>6</v>
      </c>
      <c r="DP100">
        <v>9</v>
      </c>
      <c r="DT100" t="s">
        <v>1222</v>
      </c>
      <c r="DU100">
        <v>3</v>
      </c>
      <c r="DV100">
        <v>3</v>
      </c>
      <c r="DW100">
        <v>1</v>
      </c>
      <c r="DX100">
        <v>3</v>
      </c>
      <c r="DY100">
        <v>6</v>
      </c>
      <c r="DZ100">
        <v>1</v>
      </c>
      <c r="EA100">
        <v>6</v>
      </c>
      <c r="EB100">
        <v>1</v>
      </c>
      <c r="EC100">
        <v>1</v>
      </c>
      <c r="ED100">
        <v>6</v>
      </c>
      <c r="EE100">
        <v>6</v>
      </c>
      <c r="EF100">
        <v>5</v>
      </c>
      <c r="EG100">
        <v>6</v>
      </c>
      <c r="EH100">
        <v>7</v>
      </c>
      <c r="EI100">
        <v>3</v>
      </c>
      <c r="EJ100">
        <v>5</v>
      </c>
      <c r="EK100">
        <v>3</v>
      </c>
      <c r="EL100">
        <v>3</v>
      </c>
      <c r="EM100">
        <v>2</v>
      </c>
      <c r="EN100">
        <v>2</v>
      </c>
      <c r="EO100">
        <v>5</v>
      </c>
      <c r="EP100">
        <v>4</v>
      </c>
      <c r="EQ100">
        <v>5</v>
      </c>
      <c r="ER100">
        <v>4</v>
      </c>
      <c r="ES100">
        <v>3</v>
      </c>
      <c r="ET100">
        <v>1</v>
      </c>
      <c r="EU100" t="s">
        <v>1223</v>
      </c>
      <c r="EV100">
        <v>1</v>
      </c>
      <c r="EW100" t="s">
        <v>1224</v>
      </c>
      <c r="EX100">
        <v>7</v>
      </c>
      <c r="EY100">
        <v>7</v>
      </c>
      <c r="EZ100">
        <v>6</v>
      </c>
      <c r="FA100">
        <v>5</v>
      </c>
      <c r="FB100">
        <v>3</v>
      </c>
      <c r="FC100">
        <v>2</v>
      </c>
      <c r="FD100">
        <v>1</v>
      </c>
      <c r="FE100">
        <v>5</v>
      </c>
      <c r="FF100">
        <v>5</v>
      </c>
      <c r="FG100">
        <v>5</v>
      </c>
      <c r="FH100">
        <v>4</v>
      </c>
      <c r="FI100">
        <v>3</v>
      </c>
      <c r="FJ100">
        <v>5</v>
      </c>
      <c r="FK100">
        <v>3</v>
      </c>
      <c r="FL100">
        <v>4</v>
      </c>
      <c r="FM100">
        <v>4</v>
      </c>
      <c r="FN100">
        <v>3</v>
      </c>
      <c r="FO100">
        <v>3</v>
      </c>
      <c r="FP100">
        <v>1</v>
      </c>
      <c r="FQ100">
        <v>3</v>
      </c>
      <c r="FR100">
        <v>2</v>
      </c>
      <c r="FS100">
        <v>1</v>
      </c>
      <c r="FT100">
        <v>2</v>
      </c>
      <c r="FU100">
        <v>3</v>
      </c>
      <c r="FV100">
        <v>4</v>
      </c>
      <c r="FY100">
        <v>3</v>
      </c>
      <c r="GA100">
        <v>4</v>
      </c>
      <c r="GB100">
        <v>2</v>
      </c>
      <c r="GC100">
        <v>2</v>
      </c>
      <c r="GD100">
        <v>1</v>
      </c>
      <c r="GE100">
        <v>4</v>
      </c>
      <c r="GF100">
        <v>3</v>
      </c>
      <c r="GG100">
        <v>3</v>
      </c>
      <c r="GH100">
        <v>3</v>
      </c>
      <c r="GI100">
        <v>3</v>
      </c>
      <c r="GJ100">
        <v>1</v>
      </c>
      <c r="GK100">
        <v>2</v>
      </c>
      <c r="GL100">
        <v>2</v>
      </c>
      <c r="GM100" t="s">
        <v>1225</v>
      </c>
    </row>
    <row r="101" spans="1:195" ht="14.25" customHeight="1" x14ac:dyDescent="0.3">
      <c r="A101">
        <v>100</v>
      </c>
      <c r="B101">
        <v>1596</v>
      </c>
      <c r="C101">
        <v>1</v>
      </c>
      <c r="D101">
        <v>39</v>
      </c>
      <c r="E101">
        <v>1</v>
      </c>
      <c r="G101" t="s">
        <v>667</v>
      </c>
      <c r="H101">
        <v>1</v>
      </c>
      <c r="I101">
        <v>1</v>
      </c>
      <c r="J101">
        <v>1</v>
      </c>
      <c r="K101">
        <v>2</v>
      </c>
      <c r="L101">
        <v>1</v>
      </c>
      <c r="M101">
        <v>1</v>
      </c>
      <c r="N101">
        <v>1</v>
      </c>
      <c r="O101">
        <v>2</v>
      </c>
      <c r="P101">
        <v>2</v>
      </c>
      <c r="Q101" s="1" t="s">
        <v>1390</v>
      </c>
      <c r="R101">
        <v>4</v>
      </c>
      <c r="S101">
        <v>1</v>
      </c>
      <c r="T101">
        <v>4</v>
      </c>
      <c r="U101">
        <v>4</v>
      </c>
      <c r="V101">
        <v>4</v>
      </c>
      <c r="W101">
        <v>4</v>
      </c>
      <c r="X101">
        <v>4</v>
      </c>
      <c r="Y101" t="s">
        <v>1391</v>
      </c>
      <c r="Z101">
        <v>3</v>
      </c>
      <c r="AA101">
        <v>4</v>
      </c>
      <c r="AB101">
        <v>5</v>
      </c>
      <c r="AC101">
        <v>5</v>
      </c>
      <c r="AD101">
        <v>2</v>
      </c>
      <c r="AE101">
        <v>6</v>
      </c>
      <c r="AF101">
        <v>4</v>
      </c>
      <c r="AG101">
        <v>7</v>
      </c>
      <c r="AH101">
        <v>4</v>
      </c>
      <c r="AI101" t="s">
        <v>1392</v>
      </c>
      <c r="AJ101">
        <v>2</v>
      </c>
      <c r="AK101" t="s">
        <v>1393</v>
      </c>
      <c r="AL101">
        <v>30</v>
      </c>
      <c r="AM101" s="12">
        <v>3</v>
      </c>
      <c r="BH101">
        <v>1</v>
      </c>
      <c r="BI101">
        <v>1</v>
      </c>
      <c r="BJ101">
        <v>1</v>
      </c>
      <c r="BK101">
        <v>1</v>
      </c>
      <c r="BL101">
        <v>1</v>
      </c>
      <c r="BM101">
        <v>2</v>
      </c>
      <c r="BN101" t="s">
        <v>1394</v>
      </c>
      <c r="BO101">
        <v>4</v>
      </c>
      <c r="BP101">
        <v>4</v>
      </c>
      <c r="BQ101">
        <v>4</v>
      </c>
      <c r="BR101">
        <v>4</v>
      </c>
      <c r="BS101">
        <v>4</v>
      </c>
      <c r="BT101">
        <v>4</v>
      </c>
      <c r="BU101">
        <v>4</v>
      </c>
      <c r="BW101">
        <v>4</v>
      </c>
      <c r="BX101">
        <v>4</v>
      </c>
      <c r="BY101">
        <v>4</v>
      </c>
      <c r="BZ101">
        <v>4</v>
      </c>
      <c r="CA101">
        <v>4</v>
      </c>
      <c r="CB101">
        <v>4</v>
      </c>
      <c r="CC101">
        <v>4</v>
      </c>
      <c r="CD101">
        <v>2</v>
      </c>
      <c r="CE101">
        <v>4</v>
      </c>
      <c r="CF101" t="s">
        <v>1395</v>
      </c>
      <c r="CK101">
        <v>1</v>
      </c>
      <c r="CO101" t="s">
        <v>1396</v>
      </c>
      <c r="CP101">
        <v>2</v>
      </c>
      <c r="DK101">
        <v>5</v>
      </c>
      <c r="EB101">
        <v>1</v>
      </c>
      <c r="EC101">
        <v>1</v>
      </c>
      <c r="ED101">
        <v>7</v>
      </c>
      <c r="EE101">
        <v>1</v>
      </c>
      <c r="EF101">
        <v>6</v>
      </c>
      <c r="EG101">
        <v>4</v>
      </c>
      <c r="EH101">
        <v>4</v>
      </c>
      <c r="EI101">
        <v>5</v>
      </c>
      <c r="EJ101">
        <v>4</v>
      </c>
      <c r="EK101">
        <v>1</v>
      </c>
      <c r="EL101">
        <v>4</v>
      </c>
      <c r="EM101">
        <v>1</v>
      </c>
      <c r="EN101">
        <v>1</v>
      </c>
      <c r="EO101">
        <v>1</v>
      </c>
      <c r="EP101">
        <v>4</v>
      </c>
      <c r="EQ101">
        <v>1</v>
      </c>
      <c r="ER101">
        <v>1</v>
      </c>
      <c r="ES101">
        <v>4</v>
      </c>
      <c r="ET101">
        <v>3</v>
      </c>
      <c r="EU101" t="s">
        <v>1397</v>
      </c>
      <c r="EV101">
        <v>2</v>
      </c>
      <c r="EW101" t="s">
        <v>1398</v>
      </c>
      <c r="EX101">
        <v>8</v>
      </c>
      <c r="EY101">
        <v>7</v>
      </c>
      <c r="EZ101">
        <v>7</v>
      </c>
      <c r="FA101">
        <v>5</v>
      </c>
      <c r="FB101">
        <v>1</v>
      </c>
      <c r="FC101">
        <v>1</v>
      </c>
      <c r="FD101">
        <v>1</v>
      </c>
      <c r="FE101">
        <v>3</v>
      </c>
      <c r="FF101">
        <v>5</v>
      </c>
      <c r="FG101">
        <v>5</v>
      </c>
      <c r="FH101">
        <v>5</v>
      </c>
      <c r="FI101">
        <v>3</v>
      </c>
      <c r="FJ101">
        <v>1</v>
      </c>
      <c r="FK101">
        <v>5</v>
      </c>
      <c r="FL101">
        <v>1</v>
      </c>
      <c r="FM101">
        <v>5</v>
      </c>
      <c r="FN101">
        <v>3</v>
      </c>
      <c r="FO101">
        <v>3</v>
      </c>
      <c r="FP101">
        <v>3</v>
      </c>
      <c r="FR101">
        <v>3</v>
      </c>
      <c r="FS101">
        <v>1</v>
      </c>
      <c r="FT101">
        <v>2</v>
      </c>
      <c r="FU101">
        <v>3</v>
      </c>
      <c r="FY101">
        <v>3</v>
      </c>
      <c r="GA101">
        <v>5</v>
      </c>
      <c r="GB101">
        <v>2</v>
      </c>
      <c r="GC101">
        <v>1</v>
      </c>
      <c r="GD101">
        <v>1</v>
      </c>
      <c r="GE101">
        <v>1</v>
      </c>
      <c r="GF101">
        <v>1</v>
      </c>
      <c r="GG101">
        <v>1</v>
      </c>
      <c r="GH101">
        <v>1</v>
      </c>
      <c r="GI101">
        <v>1</v>
      </c>
      <c r="GJ101">
        <v>3</v>
      </c>
      <c r="GK101">
        <v>1</v>
      </c>
      <c r="GL101">
        <v>3</v>
      </c>
    </row>
    <row r="102" spans="1:195" ht="14.25" customHeight="1" x14ac:dyDescent="0.3">
      <c r="A102">
        <v>100</v>
      </c>
      <c r="B102">
        <v>1762</v>
      </c>
      <c r="C102">
        <v>1</v>
      </c>
      <c r="D102">
        <v>39</v>
      </c>
      <c r="E102">
        <v>7</v>
      </c>
      <c r="G102" t="s">
        <v>1174</v>
      </c>
      <c r="H102">
        <v>1</v>
      </c>
      <c r="I102">
        <v>2</v>
      </c>
      <c r="J102">
        <v>3</v>
      </c>
      <c r="K102">
        <v>1</v>
      </c>
      <c r="L102">
        <v>1</v>
      </c>
      <c r="M102">
        <v>1</v>
      </c>
      <c r="N102">
        <v>1</v>
      </c>
      <c r="O102">
        <v>1</v>
      </c>
      <c r="P102">
        <v>2</v>
      </c>
      <c r="Q102" t="s">
        <v>1399</v>
      </c>
      <c r="R102">
        <v>1</v>
      </c>
      <c r="S102">
        <v>2</v>
      </c>
      <c r="T102">
        <v>1</v>
      </c>
      <c r="U102">
        <v>7</v>
      </c>
      <c r="V102">
        <v>4</v>
      </c>
      <c r="W102">
        <v>3</v>
      </c>
      <c r="X102">
        <v>2</v>
      </c>
      <c r="Y102" t="s">
        <v>1400</v>
      </c>
      <c r="Z102">
        <v>1</v>
      </c>
      <c r="AA102">
        <v>2</v>
      </c>
      <c r="AB102">
        <v>2</v>
      </c>
      <c r="AC102">
        <v>2</v>
      </c>
      <c r="AD102">
        <v>1</v>
      </c>
      <c r="AE102">
        <v>3</v>
      </c>
      <c r="AF102">
        <v>2</v>
      </c>
      <c r="AG102">
        <v>7</v>
      </c>
      <c r="AH102">
        <v>4</v>
      </c>
      <c r="AI102" t="s">
        <v>1401</v>
      </c>
      <c r="AJ102">
        <v>3</v>
      </c>
      <c r="AK102">
        <v>40</v>
      </c>
      <c r="AL102">
        <v>5</v>
      </c>
      <c r="AM102" s="12">
        <v>1</v>
      </c>
      <c r="AO102">
        <v>2</v>
      </c>
      <c r="AP102">
        <v>2</v>
      </c>
      <c r="AQ102">
        <v>1</v>
      </c>
      <c r="AR102">
        <v>2</v>
      </c>
      <c r="AS102">
        <v>2</v>
      </c>
      <c r="AT102" t="s">
        <v>1402</v>
      </c>
      <c r="AU102">
        <v>3</v>
      </c>
      <c r="AV102">
        <v>1</v>
      </c>
      <c r="AW102">
        <v>1</v>
      </c>
      <c r="AX102">
        <v>4</v>
      </c>
      <c r="AY102">
        <v>4</v>
      </c>
      <c r="AZ102">
        <v>1</v>
      </c>
      <c r="BA102">
        <v>1</v>
      </c>
      <c r="BB102">
        <v>4</v>
      </c>
      <c r="BC102">
        <v>7</v>
      </c>
      <c r="BD102" t="s">
        <v>1403</v>
      </c>
      <c r="BE102">
        <v>30</v>
      </c>
      <c r="BH102">
        <v>1</v>
      </c>
      <c r="BI102">
        <v>1</v>
      </c>
      <c r="BJ102">
        <v>1</v>
      </c>
      <c r="BK102">
        <v>1</v>
      </c>
      <c r="BL102">
        <v>1</v>
      </c>
      <c r="BM102">
        <v>2</v>
      </c>
      <c r="BN102" t="s">
        <v>1404</v>
      </c>
      <c r="BO102">
        <v>3</v>
      </c>
      <c r="BP102">
        <v>3</v>
      </c>
      <c r="BQ102">
        <v>4</v>
      </c>
      <c r="BR102">
        <v>3</v>
      </c>
      <c r="BS102">
        <v>4</v>
      </c>
      <c r="BT102">
        <v>3</v>
      </c>
      <c r="BU102">
        <v>4</v>
      </c>
      <c r="BV102" t="s">
        <v>1405</v>
      </c>
      <c r="BW102">
        <v>4</v>
      </c>
      <c r="BX102">
        <v>3</v>
      </c>
      <c r="BY102">
        <v>4</v>
      </c>
      <c r="BZ102">
        <v>5</v>
      </c>
      <c r="CA102">
        <v>5</v>
      </c>
      <c r="CB102">
        <v>3</v>
      </c>
      <c r="CC102">
        <v>4</v>
      </c>
      <c r="CD102">
        <v>4</v>
      </c>
      <c r="CE102">
        <v>7</v>
      </c>
      <c r="CF102" t="s">
        <v>1406</v>
      </c>
      <c r="CH102">
        <v>30</v>
      </c>
      <c r="CI102" t="s">
        <v>1407</v>
      </c>
      <c r="CK102">
        <v>1</v>
      </c>
      <c r="CL102" t="s">
        <v>1408</v>
      </c>
      <c r="CM102" t="s">
        <v>1409</v>
      </c>
      <c r="CN102" t="s">
        <v>1410</v>
      </c>
      <c r="CO102" t="s">
        <v>1411</v>
      </c>
      <c r="CP102">
        <v>1</v>
      </c>
      <c r="CQ102">
        <v>2</v>
      </c>
      <c r="CR102">
        <v>4</v>
      </c>
      <c r="CS102">
        <v>2</v>
      </c>
      <c r="CT102">
        <v>4</v>
      </c>
      <c r="CU102">
        <v>1</v>
      </c>
      <c r="CV102">
        <v>1</v>
      </c>
      <c r="CW102">
        <v>1</v>
      </c>
      <c r="CX102">
        <v>1</v>
      </c>
      <c r="CY102">
        <v>2</v>
      </c>
      <c r="CZ102">
        <v>7</v>
      </c>
      <c r="DA102">
        <v>4</v>
      </c>
      <c r="DB102">
        <v>1</v>
      </c>
      <c r="DC102">
        <v>3</v>
      </c>
      <c r="DD102">
        <v>4</v>
      </c>
      <c r="DE102">
        <v>7</v>
      </c>
      <c r="DF102">
        <v>3</v>
      </c>
      <c r="DG102">
        <v>4</v>
      </c>
      <c r="DH102">
        <v>5</v>
      </c>
      <c r="DI102">
        <v>7</v>
      </c>
      <c r="DJ102" t="s">
        <v>1412</v>
      </c>
      <c r="DK102">
        <v>3</v>
      </c>
      <c r="DL102" t="s">
        <v>1413</v>
      </c>
      <c r="DM102">
        <v>3</v>
      </c>
      <c r="DN102">
        <v>7</v>
      </c>
      <c r="DO102">
        <v>8</v>
      </c>
      <c r="DP102">
        <v>9</v>
      </c>
      <c r="DU102">
        <v>4</v>
      </c>
      <c r="DV102">
        <v>4</v>
      </c>
      <c r="DW102">
        <v>4</v>
      </c>
      <c r="DX102">
        <v>4</v>
      </c>
      <c r="DY102">
        <v>4</v>
      </c>
      <c r="DZ102">
        <v>4</v>
      </c>
      <c r="EA102">
        <v>7</v>
      </c>
      <c r="EB102">
        <v>2</v>
      </c>
      <c r="EC102">
        <v>3</v>
      </c>
      <c r="ED102">
        <v>5</v>
      </c>
      <c r="EE102">
        <v>6</v>
      </c>
      <c r="EF102">
        <v>5</v>
      </c>
      <c r="EG102">
        <v>7</v>
      </c>
      <c r="EH102">
        <v>4</v>
      </c>
      <c r="EI102">
        <v>4</v>
      </c>
      <c r="EJ102">
        <v>6</v>
      </c>
      <c r="EK102">
        <v>3</v>
      </c>
      <c r="EL102">
        <v>1</v>
      </c>
      <c r="EM102">
        <v>6</v>
      </c>
      <c r="EN102">
        <v>6</v>
      </c>
      <c r="EO102">
        <v>4</v>
      </c>
      <c r="EP102">
        <v>2</v>
      </c>
      <c r="EQ102">
        <v>4</v>
      </c>
      <c r="ER102">
        <v>6</v>
      </c>
      <c r="ES102">
        <v>5</v>
      </c>
      <c r="ET102">
        <v>3</v>
      </c>
      <c r="EU102" t="s">
        <v>1414</v>
      </c>
      <c r="EV102">
        <v>1</v>
      </c>
      <c r="EW102" t="s">
        <v>1415</v>
      </c>
      <c r="EX102">
        <v>8</v>
      </c>
      <c r="EY102">
        <v>7</v>
      </c>
      <c r="EZ102">
        <v>5</v>
      </c>
      <c r="FA102">
        <v>3</v>
      </c>
      <c r="FB102">
        <v>1</v>
      </c>
      <c r="FC102">
        <v>1</v>
      </c>
      <c r="FD102">
        <v>1</v>
      </c>
      <c r="FE102">
        <v>4</v>
      </c>
      <c r="FF102">
        <v>3</v>
      </c>
      <c r="FG102">
        <v>4</v>
      </c>
      <c r="FH102">
        <v>3</v>
      </c>
      <c r="FI102">
        <v>1</v>
      </c>
      <c r="FJ102">
        <v>5</v>
      </c>
      <c r="FK102">
        <v>1</v>
      </c>
      <c r="FL102">
        <v>5</v>
      </c>
      <c r="FM102">
        <v>1</v>
      </c>
      <c r="FN102">
        <v>1</v>
      </c>
      <c r="FO102">
        <v>4</v>
      </c>
      <c r="FP102">
        <v>1</v>
      </c>
      <c r="FQ102">
        <v>1</v>
      </c>
      <c r="FR102">
        <v>1</v>
      </c>
      <c r="FS102">
        <v>2</v>
      </c>
      <c r="FY102">
        <v>2</v>
      </c>
      <c r="GA102">
        <v>5</v>
      </c>
      <c r="GB102">
        <v>2</v>
      </c>
      <c r="GC102">
        <v>1</v>
      </c>
      <c r="GD102">
        <v>1</v>
      </c>
      <c r="GE102">
        <v>1</v>
      </c>
      <c r="GF102">
        <v>5</v>
      </c>
      <c r="GG102">
        <v>1</v>
      </c>
      <c r="GH102">
        <v>1</v>
      </c>
      <c r="GI102">
        <v>5</v>
      </c>
      <c r="GJ102">
        <v>1</v>
      </c>
      <c r="GK102">
        <v>3</v>
      </c>
      <c r="GL102">
        <v>1</v>
      </c>
    </row>
    <row r="103" spans="1:195" ht="14.25" customHeight="1" x14ac:dyDescent="0.3">
      <c r="A103">
        <v>100</v>
      </c>
      <c r="B103">
        <v>1120</v>
      </c>
      <c r="C103">
        <v>1</v>
      </c>
      <c r="D103">
        <v>39</v>
      </c>
      <c r="E103">
        <v>7</v>
      </c>
      <c r="G103" t="s">
        <v>268</v>
      </c>
      <c r="H103">
        <v>1</v>
      </c>
      <c r="I103">
        <v>1</v>
      </c>
      <c r="J103">
        <v>3</v>
      </c>
      <c r="K103">
        <v>1</v>
      </c>
      <c r="L103">
        <v>2</v>
      </c>
      <c r="M103">
        <v>1</v>
      </c>
      <c r="N103">
        <v>1</v>
      </c>
      <c r="O103">
        <v>2</v>
      </c>
      <c r="P103">
        <v>1</v>
      </c>
      <c r="Q103" t="s">
        <v>2064</v>
      </c>
      <c r="R103">
        <v>2</v>
      </c>
      <c r="S103">
        <v>6</v>
      </c>
      <c r="T103">
        <v>4</v>
      </c>
      <c r="U103">
        <v>6</v>
      </c>
      <c r="V103">
        <v>6</v>
      </c>
      <c r="W103">
        <v>4</v>
      </c>
      <c r="X103">
        <v>4</v>
      </c>
      <c r="Y103" t="s">
        <v>2065</v>
      </c>
      <c r="Z103">
        <v>4</v>
      </c>
      <c r="AA103">
        <v>4</v>
      </c>
      <c r="AB103">
        <v>3</v>
      </c>
      <c r="AC103">
        <v>3</v>
      </c>
      <c r="AD103">
        <v>2</v>
      </c>
      <c r="AE103">
        <v>2</v>
      </c>
      <c r="AF103">
        <v>6</v>
      </c>
      <c r="AG103">
        <v>7</v>
      </c>
      <c r="AH103">
        <v>1</v>
      </c>
      <c r="AI103" t="s">
        <v>2066</v>
      </c>
      <c r="AJ103">
        <v>1</v>
      </c>
      <c r="AK103">
        <v>10</v>
      </c>
      <c r="AL103">
        <v>10</v>
      </c>
      <c r="AM103" s="12">
        <v>2</v>
      </c>
      <c r="AO103">
        <v>2</v>
      </c>
      <c r="AP103">
        <v>1</v>
      </c>
      <c r="AQ103">
        <v>1</v>
      </c>
      <c r="AR103">
        <v>2</v>
      </c>
      <c r="AS103">
        <v>1</v>
      </c>
      <c r="AT103" t="s">
        <v>2067</v>
      </c>
      <c r="AU103">
        <v>4</v>
      </c>
      <c r="AV103">
        <v>4</v>
      </c>
      <c r="AW103">
        <v>4</v>
      </c>
      <c r="AX103">
        <v>4</v>
      </c>
      <c r="AY103">
        <v>5</v>
      </c>
      <c r="AZ103">
        <v>4</v>
      </c>
      <c r="BA103">
        <v>4</v>
      </c>
      <c r="BB103">
        <v>4</v>
      </c>
      <c r="BC103">
        <v>4</v>
      </c>
      <c r="BD103" t="s">
        <v>2068</v>
      </c>
      <c r="BE103" t="s">
        <v>2068</v>
      </c>
      <c r="BF103" t="s">
        <v>2068</v>
      </c>
      <c r="BG103" t="s">
        <v>2068</v>
      </c>
      <c r="BH103">
        <v>1</v>
      </c>
      <c r="BI103">
        <v>1</v>
      </c>
      <c r="BJ103">
        <v>1</v>
      </c>
      <c r="BK103">
        <v>1</v>
      </c>
      <c r="BL103">
        <v>2</v>
      </c>
      <c r="BM103">
        <v>2</v>
      </c>
      <c r="BN103" t="s">
        <v>2069</v>
      </c>
      <c r="BO103">
        <v>2</v>
      </c>
      <c r="BP103">
        <v>6</v>
      </c>
      <c r="BQ103">
        <v>3</v>
      </c>
      <c r="BR103">
        <v>6</v>
      </c>
      <c r="BS103">
        <v>6</v>
      </c>
      <c r="BT103">
        <v>2</v>
      </c>
      <c r="BU103">
        <v>2</v>
      </c>
      <c r="BV103" t="s">
        <v>2070</v>
      </c>
      <c r="BW103">
        <v>4</v>
      </c>
      <c r="BX103">
        <v>4</v>
      </c>
      <c r="BY103">
        <v>3</v>
      </c>
      <c r="BZ103">
        <v>6</v>
      </c>
      <c r="CA103">
        <v>3</v>
      </c>
      <c r="CB103">
        <v>6</v>
      </c>
      <c r="CC103">
        <v>4</v>
      </c>
      <c r="CD103">
        <v>2</v>
      </c>
      <c r="CE103">
        <v>7</v>
      </c>
      <c r="CF103" t="s">
        <v>2071</v>
      </c>
      <c r="CH103">
        <v>10</v>
      </c>
      <c r="CI103">
        <v>10</v>
      </c>
      <c r="CK103">
        <v>1</v>
      </c>
      <c r="CL103" t="s">
        <v>2072</v>
      </c>
      <c r="CM103" t="s">
        <v>2072</v>
      </c>
      <c r="CN103" t="s">
        <v>2072</v>
      </c>
      <c r="CO103" t="s">
        <v>2072</v>
      </c>
      <c r="CP103">
        <v>2</v>
      </c>
      <c r="DF103">
        <v>1</v>
      </c>
      <c r="DG103">
        <v>3</v>
      </c>
      <c r="DH103">
        <v>4</v>
      </c>
      <c r="DI103">
        <v>7</v>
      </c>
      <c r="DK103">
        <v>5</v>
      </c>
      <c r="DM103">
        <v>4</v>
      </c>
      <c r="DN103">
        <v>5</v>
      </c>
      <c r="DO103">
        <v>6</v>
      </c>
      <c r="DP103">
        <v>9</v>
      </c>
      <c r="EB103">
        <v>2</v>
      </c>
      <c r="EC103">
        <v>7</v>
      </c>
      <c r="ED103">
        <v>1</v>
      </c>
      <c r="EE103">
        <v>1</v>
      </c>
      <c r="EF103">
        <v>6</v>
      </c>
      <c r="EG103">
        <v>6</v>
      </c>
      <c r="EH103">
        <v>2</v>
      </c>
      <c r="EI103">
        <v>6</v>
      </c>
      <c r="EJ103">
        <v>4</v>
      </c>
      <c r="EK103">
        <v>1</v>
      </c>
      <c r="EL103">
        <v>3</v>
      </c>
      <c r="EM103">
        <v>7</v>
      </c>
      <c r="EN103">
        <v>6</v>
      </c>
      <c r="EO103">
        <v>6</v>
      </c>
      <c r="EP103">
        <v>4</v>
      </c>
      <c r="EQ103">
        <v>2</v>
      </c>
      <c r="ER103">
        <v>1</v>
      </c>
      <c r="ES103">
        <v>4</v>
      </c>
      <c r="ET103">
        <v>3</v>
      </c>
      <c r="EV103">
        <v>2</v>
      </c>
      <c r="FE103">
        <v>3</v>
      </c>
      <c r="FF103">
        <v>5</v>
      </c>
      <c r="FG103">
        <v>5</v>
      </c>
      <c r="FH103">
        <v>1</v>
      </c>
      <c r="FI103">
        <v>1</v>
      </c>
      <c r="FJ103">
        <v>2</v>
      </c>
      <c r="FK103">
        <v>5</v>
      </c>
      <c r="FL103">
        <v>2</v>
      </c>
      <c r="FM103">
        <v>4</v>
      </c>
      <c r="FN103">
        <v>2</v>
      </c>
      <c r="FO103">
        <v>4</v>
      </c>
      <c r="FP103">
        <v>1</v>
      </c>
      <c r="FQ103">
        <v>2</v>
      </c>
      <c r="FR103">
        <v>2</v>
      </c>
      <c r="FS103">
        <v>1</v>
      </c>
      <c r="FT103">
        <v>2</v>
      </c>
      <c r="FU103">
        <v>3</v>
      </c>
      <c r="FV103">
        <v>4</v>
      </c>
      <c r="FY103">
        <v>3</v>
      </c>
      <c r="GA103">
        <v>1</v>
      </c>
      <c r="GB103">
        <v>2</v>
      </c>
      <c r="GC103">
        <v>1</v>
      </c>
      <c r="GF103">
        <v>5</v>
      </c>
      <c r="GJ103">
        <v>1</v>
      </c>
      <c r="GK103">
        <v>2</v>
      </c>
      <c r="GL103">
        <v>2</v>
      </c>
    </row>
    <row r="104" spans="1:195" ht="14.25" customHeight="1" x14ac:dyDescent="0.3">
      <c r="A104">
        <v>100</v>
      </c>
      <c r="B104">
        <v>2171</v>
      </c>
      <c r="C104">
        <v>1</v>
      </c>
      <c r="D104">
        <v>39</v>
      </c>
      <c r="E104">
        <v>6</v>
      </c>
      <c r="F104" t="s">
        <v>2138</v>
      </c>
      <c r="G104" t="s">
        <v>1174</v>
      </c>
      <c r="H104">
        <v>1</v>
      </c>
      <c r="I104">
        <v>1</v>
      </c>
      <c r="J104">
        <v>2</v>
      </c>
      <c r="K104">
        <v>1</v>
      </c>
      <c r="L104">
        <v>1</v>
      </c>
      <c r="M104">
        <v>1</v>
      </c>
      <c r="N104">
        <v>1</v>
      </c>
      <c r="O104">
        <v>2</v>
      </c>
      <c r="P104">
        <v>1</v>
      </c>
      <c r="Q104" t="s">
        <v>2139</v>
      </c>
      <c r="R104">
        <v>2</v>
      </c>
      <c r="S104">
        <v>4</v>
      </c>
      <c r="T104">
        <v>1</v>
      </c>
      <c r="U104">
        <v>5</v>
      </c>
      <c r="V104">
        <v>4</v>
      </c>
      <c r="W104">
        <v>3</v>
      </c>
      <c r="X104">
        <v>4</v>
      </c>
      <c r="Y104" t="s">
        <v>2140</v>
      </c>
      <c r="Z104">
        <v>3</v>
      </c>
      <c r="AA104">
        <v>1</v>
      </c>
      <c r="AB104">
        <v>6</v>
      </c>
      <c r="AC104">
        <v>4</v>
      </c>
      <c r="AD104">
        <v>3</v>
      </c>
      <c r="AE104">
        <v>3</v>
      </c>
      <c r="AF104">
        <v>5</v>
      </c>
      <c r="AG104">
        <v>7</v>
      </c>
      <c r="AH104">
        <v>3</v>
      </c>
      <c r="AI104" t="s">
        <v>2141</v>
      </c>
      <c r="AK104">
        <v>20</v>
      </c>
      <c r="AL104">
        <v>4</v>
      </c>
      <c r="AM104" s="12">
        <v>1</v>
      </c>
      <c r="AO104">
        <v>2</v>
      </c>
      <c r="AP104">
        <v>2</v>
      </c>
      <c r="AQ104">
        <v>2</v>
      </c>
      <c r="AR104">
        <v>2</v>
      </c>
      <c r="AT104" t="s">
        <v>2142</v>
      </c>
      <c r="AU104">
        <v>4</v>
      </c>
      <c r="AV104">
        <v>4</v>
      </c>
      <c r="AW104">
        <v>3</v>
      </c>
      <c r="AX104">
        <v>7</v>
      </c>
      <c r="AY104">
        <v>6</v>
      </c>
      <c r="AZ104">
        <v>4</v>
      </c>
      <c r="BA104">
        <v>3</v>
      </c>
      <c r="BB104">
        <v>6</v>
      </c>
      <c r="BC104">
        <v>5</v>
      </c>
      <c r="BD104" t="s">
        <v>2143</v>
      </c>
      <c r="BE104">
        <v>2</v>
      </c>
      <c r="BF104">
        <v>2</v>
      </c>
      <c r="BH104">
        <v>1</v>
      </c>
      <c r="BI104">
        <v>1</v>
      </c>
      <c r="BJ104">
        <v>1</v>
      </c>
      <c r="BK104">
        <v>1</v>
      </c>
      <c r="BL104">
        <v>2</v>
      </c>
      <c r="BM104">
        <v>1</v>
      </c>
      <c r="BN104" t="s">
        <v>2144</v>
      </c>
      <c r="BO104">
        <v>4</v>
      </c>
      <c r="BP104">
        <v>3</v>
      </c>
      <c r="BQ104">
        <v>4</v>
      </c>
      <c r="BR104">
        <v>5</v>
      </c>
      <c r="BS104">
        <v>4</v>
      </c>
      <c r="BT104">
        <v>5</v>
      </c>
      <c r="BU104">
        <v>4</v>
      </c>
      <c r="BV104" t="s">
        <v>2145</v>
      </c>
      <c r="BW104">
        <v>4</v>
      </c>
      <c r="BX104">
        <v>4</v>
      </c>
      <c r="BY104">
        <v>5</v>
      </c>
      <c r="BZ104">
        <v>3</v>
      </c>
      <c r="CA104">
        <v>4</v>
      </c>
      <c r="CB104">
        <v>5</v>
      </c>
      <c r="CC104">
        <v>4</v>
      </c>
      <c r="CD104">
        <v>3</v>
      </c>
      <c r="CE104">
        <v>6</v>
      </c>
      <c r="CF104" t="s">
        <v>2146</v>
      </c>
      <c r="CH104" t="s">
        <v>2147</v>
      </c>
      <c r="CI104" t="s">
        <v>2148</v>
      </c>
      <c r="CK104">
        <v>1</v>
      </c>
      <c r="CL104" t="s">
        <v>2149</v>
      </c>
      <c r="CM104" t="s">
        <v>2150</v>
      </c>
      <c r="CN104" t="s">
        <v>2151</v>
      </c>
      <c r="CO104" t="s">
        <v>2152</v>
      </c>
      <c r="DF104">
        <v>1</v>
      </c>
      <c r="DG104">
        <v>4</v>
      </c>
      <c r="DH104">
        <v>6</v>
      </c>
      <c r="DI104">
        <v>7</v>
      </c>
      <c r="DK104">
        <v>5</v>
      </c>
      <c r="DL104" t="s">
        <v>2153</v>
      </c>
      <c r="DM104">
        <v>2</v>
      </c>
      <c r="DN104">
        <v>4</v>
      </c>
      <c r="DO104">
        <v>5</v>
      </c>
      <c r="DP104">
        <v>9</v>
      </c>
      <c r="DT104" s="1" t="s">
        <v>2154</v>
      </c>
      <c r="DU104">
        <v>3</v>
      </c>
      <c r="DV104">
        <v>4</v>
      </c>
      <c r="DW104">
        <v>2</v>
      </c>
      <c r="DX104">
        <v>5</v>
      </c>
      <c r="DY104">
        <v>5</v>
      </c>
      <c r="DZ104">
        <v>3</v>
      </c>
      <c r="EA104">
        <v>4</v>
      </c>
      <c r="EB104">
        <v>5</v>
      </c>
      <c r="EC104">
        <v>1</v>
      </c>
      <c r="ED104">
        <v>7</v>
      </c>
      <c r="EE104">
        <v>3</v>
      </c>
      <c r="EF104">
        <v>6</v>
      </c>
      <c r="EG104">
        <v>4</v>
      </c>
      <c r="EH104">
        <v>5</v>
      </c>
      <c r="EI104">
        <v>4</v>
      </c>
      <c r="EJ104">
        <v>4</v>
      </c>
      <c r="EK104">
        <v>2</v>
      </c>
      <c r="EL104">
        <v>3</v>
      </c>
      <c r="EM104">
        <v>7</v>
      </c>
      <c r="EN104">
        <v>7</v>
      </c>
      <c r="EO104">
        <v>7</v>
      </c>
      <c r="EP104">
        <v>2</v>
      </c>
      <c r="EQ104">
        <v>5</v>
      </c>
      <c r="ER104">
        <v>4</v>
      </c>
      <c r="ES104">
        <v>4</v>
      </c>
      <c r="ET104">
        <v>3</v>
      </c>
      <c r="EU104" t="s">
        <v>2155</v>
      </c>
      <c r="EW104" t="s">
        <v>2156</v>
      </c>
      <c r="FE104">
        <v>1</v>
      </c>
      <c r="FF104">
        <v>5</v>
      </c>
      <c r="FG104">
        <v>5</v>
      </c>
      <c r="FH104">
        <v>1</v>
      </c>
      <c r="FI104">
        <v>1</v>
      </c>
      <c r="FJ104">
        <v>3</v>
      </c>
      <c r="FK104">
        <v>3</v>
      </c>
      <c r="FL104">
        <v>3</v>
      </c>
      <c r="FM104">
        <v>3</v>
      </c>
      <c r="FN104">
        <v>5</v>
      </c>
      <c r="FO104">
        <v>1</v>
      </c>
      <c r="FP104">
        <v>2</v>
      </c>
      <c r="FQ104">
        <v>2</v>
      </c>
      <c r="FR104">
        <v>1</v>
      </c>
      <c r="FS104">
        <v>2</v>
      </c>
      <c r="FT104">
        <v>3</v>
      </c>
      <c r="FY104">
        <v>2</v>
      </c>
      <c r="GA104">
        <v>4</v>
      </c>
      <c r="GB104">
        <v>2</v>
      </c>
      <c r="GC104">
        <v>1</v>
      </c>
      <c r="GD104">
        <v>1</v>
      </c>
      <c r="GE104">
        <v>1</v>
      </c>
      <c r="GF104">
        <v>5</v>
      </c>
      <c r="GG104">
        <v>1</v>
      </c>
      <c r="GH104">
        <v>1</v>
      </c>
      <c r="GI104">
        <v>5</v>
      </c>
      <c r="GJ104">
        <v>3</v>
      </c>
      <c r="GK104">
        <v>1</v>
      </c>
      <c r="GL104">
        <v>3</v>
      </c>
      <c r="GM104" t="s">
        <v>314</v>
      </c>
    </row>
    <row r="105" spans="1:195" ht="14.25" customHeight="1" x14ac:dyDescent="0.3">
      <c r="A105">
        <v>100</v>
      </c>
      <c r="B105">
        <v>1543</v>
      </c>
      <c r="C105">
        <v>1</v>
      </c>
      <c r="D105">
        <v>41</v>
      </c>
      <c r="E105">
        <v>1</v>
      </c>
      <c r="G105" t="s">
        <v>368</v>
      </c>
      <c r="H105">
        <v>1</v>
      </c>
      <c r="I105">
        <v>1</v>
      </c>
      <c r="J105">
        <v>1</v>
      </c>
      <c r="K105">
        <v>1</v>
      </c>
      <c r="L105">
        <v>1</v>
      </c>
      <c r="M105">
        <v>1</v>
      </c>
      <c r="N105">
        <v>1</v>
      </c>
      <c r="O105">
        <v>1</v>
      </c>
      <c r="P105">
        <v>1</v>
      </c>
      <c r="Q105" t="s">
        <v>1755</v>
      </c>
      <c r="R105">
        <v>2</v>
      </c>
      <c r="S105">
        <v>2</v>
      </c>
      <c r="T105">
        <v>2</v>
      </c>
      <c r="U105">
        <v>7</v>
      </c>
      <c r="V105">
        <v>6</v>
      </c>
      <c r="W105">
        <v>2</v>
      </c>
      <c r="X105">
        <v>2</v>
      </c>
      <c r="Y105" t="s">
        <v>1756</v>
      </c>
      <c r="Z105">
        <v>3</v>
      </c>
      <c r="AA105">
        <v>2</v>
      </c>
      <c r="AB105">
        <v>6</v>
      </c>
      <c r="AC105">
        <v>2</v>
      </c>
      <c r="AD105">
        <v>1</v>
      </c>
      <c r="AE105">
        <v>4</v>
      </c>
      <c r="AF105">
        <v>6</v>
      </c>
      <c r="AG105">
        <v>7</v>
      </c>
      <c r="AH105">
        <v>3</v>
      </c>
      <c r="AI105" t="s">
        <v>1757</v>
      </c>
      <c r="AJ105">
        <v>2</v>
      </c>
      <c r="AK105">
        <v>23</v>
      </c>
      <c r="AL105">
        <v>20</v>
      </c>
      <c r="AM105" s="12">
        <v>3</v>
      </c>
      <c r="AN105" t="s">
        <v>314</v>
      </c>
      <c r="AO105">
        <v>2</v>
      </c>
      <c r="AP105">
        <v>1</v>
      </c>
      <c r="AQ105">
        <v>1</v>
      </c>
      <c r="AR105">
        <v>2</v>
      </c>
      <c r="AS105">
        <v>1</v>
      </c>
      <c r="AT105" t="s">
        <v>1758</v>
      </c>
      <c r="AU105">
        <v>3</v>
      </c>
      <c r="AV105">
        <v>2</v>
      </c>
      <c r="AW105">
        <v>3</v>
      </c>
      <c r="AX105">
        <v>4</v>
      </c>
      <c r="AY105">
        <v>3</v>
      </c>
      <c r="AZ105">
        <v>3</v>
      </c>
      <c r="BA105">
        <v>4</v>
      </c>
      <c r="BB105">
        <v>4</v>
      </c>
      <c r="BC105">
        <v>6</v>
      </c>
      <c r="BD105" t="s">
        <v>1759</v>
      </c>
      <c r="BE105">
        <v>60</v>
      </c>
      <c r="BF105">
        <v>60</v>
      </c>
      <c r="BG105" t="s">
        <v>314</v>
      </c>
      <c r="BH105">
        <v>1</v>
      </c>
      <c r="BI105">
        <v>1</v>
      </c>
      <c r="BJ105">
        <v>1</v>
      </c>
      <c r="BK105">
        <v>1</v>
      </c>
      <c r="BL105">
        <v>2</v>
      </c>
      <c r="BM105">
        <v>2</v>
      </c>
      <c r="BN105" t="s">
        <v>1760</v>
      </c>
      <c r="BO105">
        <v>6</v>
      </c>
      <c r="BP105">
        <v>6</v>
      </c>
      <c r="BQ105">
        <v>6</v>
      </c>
      <c r="BR105">
        <v>2</v>
      </c>
      <c r="BS105">
        <v>6</v>
      </c>
      <c r="BT105">
        <v>6</v>
      </c>
      <c r="BU105">
        <v>4</v>
      </c>
      <c r="BV105" t="s">
        <v>1761</v>
      </c>
      <c r="BW105">
        <v>3</v>
      </c>
      <c r="BX105">
        <v>6</v>
      </c>
      <c r="BY105">
        <v>7</v>
      </c>
      <c r="BZ105">
        <v>4</v>
      </c>
      <c r="CA105">
        <v>6</v>
      </c>
      <c r="CB105">
        <v>7</v>
      </c>
      <c r="CC105">
        <v>6</v>
      </c>
      <c r="CD105">
        <v>6</v>
      </c>
      <c r="CE105">
        <v>6</v>
      </c>
      <c r="CF105" t="s">
        <v>1762</v>
      </c>
      <c r="CH105">
        <v>30</v>
      </c>
      <c r="CI105">
        <v>30</v>
      </c>
      <c r="CJ105" t="s">
        <v>314</v>
      </c>
      <c r="CK105">
        <v>1</v>
      </c>
      <c r="CL105" t="s">
        <v>1763</v>
      </c>
      <c r="CM105" t="s">
        <v>314</v>
      </c>
      <c r="CN105" t="s">
        <v>1764</v>
      </c>
      <c r="CO105" t="s">
        <v>1765</v>
      </c>
      <c r="CP105">
        <v>2</v>
      </c>
      <c r="DF105">
        <v>1</v>
      </c>
      <c r="DG105">
        <v>2</v>
      </c>
      <c r="DH105">
        <v>4</v>
      </c>
      <c r="DI105">
        <v>5</v>
      </c>
      <c r="DJ105" t="s">
        <v>314</v>
      </c>
      <c r="DK105">
        <v>5</v>
      </c>
      <c r="DL105" t="s">
        <v>1766</v>
      </c>
      <c r="DM105">
        <v>2</v>
      </c>
      <c r="DN105">
        <v>4</v>
      </c>
      <c r="DO105">
        <v>5</v>
      </c>
      <c r="DP105">
        <v>9</v>
      </c>
      <c r="DQ105" t="s">
        <v>1767</v>
      </c>
      <c r="DT105" t="s">
        <v>1768</v>
      </c>
      <c r="EB105">
        <v>2</v>
      </c>
      <c r="EC105">
        <v>1</v>
      </c>
      <c r="ED105">
        <v>7</v>
      </c>
      <c r="EE105">
        <v>7</v>
      </c>
      <c r="EF105">
        <v>2</v>
      </c>
      <c r="EG105">
        <v>6</v>
      </c>
      <c r="EH105">
        <v>5</v>
      </c>
      <c r="EI105">
        <v>3</v>
      </c>
      <c r="EJ105">
        <v>2</v>
      </c>
      <c r="EK105">
        <v>1</v>
      </c>
      <c r="EL105">
        <v>1</v>
      </c>
      <c r="EM105">
        <v>7</v>
      </c>
      <c r="EN105">
        <v>7</v>
      </c>
      <c r="EO105">
        <v>7</v>
      </c>
      <c r="EP105">
        <v>2</v>
      </c>
      <c r="EQ105">
        <v>7</v>
      </c>
      <c r="ER105">
        <v>6</v>
      </c>
      <c r="ES105">
        <v>6</v>
      </c>
      <c r="ET105">
        <v>1</v>
      </c>
      <c r="EU105" t="s">
        <v>1769</v>
      </c>
      <c r="EV105">
        <v>2</v>
      </c>
      <c r="EW105" t="s">
        <v>1770</v>
      </c>
      <c r="EX105">
        <v>5</v>
      </c>
      <c r="EY105">
        <v>5</v>
      </c>
      <c r="EZ105">
        <v>5</v>
      </c>
      <c r="FA105">
        <v>8</v>
      </c>
      <c r="FB105">
        <v>3</v>
      </c>
      <c r="FC105">
        <v>1</v>
      </c>
      <c r="FD105">
        <v>1</v>
      </c>
      <c r="FE105">
        <v>4</v>
      </c>
      <c r="FF105">
        <v>4</v>
      </c>
      <c r="FG105">
        <v>4</v>
      </c>
      <c r="FH105">
        <v>4</v>
      </c>
      <c r="FI105">
        <v>1</v>
      </c>
      <c r="FJ105">
        <v>1</v>
      </c>
      <c r="FK105">
        <v>5</v>
      </c>
      <c r="FL105">
        <v>5</v>
      </c>
      <c r="FM105">
        <v>2</v>
      </c>
      <c r="FN105">
        <v>1</v>
      </c>
      <c r="FO105">
        <v>5</v>
      </c>
      <c r="FP105">
        <v>1</v>
      </c>
      <c r="FQ105">
        <v>1</v>
      </c>
      <c r="FR105">
        <v>1</v>
      </c>
      <c r="FS105">
        <v>1</v>
      </c>
      <c r="FT105">
        <v>4</v>
      </c>
      <c r="FY105">
        <v>4</v>
      </c>
      <c r="GA105">
        <v>5</v>
      </c>
      <c r="GB105">
        <v>1</v>
      </c>
      <c r="GC105">
        <v>3</v>
      </c>
      <c r="GD105">
        <v>2</v>
      </c>
      <c r="GE105">
        <v>3</v>
      </c>
      <c r="GF105">
        <v>2</v>
      </c>
      <c r="GG105">
        <v>2</v>
      </c>
      <c r="GH105">
        <v>2</v>
      </c>
      <c r="GI105">
        <v>2</v>
      </c>
      <c r="GJ105">
        <v>3</v>
      </c>
      <c r="GK105">
        <v>1</v>
      </c>
      <c r="GL105">
        <v>3</v>
      </c>
      <c r="GM105" t="s">
        <v>1771</v>
      </c>
    </row>
    <row r="106" spans="1:195" ht="14.25" customHeight="1" x14ac:dyDescent="0.3">
      <c r="A106">
        <v>100</v>
      </c>
      <c r="B106">
        <v>1939</v>
      </c>
      <c r="C106">
        <v>1</v>
      </c>
      <c r="D106">
        <v>41</v>
      </c>
      <c r="E106">
        <v>7</v>
      </c>
      <c r="G106" t="s">
        <v>391</v>
      </c>
      <c r="H106">
        <v>1</v>
      </c>
      <c r="I106">
        <v>2</v>
      </c>
      <c r="J106">
        <v>2</v>
      </c>
      <c r="K106">
        <v>2</v>
      </c>
      <c r="L106">
        <v>1</v>
      </c>
      <c r="M106">
        <v>1</v>
      </c>
      <c r="N106">
        <v>2</v>
      </c>
      <c r="O106">
        <v>1</v>
      </c>
      <c r="P106">
        <v>2</v>
      </c>
      <c r="Q106" t="s">
        <v>1944</v>
      </c>
      <c r="R106">
        <v>4</v>
      </c>
      <c r="S106">
        <v>4</v>
      </c>
      <c r="T106">
        <v>4</v>
      </c>
      <c r="U106">
        <v>4</v>
      </c>
      <c r="V106">
        <v>4</v>
      </c>
      <c r="W106">
        <v>4</v>
      </c>
      <c r="X106">
        <v>4</v>
      </c>
      <c r="Y106" t="s">
        <v>1945</v>
      </c>
      <c r="Z106">
        <v>2</v>
      </c>
      <c r="AA106">
        <v>1</v>
      </c>
      <c r="AB106">
        <v>1</v>
      </c>
      <c r="AC106">
        <v>1</v>
      </c>
      <c r="AD106">
        <v>4</v>
      </c>
      <c r="AE106">
        <v>6</v>
      </c>
      <c r="AF106">
        <v>4</v>
      </c>
      <c r="AG106">
        <v>7</v>
      </c>
      <c r="AH106">
        <v>3</v>
      </c>
      <c r="AI106" t="s">
        <v>1946</v>
      </c>
      <c r="AJ106">
        <v>3</v>
      </c>
      <c r="AK106">
        <v>14</v>
      </c>
      <c r="AL106" t="s">
        <v>1947</v>
      </c>
      <c r="AO106">
        <v>1</v>
      </c>
      <c r="AP106">
        <v>2</v>
      </c>
      <c r="AQ106">
        <v>2</v>
      </c>
      <c r="AR106">
        <v>2</v>
      </c>
      <c r="AS106">
        <v>2</v>
      </c>
      <c r="AT106" t="s">
        <v>1948</v>
      </c>
      <c r="AU106">
        <v>4</v>
      </c>
      <c r="AV106">
        <v>1</v>
      </c>
      <c r="AW106">
        <v>1</v>
      </c>
      <c r="AX106">
        <v>6</v>
      </c>
      <c r="AY106">
        <v>2</v>
      </c>
      <c r="AZ106">
        <v>1</v>
      </c>
      <c r="BA106">
        <v>2</v>
      </c>
      <c r="BB106">
        <v>2</v>
      </c>
      <c r="BC106">
        <v>7</v>
      </c>
      <c r="BD106" t="s">
        <v>1949</v>
      </c>
      <c r="BE106">
        <v>25</v>
      </c>
      <c r="BF106" s="2">
        <v>42828</v>
      </c>
      <c r="BG106" t="s">
        <v>1950</v>
      </c>
      <c r="BH106">
        <v>1</v>
      </c>
      <c r="BI106">
        <v>1</v>
      </c>
      <c r="BJ106">
        <v>1</v>
      </c>
      <c r="BK106">
        <v>1</v>
      </c>
      <c r="BL106">
        <v>2</v>
      </c>
      <c r="BM106">
        <v>1</v>
      </c>
      <c r="BN106" t="s">
        <v>1951</v>
      </c>
      <c r="BO106">
        <v>2</v>
      </c>
      <c r="BP106">
        <v>4</v>
      </c>
      <c r="BQ106">
        <v>3</v>
      </c>
      <c r="BR106">
        <v>6</v>
      </c>
      <c r="BS106">
        <v>6</v>
      </c>
      <c r="BT106">
        <v>6</v>
      </c>
      <c r="BU106">
        <v>4</v>
      </c>
      <c r="BV106" t="s">
        <v>1952</v>
      </c>
      <c r="BW106">
        <v>4</v>
      </c>
      <c r="BX106">
        <v>2</v>
      </c>
      <c r="BY106">
        <v>2</v>
      </c>
      <c r="BZ106">
        <v>3</v>
      </c>
      <c r="CA106">
        <v>2</v>
      </c>
      <c r="CB106">
        <v>2</v>
      </c>
      <c r="CC106">
        <v>5</v>
      </c>
      <c r="CD106">
        <v>6</v>
      </c>
      <c r="CE106">
        <v>7</v>
      </c>
      <c r="CF106" t="s">
        <v>1953</v>
      </c>
      <c r="CH106">
        <v>35</v>
      </c>
      <c r="CI106">
        <v>5</v>
      </c>
      <c r="CK106">
        <v>1</v>
      </c>
      <c r="CL106" t="s">
        <v>1954</v>
      </c>
      <c r="CM106" t="s">
        <v>1955</v>
      </c>
      <c r="CN106" t="s">
        <v>1956</v>
      </c>
      <c r="CO106" t="s">
        <v>1957</v>
      </c>
      <c r="CP106">
        <v>2</v>
      </c>
      <c r="CQ106">
        <v>4</v>
      </c>
      <c r="CR106">
        <v>4</v>
      </c>
      <c r="CS106">
        <v>4</v>
      </c>
      <c r="CT106">
        <v>4</v>
      </c>
      <c r="CU106">
        <v>4</v>
      </c>
      <c r="CV106">
        <v>4</v>
      </c>
      <c r="CW106">
        <v>4</v>
      </c>
      <c r="DF106">
        <v>2</v>
      </c>
      <c r="DG106">
        <v>3</v>
      </c>
      <c r="DH106">
        <v>4</v>
      </c>
      <c r="DI106">
        <v>7</v>
      </c>
      <c r="DJ106" t="s">
        <v>1958</v>
      </c>
      <c r="DK106">
        <v>1</v>
      </c>
      <c r="DL106" t="s">
        <v>1959</v>
      </c>
      <c r="DQ106" t="s">
        <v>1960</v>
      </c>
      <c r="DT106" t="s">
        <v>1961</v>
      </c>
      <c r="DU106">
        <v>5</v>
      </c>
      <c r="DV106">
        <v>4</v>
      </c>
      <c r="DW106">
        <v>2</v>
      </c>
      <c r="DX106">
        <v>4</v>
      </c>
      <c r="DY106">
        <v>3</v>
      </c>
      <c r="DZ106">
        <v>3</v>
      </c>
      <c r="EA106">
        <v>5</v>
      </c>
      <c r="EB106">
        <v>2</v>
      </c>
      <c r="EC106">
        <v>3</v>
      </c>
      <c r="ED106">
        <v>5</v>
      </c>
      <c r="EE106">
        <v>7</v>
      </c>
      <c r="EF106">
        <v>3</v>
      </c>
      <c r="EG106">
        <v>7</v>
      </c>
      <c r="EH106">
        <v>3</v>
      </c>
      <c r="EI106">
        <v>6</v>
      </c>
      <c r="EJ106">
        <v>2</v>
      </c>
      <c r="EK106">
        <v>2</v>
      </c>
      <c r="EL106">
        <v>1</v>
      </c>
      <c r="EM106">
        <v>3</v>
      </c>
      <c r="EN106">
        <v>2</v>
      </c>
      <c r="EO106">
        <v>6</v>
      </c>
      <c r="EP106">
        <v>4</v>
      </c>
      <c r="EQ106">
        <v>2</v>
      </c>
      <c r="ER106">
        <v>2</v>
      </c>
      <c r="ES106">
        <v>2</v>
      </c>
      <c r="ET106">
        <v>3</v>
      </c>
      <c r="EU106" t="s">
        <v>1962</v>
      </c>
      <c r="EV106">
        <v>1</v>
      </c>
      <c r="EW106" t="s">
        <v>1963</v>
      </c>
      <c r="EX106">
        <v>9</v>
      </c>
      <c r="EY106">
        <v>8</v>
      </c>
      <c r="EZ106">
        <v>7</v>
      </c>
      <c r="FA106">
        <v>6</v>
      </c>
      <c r="FB106">
        <v>5</v>
      </c>
      <c r="FC106">
        <v>2</v>
      </c>
      <c r="FD106">
        <v>1</v>
      </c>
      <c r="FE106">
        <v>3</v>
      </c>
      <c r="FF106">
        <v>5</v>
      </c>
      <c r="FG106">
        <v>5</v>
      </c>
      <c r="FH106">
        <v>2</v>
      </c>
      <c r="FI106">
        <v>1</v>
      </c>
      <c r="FJ106">
        <v>4</v>
      </c>
      <c r="FK106">
        <v>4</v>
      </c>
      <c r="FL106">
        <v>4</v>
      </c>
      <c r="FM106">
        <v>2</v>
      </c>
      <c r="FN106">
        <v>2</v>
      </c>
      <c r="FO106">
        <v>2</v>
      </c>
      <c r="FP106">
        <v>1</v>
      </c>
      <c r="FQ106">
        <v>1</v>
      </c>
      <c r="FR106">
        <v>1</v>
      </c>
      <c r="FS106">
        <v>1</v>
      </c>
      <c r="FT106">
        <v>2</v>
      </c>
      <c r="FU106">
        <v>3</v>
      </c>
      <c r="FY106">
        <v>2</v>
      </c>
      <c r="GA106">
        <v>5</v>
      </c>
      <c r="GB106">
        <v>1</v>
      </c>
      <c r="GC106">
        <v>2</v>
      </c>
      <c r="GD106">
        <v>1</v>
      </c>
      <c r="GE106">
        <v>4</v>
      </c>
      <c r="GF106">
        <v>1</v>
      </c>
      <c r="GG106">
        <v>1</v>
      </c>
      <c r="GH106">
        <v>1</v>
      </c>
      <c r="GI106">
        <v>1</v>
      </c>
      <c r="GJ106">
        <v>1</v>
      </c>
      <c r="GK106">
        <v>3</v>
      </c>
      <c r="GL106">
        <v>1</v>
      </c>
      <c r="GM106" t="s">
        <v>1964</v>
      </c>
    </row>
    <row r="107" spans="1:195" ht="14.25" customHeight="1" x14ac:dyDescent="0.3">
      <c r="A107">
        <v>100</v>
      </c>
      <c r="B107">
        <v>145048</v>
      </c>
      <c r="C107">
        <v>1</v>
      </c>
      <c r="D107">
        <v>41</v>
      </c>
      <c r="E107">
        <v>7</v>
      </c>
      <c r="G107" t="s">
        <v>620</v>
      </c>
      <c r="H107">
        <v>1</v>
      </c>
      <c r="I107">
        <v>2</v>
      </c>
      <c r="J107">
        <v>3</v>
      </c>
      <c r="K107">
        <v>2</v>
      </c>
      <c r="L107">
        <v>1</v>
      </c>
      <c r="M107">
        <v>1</v>
      </c>
      <c r="N107">
        <v>1</v>
      </c>
      <c r="O107">
        <v>2</v>
      </c>
      <c r="P107">
        <v>1</v>
      </c>
      <c r="Q107" t="s">
        <v>2016</v>
      </c>
      <c r="R107">
        <v>2</v>
      </c>
      <c r="S107">
        <v>6</v>
      </c>
      <c r="T107">
        <v>1</v>
      </c>
      <c r="U107">
        <v>6</v>
      </c>
      <c r="V107">
        <v>6</v>
      </c>
      <c r="W107">
        <v>3</v>
      </c>
      <c r="X107">
        <v>3</v>
      </c>
      <c r="Y107" t="s">
        <v>2017</v>
      </c>
      <c r="Z107">
        <v>3</v>
      </c>
      <c r="AA107">
        <v>3</v>
      </c>
      <c r="AB107">
        <v>3</v>
      </c>
      <c r="AC107">
        <v>2</v>
      </c>
      <c r="AD107">
        <v>1</v>
      </c>
      <c r="AF107">
        <v>3</v>
      </c>
      <c r="AG107">
        <v>7</v>
      </c>
      <c r="AH107">
        <v>3</v>
      </c>
      <c r="AI107" t="s">
        <v>2018</v>
      </c>
      <c r="AJ107">
        <v>2</v>
      </c>
      <c r="AK107" t="s">
        <v>506</v>
      </c>
      <c r="AL107" t="s">
        <v>257</v>
      </c>
      <c r="AM107" s="12">
        <v>4</v>
      </c>
      <c r="AN107" t="s">
        <v>245</v>
      </c>
      <c r="AO107">
        <v>1</v>
      </c>
      <c r="BG107" t="s">
        <v>2019</v>
      </c>
      <c r="BH107">
        <v>1</v>
      </c>
      <c r="BI107">
        <v>1</v>
      </c>
      <c r="BJ107">
        <v>1</v>
      </c>
      <c r="BK107">
        <v>1</v>
      </c>
      <c r="BL107">
        <v>1</v>
      </c>
      <c r="BM107">
        <v>2</v>
      </c>
      <c r="BN107" t="s">
        <v>2020</v>
      </c>
      <c r="BO107">
        <v>2</v>
      </c>
      <c r="BP107">
        <v>6</v>
      </c>
      <c r="BQ107">
        <v>2</v>
      </c>
      <c r="BR107">
        <v>6</v>
      </c>
      <c r="BS107">
        <v>6</v>
      </c>
      <c r="BT107">
        <v>3</v>
      </c>
      <c r="BU107">
        <v>2</v>
      </c>
      <c r="BV107" t="s">
        <v>2021</v>
      </c>
      <c r="BW107">
        <v>1</v>
      </c>
      <c r="BX107">
        <v>2</v>
      </c>
      <c r="BY107">
        <v>2</v>
      </c>
      <c r="BZ107">
        <v>2</v>
      </c>
      <c r="CA107">
        <v>2</v>
      </c>
      <c r="CB107">
        <v>3</v>
      </c>
      <c r="CC107">
        <v>2</v>
      </c>
      <c r="CD107">
        <v>2</v>
      </c>
      <c r="CE107">
        <v>7</v>
      </c>
      <c r="CF107" t="s">
        <v>2022</v>
      </c>
      <c r="CH107">
        <v>30</v>
      </c>
      <c r="CI107">
        <v>29</v>
      </c>
      <c r="CK107">
        <v>1</v>
      </c>
      <c r="CL107" t="s">
        <v>245</v>
      </c>
      <c r="CM107" t="s">
        <v>245</v>
      </c>
      <c r="CN107" t="s">
        <v>2023</v>
      </c>
      <c r="CO107" t="s">
        <v>2024</v>
      </c>
      <c r="CP107">
        <v>2</v>
      </c>
      <c r="DK107">
        <v>5</v>
      </c>
      <c r="DL107" t="s">
        <v>2025</v>
      </c>
      <c r="DM107">
        <v>1</v>
      </c>
      <c r="DN107">
        <v>2</v>
      </c>
      <c r="DO107">
        <v>5</v>
      </c>
      <c r="DP107">
        <v>6</v>
      </c>
      <c r="DT107" t="s">
        <v>245</v>
      </c>
      <c r="EB107">
        <v>5</v>
      </c>
      <c r="EC107">
        <v>1</v>
      </c>
      <c r="ED107">
        <v>7</v>
      </c>
      <c r="EE107">
        <v>5</v>
      </c>
      <c r="EF107">
        <v>4</v>
      </c>
      <c r="EG107">
        <v>5</v>
      </c>
      <c r="EH107">
        <v>4</v>
      </c>
      <c r="EI107">
        <v>4</v>
      </c>
      <c r="EJ107">
        <v>4</v>
      </c>
      <c r="EK107">
        <v>2</v>
      </c>
      <c r="EL107">
        <v>2</v>
      </c>
      <c r="EM107">
        <v>2</v>
      </c>
      <c r="EN107">
        <v>2</v>
      </c>
      <c r="EO107">
        <v>2</v>
      </c>
      <c r="EP107">
        <v>4</v>
      </c>
      <c r="EQ107">
        <v>2</v>
      </c>
      <c r="ER107">
        <v>2</v>
      </c>
      <c r="ES107">
        <v>1</v>
      </c>
      <c r="ET107">
        <v>3</v>
      </c>
      <c r="EU107" t="s">
        <v>871</v>
      </c>
      <c r="EV107">
        <v>2</v>
      </c>
      <c r="EW107" t="s">
        <v>2026</v>
      </c>
      <c r="EX107">
        <v>1</v>
      </c>
      <c r="EY107">
        <v>5</v>
      </c>
      <c r="EZ107">
        <v>9</v>
      </c>
      <c r="FA107">
        <v>5</v>
      </c>
      <c r="FB107">
        <v>1</v>
      </c>
      <c r="FC107">
        <v>1</v>
      </c>
      <c r="FD107">
        <v>1</v>
      </c>
      <c r="FE107">
        <v>5</v>
      </c>
      <c r="FF107">
        <v>5</v>
      </c>
      <c r="FG107">
        <v>5</v>
      </c>
      <c r="FH107">
        <v>3</v>
      </c>
      <c r="FI107">
        <v>3</v>
      </c>
      <c r="FJ107">
        <v>1</v>
      </c>
      <c r="FK107">
        <v>5</v>
      </c>
      <c r="FL107">
        <v>4</v>
      </c>
      <c r="FM107">
        <v>2</v>
      </c>
      <c r="FN107">
        <v>1</v>
      </c>
      <c r="FO107">
        <v>5</v>
      </c>
      <c r="FP107">
        <v>1</v>
      </c>
      <c r="FQ107">
        <v>1</v>
      </c>
      <c r="FR107">
        <v>1</v>
      </c>
      <c r="FS107">
        <v>2</v>
      </c>
      <c r="FT107">
        <v>3</v>
      </c>
      <c r="FY107">
        <v>2</v>
      </c>
      <c r="GA107">
        <v>4</v>
      </c>
      <c r="GB107">
        <v>2</v>
      </c>
      <c r="GC107">
        <v>1</v>
      </c>
      <c r="GD107">
        <v>1</v>
      </c>
      <c r="GE107">
        <v>1</v>
      </c>
      <c r="GF107">
        <v>5</v>
      </c>
      <c r="GG107">
        <v>1</v>
      </c>
      <c r="GH107">
        <v>1</v>
      </c>
      <c r="GI107">
        <v>5</v>
      </c>
      <c r="GJ107">
        <v>2</v>
      </c>
      <c r="GK107">
        <v>1</v>
      </c>
      <c r="GL107">
        <v>2</v>
      </c>
      <c r="GM107" t="s">
        <v>780</v>
      </c>
    </row>
    <row r="108" spans="1:195" ht="14.25" customHeight="1" x14ac:dyDescent="0.3">
      <c r="A108">
        <v>100</v>
      </c>
      <c r="B108">
        <v>996</v>
      </c>
      <c r="C108">
        <v>1</v>
      </c>
      <c r="D108">
        <v>42</v>
      </c>
      <c r="E108">
        <v>7</v>
      </c>
      <c r="G108" t="s">
        <v>368</v>
      </c>
      <c r="H108">
        <v>1</v>
      </c>
      <c r="I108">
        <v>1</v>
      </c>
      <c r="J108">
        <v>3</v>
      </c>
      <c r="K108">
        <v>2</v>
      </c>
      <c r="L108">
        <v>1</v>
      </c>
      <c r="M108">
        <v>1</v>
      </c>
      <c r="N108">
        <v>2</v>
      </c>
      <c r="O108">
        <v>1</v>
      </c>
      <c r="P108">
        <v>2</v>
      </c>
      <c r="Q108" t="s">
        <v>681</v>
      </c>
      <c r="R108">
        <v>1</v>
      </c>
      <c r="S108">
        <v>2</v>
      </c>
      <c r="T108">
        <v>1</v>
      </c>
      <c r="U108">
        <v>7</v>
      </c>
      <c r="V108">
        <v>7</v>
      </c>
      <c r="W108">
        <v>1</v>
      </c>
      <c r="X108">
        <v>2</v>
      </c>
      <c r="Y108" t="s">
        <v>682</v>
      </c>
      <c r="Z108">
        <v>1</v>
      </c>
      <c r="AA108">
        <v>1</v>
      </c>
      <c r="AB108">
        <v>2</v>
      </c>
      <c r="AC108">
        <v>1</v>
      </c>
      <c r="AD108">
        <v>1</v>
      </c>
      <c r="AE108">
        <v>4</v>
      </c>
      <c r="AF108">
        <v>4</v>
      </c>
      <c r="AG108">
        <v>7</v>
      </c>
      <c r="AH108">
        <v>4</v>
      </c>
      <c r="AI108" t="s">
        <v>683</v>
      </c>
      <c r="AJ108">
        <v>4</v>
      </c>
      <c r="AK108">
        <v>25</v>
      </c>
      <c r="AO108">
        <v>2</v>
      </c>
      <c r="AP108">
        <v>2</v>
      </c>
      <c r="AQ108">
        <v>2</v>
      </c>
      <c r="AR108">
        <v>2</v>
      </c>
      <c r="AS108">
        <v>2</v>
      </c>
      <c r="AT108" t="s">
        <v>684</v>
      </c>
      <c r="AU108">
        <v>4</v>
      </c>
      <c r="AV108">
        <v>1</v>
      </c>
      <c r="AW108">
        <v>1</v>
      </c>
      <c r="AX108">
        <v>7</v>
      </c>
      <c r="AY108">
        <v>4</v>
      </c>
      <c r="AZ108">
        <v>1</v>
      </c>
      <c r="BA108">
        <v>4</v>
      </c>
      <c r="BB108">
        <v>7</v>
      </c>
      <c r="BC108">
        <v>7</v>
      </c>
      <c r="BD108" t="s">
        <v>685</v>
      </c>
      <c r="BE108">
        <v>10</v>
      </c>
      <c r="BH108">
        <v>1</v>
      </c>
      <c r="BI108">
        <v>1</v>
      </c>
      <c r="BJ108">
        <v>1</v>
      </c>
      <c r="BK108">
        <v>2</v>
      </c>
      <c r="BL108">
        <v>1</v>
      </c>
      <c r="BM108">
        <v>1</v>
      </c>
      <c r="CK108">
        <v>1</v>
      </c>
      <c r="CL108" t="s">
        <v>686</v>
      </c>
      <c r="CM108" t="s">
        <v>593</v>
      </c>
      <c r="CN108" t="s">
        <v>245</v>
      </c>
      <c r="CO108" t="s">
        <v>687</v>
      </c>
      <c r="CP108">
        <v>2</v>
      </c>
      <c r="DF108">
        <v>1</v>
      </c>
      <c r="DG108">
        <v>2</v>
      </c>
      <c r="DH108">
        <v>3</v>
      </c>
      <c r="DI108">
        <v>7</v>
      </c>
      <c r="DK108">
        <v>1</v>
      </c>
      <c r="DL108" t="s">
        <v>688</v>
      </c>
      <c r="DM108">
        <v>2</v>
      </c>
      <c r="DN108">
        <v>3</v>
      </c>
      <c r="DO108">
        <v>6</v>
      </c>
      <c r="DP108">
        <v>9</v>
      </c>
      <c r="DU108">
        <v>1</v>
      </c>
      <c r="DV108">
        <v>4</v>
      </c>
      <c r="DW108">
        <v>1</v>
      </c>
      <c r="DX108">
        <v>7</v>
      </c>
      <c r="DY108">
        <v>7</v>
      </c>
      <c r="DZ108">
        <v>1</v>
      </c>
      <c r="EA108">
        <v>4</v>
      </c>
      <c r="EB108">
        <v>2</v>
      </c>
      <c r="EC108">
        <v>4</v>
      </c>
      <c r="ED108">
        <v>4</v>
      </c>
      <c r="EE108">
        <v>6</v>
      </c>
      <c r="EF108">
        <v>4</v>
      </c>
      <c r="EG108">
        <v>6</v>
      </c>
      <c r="EH108">
        <v>4</v>
      </c>
      <c r="EI108">
        <v>5</v>
      </c>
      <c r="EJ108">
        <v>4</v>
      </c>
      <c r="EK108">
        <v>6</v>
      </c>
      <c r="EL108">
        <v>4</v>
      </c>
      <c r="EM108">
        <v>6</v>
      </c>
      <c r="EN108">
        <v>6</v>
      </c>
      <c r="EO108">
        <v>6</v>
      </c>
      <c r="EP108">
        <v>4</v>
      </c>
      <c r="EQ108">
        <v>4</v>
      </c>
      <c r="ER108">
        <v>4</v>
      </c>
      <c r="ES108">
        <v>5</v>
      </c>
      <c r="ET108">
        <v>3</v>
      </c>
      <c r="EU108" t="s">
        <v>689</v>
      </c>
      <c r="EV108">
        <v>3</v>
      </c>
      <c r="EW108" t="s">
        <v>690</v>
      </c>
      <c r="EX108">
        <v>5</v>
      </c>
      <c r="EY108">
        <v>5</v>
      </c>
      <c r="EZ108">
        <v>5</v>
      </c>
      <c r="FA108">
        <v>5</v>
      </c>
      <c r="FB108">
        <v>5</v>
      </c>
      <c r="FC108">
        <v>5</v>
      </c>
      <c r="FD108">
        <v>5</v>
      </c>
      <c r="FE108">
        <v>5</v>
      </c>
      <c r="FF108">
        <v>5</v>
      </c>
      <c r="FG108">
        <v>5</v>
      </c>
      <c r="FH108">
        <v>5</v>
      </c>
      <c r="FI108">
        <v>1</v>
      </c>
      <c r="FJ108">
        <v>3</v>
      </c>
      <c r="FK108">
        <v>5</v>
      </c>
      <c r="FL108">
        <v>1</v>
      </c>
      <c r="FM108">
        <v>3</v>
      </c>
      <c r="FN108">
        <v>3</v>
      </c>
      <c r="FO108">
        <v>3</v>
      </c>
      <c r="FP108">
        <v>1</v>
      </c>
      <c r="FQ108">
        <v>1</v>
      </c>
      <c r="FR108">
        <v>1</v>
      </c>
      <c r="FS108">
        <v>2</v>
      </c>
      <c r="FT108">
        <v>3</v>
      </c>
      <c r="FY108">
        <v>3</v>
      </c>
      <c r="GA108">
        <v>3</v>
      </c>
      <c r="GB108">
        <v>2</v>
      </c>
      <c r="GC108">
        <v>3</v>
      </c>
      <c r="GD108">
        <v>1</v>
      </c>
      <c r="GE108">
        <v>4</v>
      </c>
      <c r="GF108">
        <v>4</v>
      </c>
      <c r="GG108">
        <v>1</v>
      </c>
      <c r="GH108">
        <v>5</v>
      </c>
      <c r="GI108">
        <v>5</v>
      </c>
      <c r="GJ108">
        <v>2</v>
      </c>
      <c r="GK108">
        <v>1</v>
      </c>
      <c r="GL108">
        <v>3</v>
      </c>
      <c r="GM108" t="s">
        <v>691</v>
      </c>
    </row>
    <row r="109" spans="1:195" ht="14.25" customHeight="1" x14ac:dyDescent="0.3">
      <c r="A109">
        <v>100</v>
      </c>
      <c r="B109">
        <v>7376</v>
      </c>
      <c r="C109">
        <v>1</v>
      </c>
      <c r="D109">
        <v>42</v>
      </c>
      <c r="E109">
        <v>7</v>
      </c>
      <c r="G109" t="s">
        <v>1174</v>
      </c>
      <c r="H109">
        <v>1</v>
      </c>
      <c r="I109">
        <v>2</v>
      </c>
      <c r="J109">
        <v>2</v>
      </c>
      <c r="K109">
        <v>2</v>
      </c>
      <c r="L109">
        <v>1</v>
      </c>
      <c r="M109">
        <v>1</v>
      </c>
      <c r="N109">
        <v>1</v>
      </c>
      <c r="O109">
        <v>2</v>
      </c>
      <c r="P109">
        <v>2</v>
      </c>
      <c r="Q109" t="s">
        <v>2186</v>
      </c>
      <c r="R109">
        <v>2</v>
      </c>
      <c r="S109">
        <v>5</v>
      </c>
      <c r="T109">
        <v>5</v>
      </c>
      <c r="U109">
        <v>5</v>
      </c>
      <c r="V109">
        <v>5</v>
      </c>
      <c r="W109">
        <v>5</v>
      </c>
      <c r="X109">
        <v>5</v>
      </c>
      <c r="Y109" t="s">
        <v>2187</v>
      </c>
      <c r="Z109">
        <v>4</v>
      </c>
      <c r="AA109">
        <v>4</v>
      </c>
      <c r="AB109">
        <v>6</v>
      </c>
      <c r="AC109">
        <v>4</v>
      </c>
      <c r="AD109">
        <v>2</v>
      </c>
      <c r="AE109">
        <v>4</v>
      </c>
      <c r="AF109">
        <v>7</v>
      </c>
      <c r="AG109">
        <v>7</v>
      </c>
      <c r="AH109">
        <v>3</v>
      </c>
      <c r="AI109" t="s">
        <v>2188</v>
      </c>
      <c r="AJ109">
        <v>2</v>
      </c>
      <c r="AK109">
        <v>40</v>
      </c>
      <c r="AL109">
        <v>40</v>
      </c>
      <c r="AM109" s="12">
        <v>5</v>
      </c>
      <c r="AN109" t="s">
        <v>2189</v>
      </c>
      <c r="AO109">
        <v>2</v>
      </c>
      <c r="AP109">
        <v>1</v>
      </c>
      <c r="AQ109">
        <v>1</v>
      </c>
      <c r="AR109">
        <v>2</v>
      </c>
      <c r="AS109">
        <v>1</v>
      </c>
      <c r="AT109" t="s">
        <v>2190</v>
      </c>
      <c r="AU109">
        <v>1</v>
      </c>
      <c r="AV109">
        <v>2</v>
      </c>
      <c r="AW109">
        <v>4</v>
      </c>
      <c r="AX109">
        <v>7</v>
      </c>
      <c r="AY109">
        <v>1</v>
      </c>
      <c r="AZ109">
        <v>4</v>
      </c>
      <c r="BA109">
        <v>1</v>
      </c>
      <c r="BB109">
        <v>7</v>
      </c>
      <c r="BC109">
        <v>7</v>
      </c>
      <c r="BD109" t="s">
        <v>2191</v>
      </c>
      <c r="BE109" t="s">
        <v>2192</v>
      </c>
      <c r="BF109" t="s">
        <v>2192</v>
      </c>
      <c r="BH109">
        <v>1</v>
      </c>
      <c r="BI109">
        <v>1</v>
      </c>
      <c r="BJ109">
        <v>1</v>
      </c>
      <c r="BK109">
        <v>1</v>
      </c>
      <c r="BL109">
        <v>2</v>
      </c>
      <c r="BM109">
        <v>1</v>
      </c>
      <c r="BN109" t="s">
        <v>2193</v>
      </c>
      <c r="BO109">
        <v>2</v>
      </c>
      <c r="BP109">
        <v>6</v>
      </c>
      <c r="BQ109">
        <v>4</v>
      </c>
      <c r="BR109">
        <v>4</v>
      </c>
      <c r="BS109">
        <v>4</v>
      </c>
      <c r="BT109">
        <v>4</v>
      </c>
      <c r="BU109">
        <v>4</v>
      </c>
      <c r="BV109" t="s">
        <v>2194</v>
      </c>
      <c r="BW109">
        <v>4</v>
      </c>
      <c r="BX109">
        <v>4</v>
      </c>
      <c r="BY109">
        <v>4</v>
      </c>
      <c r="BZ109">
        <v>4</v>
      </c>
      <c r="CA109">
        <v>4</v>
      </c>
      <c r="CB109">
        <v>4</v>
      </c>
      <c r="CC109">
        <v>4</v>
      </c>
      <c r="CD109">
        <v>4</v>
      </c>
      <c r="CE109">
        <v>4</v>
      </c>
      <c r="CF109" t="s">
        <v>2195</v>
      </c>
      <c r="CH109" t="s">
        <v>2196</v>
      </c>
      <c r="CI109" t="s">
        <v>1799</v>
      </c>
      <c r="CK109">
        <v>1</v>
      </c>
      <c r="CL109" t="s">
        <v>2197</v>
      </c>
      <c r="CM109" t="s">
        <v>2198</v>
      </c>
      <c r="CN109" t="s">
        <v>2199</v>
      </c>
      <c r="CO109" t="s">
        <v>2200</v>
      </c>
      <c r="CP109">
        <v>2</v>
      </c>
      <c r="DF109">
        <v>4</v>
      </c>
      <c r="DJ109" t="s">
        <v>2201</v>
      </c>
      <c r="DK109">
        <v>3</v>
      </c>
      <c r="DL109" t="s">
        <v>2202</v>
      </c>
      <c r="DM109">
        <v>4</v>
      </c>
      <c r="DU109">
        <v>4</v>
      </c>
      <c r="DV109">
        <v>4</v>
      </c>
      <c r="DW109">
        <v>4</v>
      </c>
      <c r="DX109">
        <v>4</v>
      </c>
      <c r="DY109">
        <v>4</v>
      </c>
      <c r="DZ109">
        <v>4</v>
      </c>
      <c r="EA109">
        <v>4</v>
      </c>
      <c r="EB109">
        <v>7</v>
      </c>
      <c r="EC109">
        <v>1</v>
      </c>
      <c r="ED109">
        <v>7</v>
      </c>
      <c r="EE109">
        <v>1</v>
      </c>
      <c r="EF109">
        <v>4</v>
      </c>
      <c r="EG109">
        <v>7</v>
      </c>
      <c r="EH109">
        <v>1</v>
      </c>
      <c r="EI109">
        <v>7</v>
      </c>
      <c r="EJ109">
        <v>4</v>
      </c>
      <c r="EK109">
        <v>1</v>
      </c>
      <c r="EL109">
        <v>4</v>
      </c>
      <c r="EM109">
        <v>1</v>
      </c>
      <c r="EN109">
        <v>1</v>
      </c>
      <c r="EO109">
        <v>1</v>
      </c>
      <c r="EP109">
        <v>4</v>
      </c>
      <c r="EQ109">
        <v>6</v>
      </c>
      <c r="ER109">
        <v>4</v>
      </c>
      <c r="ES109">
        <v>6</v>
      </c>
      <c r="ET109">
        <v>3</v>
      </c>
      <c r="EU109" t="s">
        <v>2203</v>
      </c>
      <c r="EV109">
        <v>1</v>
      </c>
      <c r="EW109" t="s">
        <v>1355</v>
      </c>
      <c r="FB109">
        <v>1</v>
      </c>
      <c r="FC109">
        <v>1</v>
      </c>
      <c r="FD109">
        <v>1</v>
      </c>
      <c r="FE109">
        <v>3</v>
      </c>
      <c r="FF109">
        <v>5</v>
      </c>
      <c r="FG109">
        <v>5</v>
      </c>
      <c r="FH109">
        <v>1</v>
      </c>
      <c r="FI109">
        <v>1</v>
      </c>
      <c r="FJ109">
        <v>1</v>
      </c>
      <c r="FK109">
        <v>1</v>
      </c>
      <c r="FL109">
        <v>2</v>
      </c>
      <c r="FM109">
        <v>5</v>
      </c>
      <c r="FN109">
        <v>3</v>
      </c>
      <c r="FO109">
        <v>3</v>
      </c>
      <c r="FP109">
        <v>1</v>
      </c>
      <c r="FQ109">
        <v>3</v>
      </c>
      <c r="FR109">
        <v>3</v>
      </c>
      <c r="FS109">
        <v>1</v>
      </c>
      <c r="FT109">
        <v>2</v>
      </c>
      <c r="FU109">
        <v>3</v>
      </c>
      <c r="FV109">
        <v>4</v>
      </c>
      <c r="FY109">
        <v>4</v>
      </c>
      <c r="GA109">
        <v>1</v>
      </c>
      <c r="GB109">
        <v>2</v>
      </c>
      <c r="GC109">
        <v>1</v>
      </c>
      <c r="GD109">
        <v>1</v>
      </c>
      <c r="GE109">
        <v>1</v>
      </c>
      <c r="GF109">
        <v>5</v>
      </c>
      <c r="GG109">
        <v>1</v>
      </c>
      <c r="GH109">
        <v>1</v>
      </c>
      <c r="GI109">
        <v>5</v>
      </c>
      <c r="GJ109">
        <v>1</v>
      </c>
      <c r="GK109">
        <v>3</v>
      </c>
      <c r="GL109">
        <v>2</v>
      </c>
    </row>
    <row r="110" spans="1:195" ht="14.25" customHeight="1" x14ac:dyDescent="0.3">
      <c r="A110">
        <v>100</v>
      </c>
      <c r="B110">
        <v>1957</v>
      </c>
      <c r="C110">
        <v>1</v>
      </c>
      <c r="D110">
        <v>42</v>
      </c>
      <c r="E110">
        <v>7</v>
      </c>
      <c r="G110" t="s">
        <v>2263</v>
      </c>
      <c r="H110">
        <v>1</v>
      </c>
      <c r="I110">
        <v>1</v>
      </c>
      <c r="J110">
        <v>2</v>
      </c>
      <c r="K110">
        <v>2</v>
      </c>
      <c r="L110">
        <v>1</v>
      </c>
      <c r="M110">
        <v>1</v>
      </c>
      <c r="N110">
        <v>1</v>
      </c>
      <c r="O110">
        <v>1</v>
      </c>
      <c r="P110">
        <v>2</v>
      </c>
      <c r="Q110" t="s">
        <v>2264</v>
      </c>
      <c r="R110">
        <v>3</v>
      </c>
      <c r="S110">
        <v>4</v>
      </c>
      <c r="T110">
        <v>3</v>
      </c>
      <c r="U110">
        <v>5</v>
      </c>
      <c r="V110">
        <v>4</v>
      </c>
      <c r="W110">
        <v>4</v>
      </c>
      <c r="X110">
        <v>4</v>
      </c>
      <c r="Y110" t="s">
        <v>2265</v>
      </c>
      <c r="Z110">
        <v>4</v>
      </c>
      <c r="AA110">
        <v>3</v>
      </c>
      <c r="AB110">
        <v>6</v>
      </c>
      <c r="AC110">
        <v>2</v>
      </c>
      <c r="AD110">
        <v>3</v>
      </c>
      <c r="AE110">
        <v>4</v>
      </c>
      <c r="AF110">
        <v>5</v>
      </c>
      <c r="AG110">
        <v>6</v>
      </c>
      <c r="AH110">
        <v>1</v>
      </c>
      <c r="AI110" t="s">
        <v>2266</v>
      </c>
      <c r="AJ110">
        <v>2</v>
      </c>
      <c r="AK110">
        <v>55</v>
      </c>
      <c r="AL110" s="5" t="s">
        <v>2403</v>
      </c>
      <c r="AM110" s="12">
        <v>2</v>
      </c>
      <c r="AO110">
        <v>2</v>
      </c>
      <c r="AP110">
        <v>1</v>
      </c>
      <c r="AQ110">
        <v>2</v>
      </c>
      <c r="AR110">
        <v>2</v>
      </c>
      <c r="AS110">
        <v>2</v>
      </c>
      <c r="AT110" t="s">
        <v>2267</v>
      </c>
      <c r="AU110">
        <v>4</v>
      </c>
      <c r="AV110">
        <v>3</v>
      </c>
      <c r="AW110">
        <v>3</v>
      </c>
      <c r="AX110">
        <v>6</v>
      </c>
      <c r="AY110">
        <v>3</v>
      </c>
      <c r="AZ110">
        <v>4</v>
      </c>
      <c r="BA110">
        <v>3</v>
      </c>
      <c r="BB110">
        <v>6</v>
      </c>
      <c r="BC110">
        <v>7</v>
      </c>
      <c r="BD110" t="s">
        <v>2268</v>
      </c>
      <c r="BE110">
        <v>10</v>
      </c>
      <c r="BF110">
        <v>10</v>
      </c>
      <c r="BH110">
        <v>1</v>
      </c>
      <c r="BI110">
        <v>1</v>
      </c>
      <c r="BJ110">
        <v>1</v>
      </c>
      <c r="BK110">
        <v>1</v>
      </c>
      <c r="BL110">
        <v>1</v>
      </c>
      <c r="BM110">
        <v>2</v>
      </c>
      <c r="BN110" t="s">
        <v>2269</v>
      </c>
      <c r="BO110">
        <v>2</v>
      </c>
      <c r="BP110">
        <v>4</v>
      </c>
      <c r="BQ110">
        <v>3</v>
      </c>
      <c r="BR110">
        <v>5</v>
      </c>
      <c r="BS110">
        <v>4</v>
      </c>
      <c r="BT110">
        <v>4</v>
      </c>
      <c r="BU110">
        <v>3</v>
      </c>
      <c r="BV110" t="s">
        <v>2270</v>
      </c>
      <c r="BW110">
        <v>1</v>
      </c>
      <c r="BX110">
        <v>3</v>
      </c>
      <c r="BY110">
        <v>3</v>
      </c>
      <c r="BZ110">
        <v>5</v>
      </c>
      <c r="CA110">
        <v>3</v>
      </c>
      <c r="CB110">
        <v>4</v>
      </c>
      <c r="CC110">
        <v>4</v>
      </c>
      <c r="CD110">
        <v>3</v>
      </c>
      <c r="CE110">
        <v>7</v>
      </c>
      <c r="CF110" t="s">
        <v>2271</v>
      </c>
      <c r="CH110">
        <v>20</v>
      </c>
      <c r="CI110" s="2">
        <v>43013</v>
      </c>
      <c r="CK110">
        <v>1</v>
      </c>
      <c r="CL110" t="s">
        <v>2272</v>
      </c>
      <c r="CM110" t="s">
        <v>927</v>
      </c>
      <c r="CN110" t="s">
        <v>2273</v>
      </c>
      <c r="CO110" t="s">
        <v>2274</v>
      </c>
      <c r="CP110">
        <v>2</v>
      </c>
      <c r="CQ110">
        <v>5</v>
      </c>
      <c r="CR110">
        <v>3</v>
      </c>
      <c r="CS110">
        <v>4</v>
      </c>
      <c r="CT110">
        <v>3</v>
      </c>
      <c r="CU110">
        <v>3</v>
      </c>
      <c r="CV110">
        <v>5</v>
      </c>
      <c r="CW110">
        <v>3</v>
      </c>
      <c r="CX110">
        <v>5</v>
      </c>
      <c r="CY110">
        <v>5</v>
      </c>
      <c r="CZ110">
        <v>4</v>
      </c>
      <c r="DA110">
        <v>4</v>
      </c>
      <c r="DB110">
        <v>3</v>
      </c>
      <c r="DC110">
        <v>3</v>
      </c>
      <c r="DD110">
        <v>4</v>
      </c>
      <c r="DE110">
        <v>3</v>
      </c>
      <c r="DF110">
        <v>1</v>
      </c>
      <c r="DG110">
        <v>2</v>
      </c>
      <c r="DH110">
        <v>3</v>
      </c>
      <c r="DI110">
        <v>7</v>
      </c>
      <c r="DK110">
        <v>4</v>
      </c>
      <c r="DL110" t="s">
        <v>2275</v>
      </c>
      <c r="DM110">
        <v>1</v>
      </c>
      <c r="DN110">
        <v>2</v>
      </c>
      <c r="DO110">
        <v>3</v>
      </c>
      <c r="DP110">
        <v>6</v>
      </c>
      <c r="DU110">
        <v>2</v>
      </c>
      <c r="DV110">
        <v>2</v>
      </c>
      <c r="DW110">
        <v>2</v>
      </c>
      <c r="DX110">
        <v>5</v>
      </c>
      <c r="DY110">
        <v>3</v>
      </c>
      <c r="DZ110">
        <v>3</v>
      </c>
      <c r="EA110">
        <v>4</v>
      </c>
      <c r="EB110">
        <v>3</v>
      </c>
      <c r="EC110">
        <v>2</v>
      </c>
      <c r="ED110">
        <v>5</v>
      </c>
      <c r="EE110">
        <v>2</v>
      </c>
      <c r="EF110">
        <v>5</v>
      </c>
      <c r="EG110">
        <v>5</v>
      </c>
      <c r="EH110">
        <v>3</v>
      </c>
      <c r="EI110">
        <v>5</v>
      </c>
      <c r="EJ110">
        <v>4</v>
      </c>
      <c r="EK110">
        <v>2</v>
      </c>
      <c r="EL110">
        <v>3</v>
      </c>
      <c r="EM110">
        <v>3</v>
      </c>
      <c r="EN110">
        <v>3</v>
      </c>
      <c r="EO110">
        <v>2</v>
      </c>
      <c r="EP110">
        <v>4</v>
      </c>
      <c r="EQ110">
        <v>4</v>
      </c>
      <c r="ER110">
        <v>3</v>
      </c>
      <c r="ES110">
        <v>3</v>
      </c>
      <c r="ET110">
        <v>1</v>
      </c>
      <c r="EU110" t="s">
        <v>2276</v>
      </c>
      <c r="EV110">
        <v>1</v>
      </c>
      <c r="EW110" t="s">
        <v>2277</v>
      </c>
      <c r="EX110">
        <v>7</v>
      </c>
      <c r="EY110">
        <v>6</v>
      </c>
      <c r="EZ110">
        <v>6</v>
      </c>
      <c r="FA110">
        <v>5</v>
      </c>
      <c r="FC110">
        <v>3</v>
      </c>
      <c r="FD110">
        <v>2</v>
      </c>
      <c r="FE110">
        <v>2</v>
      </c>
      <c r="FF110">
        <v>3</v>
      </c>
      <c r="FG110">
        <v>4</v>
      </c>
      <c r="FH110">
        <v>2</v>
      </c>
      <c r="FI110">
        <v>3</v>
      </c>
      <c r="FJ110">
        <v>4</v>
      </c>
      <c r="FK110">
        <v>2</v>
      </c>
      <c r="FL110">
        <v>4</v>
      </c>
      <c r="FM110">
        <v>2</v>
      </c>
      <c r="FN110">
        <v>4</v>
      </c>
      <c r="FO110">
        <v>2</v>
      </c>
      <c r="FP110">
        <v>1</v>
      </c>
      <c r="FQ110">
        <v>1</v>
      </c>
      <c r="FR110">
        <v>1</v>
      </c>
      <c r="FS110">
        <v>3</v>
      </c>
      <c r="FT110">
        <v>4</v>
      </c>
      <c r="FY110">
        <v>3</v>
      </c>
      <c r="GA110">
        <v>5</v>
      </c>
      <c r="GB110">
        <v>2</v>
      </c>
      <c r="GC110">
        <v>2</v>
      </c>
      <c r="GD110">
        <v>2</v>
      </c>
      <c r="GE110">
        <v>2</v>
      </c>
      <c r="GF110">
        <v>4</v>
      </c>
      <c r="GG110">
        <v>2</v>
      </c>
      <c r="GH110">
        <v>2</v>
      </c>
      <c r="GI110">
        <v>4</v>
      </c>
      <c r="GJ110">
        <v>1</v>
      </c>
      <c r="GK110">
        <v>3</v>
      </c>
      <c r="GL110">
        <v>1</v>
      </c>
      <c r="GM110" t="s">
        <v>2278</v>
      </c>
    </row>
    <row r="111" spans="1:195" ht="14.25" customHeight="1" x14ac:dyDescent="0.3">
      <c r="A111">
        <v>100</v>
      </c>
      <c r="B111">
        <v>1336</v>
      </c>
      <c r="C111">
        <v>1</v>
      </c>
      <c r="D111">
        <v>43</v>
      </c>
      <c r="E111">
        <v>7</v>
      </c>
      <c r="G111" t="s">
        <v>408</v>
      </c>
      <c r="H111">
        <v>1</v>
      </c>
      <c r="I111">
        <v>2</v>
      </c>
      <c r="J111">
        <v>3</v>
      </c>
      <c r="K111">
        <v>2</v>
      </c>
      <c r="L111">
        <v>1</v>
      </c>
      <c r="M111">
        <v>1</v>
      </c>
      <c r="N111">
        <v>1</v>
      </c>
      <c r="O111">
        <v>2</v>
      </c>
      <c r="P111">
        <v>1</v>
      </c>
      <c r="Q111" t="s">
        <v>599</v>
      </c>
      <c r="R111">
        <v>1</v>
      </c>
      <c r="S111">
        <v>4</v>
      </c>
      <c r="T111">
        <v>4</v>
      </c>
      <c r="U111">
        <v>7</v>
      </c>
      <c r="V111">
        <v>7</v>
      </c>
      <c r="W111">
        <v>1</v>
      </c>
      <c r="X111">
        <v>4</v>
      </c>
      <c r="Y111" t="s">
        <v>600</v>
      </c>
      <c r="Z111">
        <v>2</v>
      </c>
      <c r="AA111">
        <v>1</v>
      </c>
      <c r="AB111">
        <v>6</v>
      </c>
      <c r="AC111">
        <v>2</v>
      </c>
      <c r="AD111">
        <v>1</v>
      </c>
      <c r="AE111">
        <v>4</v>
      </c>
      <c r="AF111">
        <v>4</v>
      </c>
      <c r="AG111">
        <v>7</v>
      </c>
      <c r="AH111">
        <v>3</v>
      </c>
      <c r="AI111" t="s">
        <v>601</v>
      </c>
      <c r="AJ111">
        <v>2</v>
      </c>
      <c r="AK111" t="s">
        <v>602</v>
      </c>
      <c r="AL111" t="s">
        <v>603</v>
      </c>
      <c r="AN111" t="s">
        <v>604</v>
      </c>
      <c r="AO111">
        <v>2</v>
      </c>
      <c r="AP111">
        <v>1</v>
      </c>
      <c r="AQ111">
        <v>1</v>
      </c>
      <c r="AR111">
        <v>1</v>
      </c>
      <c r="AS111">
        <v>1</v>
      </c>
      <c r="AT111" t="s">
        <v>605</v>
      </c>
      <c r="AU111">
        <v>1</v>
      </c>
      <c r="AV111">
        <v>2</v>
      </c>
      <c r="AW111">
        <v>2</v>
      </c>
      <c r="AX111">
        <v>2</v>
      </c>
      <c r="AY111">
        <v>2</v>
      </c>
      <c r="AZ111">
        <v>2</v>
      </c>
      <c r="BA111">
        <v>1</v>
      </c>
      <c r="BB111">
        <v>2</v>
      </c>
      <c r="BC111">
        <v>7</v>
      </c>
      <c r="BD111" t="s">
        <v>606</v>
      </c>
      <c r="BE111" t="s">
        <v>607</v>
      </c>
      <c r="BF111" t="s">
        <v>608</v>
      </c>
      <c r="BH111">
        <v>1</v>
      </c>
      <c r="BI111">
        <v>2</v>
      </c>
      <c r="BJ111">
        <v>1</v>
      </c>
      <c r="BK111">
        <v>1</v>
      </c>
      <c r="BL111">
        <v>2</v>
      </c>
      <c r="BM111">
        <v>1</v>
      </c>
      <c r="BN111" t="s">
        <v>609</v>
      </c>
      <c r="BO111">
        <v>1</v>
      </c>
      <c r="BP111">
        <v>7</v>
      </c>
      <c r="BQ111">
        <v>3</v>
      </c>
      <c r="BR111">
        <v>7</v>
      </c>
      <c r="BS111">
        <v>6</v>
      </c>
      <c r="BT111">
        <v>4</v>
      </c>
      <c r="BU111">
        <v>2</v>
      </c>
      <c r="BV111" t="s">
        <v>610</v>
      </c>
      <c r="BW111">
        <v>1</v>
      </c>
      <c r="BX111">
        <v>3</v>
      </c>
      <c r="BY111">
        <v>4</v>
      </c>
      <c r="BZ111">
        <v>6</v>
      </c>
      <c r="CA111">
        <v>3</v>
      </c>
      <c r="CB111">
        <v>2</v>
      </c>
      <c r="CC111">
        <v>3</v>
      </c>
      <c r="CD111">
        <v>4</v>
      </c>
      <c r="CF111" t="s">
        <v>611</v>
      </c>
      <c r="CH111" t="s">
        <v>612</v>
      </c>
      <c r="CI111" t="s">
        <v>613</v>
      </c>
      <c r="CK111">
        <v>1</v>
      </c>
      <c r="CL111" t="s">
        <v>614</v>
      </c>
      <c r="CM111" t="s">
        <v>245</v>
      </c>
      <c r="CN111" t="s">
        <v>615</v>
      </c>
      <c r="CO111" t="s">
        <v>245</v>
      </c>
      <c r="CP111">
        <v>2</v>
      </c>
      <c r="DF111">
        <v>4</v>
      </c>
      <c r="DG111">
        <v>7</v>
      </c>
      <c r="DK111">
        <v>3</v>
      </c>
      <c r="DL111" t="s">
        <v>616</v>
      </c>
      <c r="DM111">
        <v>4</v>
      </c>
      <c r="DN111">
        <v>5</v>
      </c>
      <c r="DU111">
        <v>2</v>
      </c>
      <c r="DV111">
        <v>4</v>
      </c>
      <c r="DW111">
        <v>1</v>
      </c>
      <c r="DX111">
        <v>7</v>
      </c>
      <c r="DY111">
        <v>2</v>
      </c>
      <c r="DZ111">
        <v>2</v>
      </c>
      <c r="EA111">
        <v>4</v>
      </c>
      <c r="EB111">
        <v>1</v>
      </c>
      <c r="EC111">
        <v>2</v>
      </c>
      <c r="ED111">
        <v>6</v>
      </c>
      <c r="EE111">
        <v>6</v>
      </c>
      <c r="EF111">
        <v>6</v>
      </c>
      <c r="EG111">
        <v>6</v>
      </c>
      <c r="EH111">
        <v>2</v>
      </c>
      <c r="EI111">
        <v>6</v>
      </c>
      <c r="EJ111">
        <v>6</v>
      </c>
      <c r="EK111">
        <v>2</v>
      </c>
      <c r="EL111">
        <v>3</v>
      </c>
      <c r="EM111">
        <v>2</v>
      </c>
      <c r="EN111">
        <v>2</v>
      </c>
      <c r="EO111">
        <v>7</v>
      </c>
      <c r="EP111">
        <v>3</v>
      </c>
      <c r="EQ111">
        <v>1</v>
      </c>
      <c r="ER111">
        <v>1</v>
      </c>
      <c r="ES111">
        <v>1</v>
      </c>
      <c r="ET111">
        <v>1</v>
      </c>
      <c r="EU111" t="s">
        <v>617</v>
      </c>
      <c r="EV111">
        <v>1</v>
      </c>
      <c r="EW111" t="s">
        <v>618</v>
      </c>
      <c r="EX111">
        <v>6</v>
      </c>
      <c r="EY111">
        <v>5</v>
      </c>
      <c r="EZ111">
        <v>2</v>
      </c>
      <c r="FA111">
        <v>1</v>
      </c>
      <c r="FB111">
        <v>1</v>
      </c>
      <c r="FC111">
        <v>1</v>
      </c>
      <c r="FD111">
        <v>1</v>
      </c>
      <c r="FE111">
        <v>5</v>
      </c>
      <c r="FF111">
        <v>5</v>
      </c>
      <c r="FG111">
        <v>4</v>
      </c>
      <c r="FH111">
        <v>4</v>
      </c>
      <c r="FI111">
        <v>1</v>
      </c>
      <c r="FJ111">
        <v>3</v>
      </c>
      <c r="FK111">
        <v>4</v>
      </c>
      <c r="FL111">
        <v>4</v>
      </c>
      <c r="FM111">
        <v>3</v>
      </c>
      <c r="FN111">
        <v>1</v>
      </c>
      <c r="FO111">
        <v>5</v>
      </c>
      <c r="FP111">
        <v>2</v>
      </c>
      <c r="FQ111">
        <v>2</v>
      </c>
      <c r="FR111">
        <v>2</v>
      </c>
      <c r="FS111">
        <v>3</v>
      </c>
      <c r="FY111">
        <v>3</v>
      </c>
      <c r="GA111">
        <v>2</v>
      </c>
      <c r="GB111">
        <v>2</v>
      </c>
      <c r="GC111">
        <v>2</v>
      </c>
      <c r="GD111">
        <v>1</v>
      </c>
      <c r="GE111">
        <v>5</v>
      </c>
      <c r="GF111">
        <v>2</v>
      </c>
      <c r="GG111">
        <v>1</v>
      </c>
      <c r="GH111">
        <v>5</v>
      </c>
      <c r="GI111">
        <v>2</v>
      </c>
      <c r="GJ111">
        <v>3</v>
      </c>
      <c r="GK111">
        <v>1</v>
      </c>
      <c r="GL111">
        <v>3</v>
      </c>
    </row>
    <row r="112" spans="1:195" ht="14.25" customHeight="1" x14ac:dyDescent="0.3">
      <c r="A112">
        <v>100</v>
      </c>
      <c r="B112">
        <v>2869</v>
      </c>
      <c r="C112">
        <v>1</v>
      </c>
      <c r="D112">
        <v>43</v>
      </c>
      <c r="E112">
        <v>1</v>
      </c>
      <c r="G112" t="s">
        <v>833</v>
      </c>
      <c r="H112">
        <v>1</v>
      </c>
      <c r="I112">
        <v>1</v>
      </c>
      <c r="J112">
        <v>1</v>
      </c>
      <c r="K112">
        <v>2</v>
      </c>
      <c r="L112">
        <v>1</v>
      </c>
      <c r="M112">
        <v>1</v>
      </c>
      <c r="N112">
        <v>1</v>
      </c>
      <c r="O112">
        <v>1</v>
      </c>
      <c r="P112">
        <v>2</v>
      </c>
      <c r="Q112" t="s">
        <v>1158</v>
      </c>
      <c r="R112">
        <v>4</v>
      </c>
      <c r="S112">
        <v>4</v>
      </c>
      <c r="T112">
        <v>1</v>
      </c>
      <c r="U112">
        <v>5</v>
      </c>
      <c r="V112">
        <v>6</v>
      </c>
      <c r="W112">
        <v>2</v>
      </c>
      <c r="X112">
        <v>4</v>
      </c>
      <c r="Y112" t="s">
        <v>1159</v>
      </c>
      <c r="Z112">
        <v>2</v>
      </c>
      <c r="AA112">
        <v>2</v>
      </c>
      <c r="AB112">
        <v>6</v>
      </c>
      <c r="AC112">
        <v>4</v>
      </c>
      <c r="AD112">
        <v>3</v>
      </c>
      <c r="AE112">
        <v>4</v>
      </c>
      <c r="AF112">
        <v>4</v>
      </c>
      <c r="AG112">
        <v>4</v>
      </c>
      <c r="AH112">
        <v>2</v>
      </c>
      <c r="AI112" t="s">
        <v>1160</v>
      </c>
      <c r="AJ112">
        <v>2</v>
      </c>
      <c r="AK112">
        <v>30</v>
      </c>
      <c r="AL112">
        <v>15</v>
      </c>
      <c r="AM112" s="12">
        <v>3</v>
      </c>
      <c r="AN112" t="s">
        <v>1161</v>
      </c>
      <c r="AO112">
        <v>2</v>
      </c>
      <c r="AP112">
        <v>1</v>
      </c>
      <c r="AQ112">
        <v>1</v>
      </c>
      <c r="AR112">
        <v>2</v>
      </c>
      <c r="AS112">
        <v>2</v>
      </c>
      <c r="AT112" t="s">
        <v>1162</v>
      </c>
      <c r="AU112">
        <v>4</v>
      </c>
      <c r="AV112">
        <v>4</v>
      </c>
      <c r="AW112">
        <v>4</v>
      </c>
      <c r="AX112">
        <v>5</v>
      </c>
      <c r="AY112">
        <v>4</v>
      </c>
      <c r="AZ112">
        <v>2</v>
      </c>
      <c r="BA112">
        <v>4</v>
      </c>
      <c r="BB112">
        <v>7</v>
      </c>
      <c r="BC112">
        <v>7</v>
      </c>
      <c r="BD112" t="s">
        <v>1163</v>
      </c>
      <c r="BE112">
        <v>60</v>
      </c>
      <c r="BF112">
        <v>60</v>
      </c>
      <c r="BH112">
        <v>1</v>
      </c>
      <c r="BI112">
        <v>1</v>
      </c>
      <c r="BJ112">
        <v>1</v>
      </c>
      <c r="BK112">
        <v>1</v>
      </c>
      <c r="BL112">
        <v>1</v>
      </c>
      <c r="BM112">
        <v>2</v>
      </c>
      <c r="BN112" t="s">
        <v>1164</v>
      </c>
      <c r="BO112">
        <v>1</v>
      </c>
      <c r="BP112">
        <v>4</v>
      </c>
      <c r="BQ112">
        <v>2</v>
      </c>
      <c r="BR112">
        <v>7</v>
      </c>
      <c r="BS112">
        <v>3</v>
      </c>
      <c r="BT112">
        <v>3</v>
      </c>
      <c r="BU112">
        <v>2</v>
      </c>
      <c r="BV112" t="s">
        <v>1165</v>
      </c>
      <c r="BW112">
        <v>1</v>
      </c>
      <c r="BX112">
        <v>3</v>
      </c>
      <c r="BY112">
        <v>3</v>
      </c>
      <c r="BZ112">
        <v>1</v>
      </c>
      <c r="CA112">
        <v>1</v>
      </c>
      <c r="CB112">
        <v>2</v>
      </c>
      <c r="CC112">
        <v>2</v>
      </c>
      <c r="CD112">
        <v>2</v>
      </c>
      <c r="CE112">
        <v>7</v>
      </c>
      <c r="CF112" t="s">
        <v>1166</v>
      </c>
      <c r="CH112">
        <v>30</v>
      </c>
      <c r="CI112">
        <v>30</v>
      </c>
      <c r="CK112">
        <v>1</v>
      </c>
      <c r="CM112" t="s">
        <v>1167</v>
      </c>
      <c r="CO112" t="s">
        <v>1167</v>
      </c>
      <c r="CP112">
        <v>2</v>
      </c>
      <c r="CQ112">
        <v>5</v>
      </c>
      <c r="CR112">
        <v>6</v>
      </c>
      <c r="CS112">
        <v>2</v>
      </c>
      <c r="CT112">
        <v>3</v>
      </c>
      <c r="CU112">
        <v>3</v>
      </c>
      <c r="CV112">
        <v>2</v>
      </c>
      <c r="CW112">
        <v>3</v>
      </c>
      <c r="CX112">
        <v>2</v>
      </c>
      <c r="CY112">
        <v>2</v>
      </c>
      <c r="CZ112">
        <v>7</v>
      </c>
      <c r="DA112">
        <v>3</v>
      </c>
      <c r="DB112">
        <v>2</v>
      </c>
      <c r="DC112">
        <v>3</v>
      </c>
      <c r="DD112">
        <v>6</v>
      </c>
      <c r="DE112">
        <v>5</v>
      </c>
      <c r="DF112">
        <v>2</v>
      </c>
      <c r="DG112">
        <v>3</v>
      </c>
      <c r="DH112">
        <v>4</v>
      </c>
      <c r="DI112">
        <v>7</v>
      </c>
      <c r="DJ112" t="s">
        <v>1168</v>
      </c>
      <c r="DK112">
        <v>5</v>
      </c>
      <c r="DL112" t="s">
        <v>1169</v>
      </c>
      <c r="DM112">
        <v>6</v>
      </c>
      <c r="DQ112" t="s">
        <v>1169</v>
      </c>
      <c r="DT112" t="s">
        <v>1170</v>
      </c>
      <c r="DU112">
        <v>4</v>
      </c>
      <c r="DV112">
        <v>4</v>
      </c>
      <c r="DW112">
        <v>4</v>
      </c>
      <c r="DX112">
        <v>4</v>
      </c>
      <c r="DY112">
        <v>4</v>
      </c>
      <c r="DZ112">
        <v>4</v>
      </c>
      <c r="EA112">
        <v>4</v>
      </c>
      <c r="EB112">
        <v>1</v>
      </c>
      <c r="EC112">
        <v>1</v>
      </c>
      <c r="ED112">
        <v>7</v>
      </c>
      <c r="EE112">
        <v>7</v>
      </c>
      <c r="EF112">
        <v>1</v>
      </c>
      <c r="EG112">
        <v>1</v>
      </c>
      <c r="EH112">
        <v>1</v>
      </c>
      <c r="EI112">
        <v>1</v>
      </c>
      <c r="EJ112">
        <v>1</v>
      </c>
      <c r="EK112">
        <v>1</v>
      </c>
      <c r="EL112">
        <v>4</v>
      </c>
      <c r="EM112">
        <v>1</v>
      </c>
      <c r="EN112">
        <v>4</v>
      </c>
      <c r="EO112">
        <v>4</v>
      </c>
      <c r="EP112">
        <v>4</v>
      </c>
      <c r="EQ112">
        <v>4</v>
      </c>
      <c r="ER112">
        <v>1</v>
      </c>
      <c r="ES112">
        <v>1</v>
      </c>
      <c r="ET112">
        <v>3</v>
      </c>
      <c r="EU112" t="s">
        <v>1171</v>
      </c>
      <c r="EV112">
        <v>1</v>
      </c>
      <c r="EW112" t="s">
        <v>731</v>
      </c>
      <c r="EX112">
        <v>6</v>
      </c>
      <c r="EY112">
        <v>6</v>
      </c>
      <c r="EZ112">
        <v>5</v>
      </c>
      <c r="FA112">
        <v>4</v>
      </c>
      <c r="FB112">
        <v>4</v>
      </c>
      <c r="FC112">
        <v>1</v>
      </c>
      <c r="FD112">
        <v>1</v>
      </c>
      <c r="FE112">
        <v>4</v>
      </c>
      <c r="FF112">
        <v>5</v>
      </c>
      <c r="FG112">
        <v>5</v>
      </c>
      <c r="FH112">
        <v>5</v>
      </c>
      <c r="FI112">
        <v>5</v>
      </c>
      <c r="FJ112">
        <v>1</v>
      </c>
      <c r="FK112">
        <v>5</v>
      </c>
      <c r="FL112">
        <v>2</v>
      </c>
      <c r="FP112">
        <v>1</v>
      </c>
      <c r="FQ112">
        <v>2</v>
      </c>
      <c r="FR112">
        <v>1</v>
      </c>
      <c r="FS112">
        <v>1</v>
      </c>
      <c r="FT112">
        <v>2</v>
      </c>
      <c r="FU112">
        <v>3</v>
      </c>
      <c r="FY112">
        <v>7</v>
      </c>
      <c r="GA112">
        <v>4</v>
      </c>
      <c r="GB112">
        <v>2</v>
      </c>
      <c r="GC112">
        <v>4</v>
      </c>
      <c r="GD112">
        <v>1</v>
      </c>
      <c r="GE112">
        <v>5</v>
      </c>
      <c r="GF112">
        <v>5</v>
      </c>
      <c r="GG112">
        <v>1</v>
      </c>
      <c r="GH112">
        <v>1</v>
      </c>
      <c r="GI112">
        <v>5</v>
      </c>
      <c r="GJ112">
        <v>3</v>
      </c>
      <c r="GK112">
        <v>1</v>
      </c>
      <c r="GL112">
        <v>3</v>
      </c>
      <c r="GM112" t="s">
        <v>1172</v>
      </c>
    </row>
    <row r="113" spans="1:195" ht="14.25" customHeight="1" x14ac:dyDescent="0.3">
      <c r="A113">
        <v>100</v>
      </c>
      <c r="B113">
        <v>3830</v>
      </c>
      <c r="C113">
        <v>1</v>
      </c>
      <c r="D113">
        <v>43</v>
      </c>
      <c r="E113">
        <v>7</v>
      </c>
      <c r="G113" t="s">
        <v>936</v>
      </c>
      <c r="H113">
        <v>1</v>
      </c>
      <c r="I113">
        <v>1</v>
      </c>
      <c r="J113">
        <v>2</v>
      </c>
      <c r="K113">
        <v>2</v>
      </c>
      <c r="L113">
        <v>2</v>
      </c>
      <c r="M113">
        <v>1</v>
      </c>
      <c r="N113">
        <v>2</v>
      </c>
      <c r="O113">
        <v>2</v>
      </c>
      <c r="P113">
        <v>2</v>
      </c>
      <c r="Q113" t="s">
        <v>1527</v>
      </c>
      <c r="R113">
        <v>3</v>
      </c>
      <c r="S113">
        <v>3</v>
      </c>
      <c r="T113">
        <v>2</v>
      </c>
      <c r="U113">
        <v>6</v>
      </c>
      <c r="V113">
        <v>3</v>
      </c>
      <c r="W113">
        <v>2</v>
      </c>
      <c r="X113">
        <v>2</v>
      </c>
      <c r="Y113" t="s">
        <v>1528</v>
      </c>
      <c r="Z113">
        <v>3</v>
      </c>
      <c r="AA113">
        <v>2</v>
      </c>
      <c r="AB113">
        <v>2</v>
      </c>
      <c r="AC113">
        <v>2</v>
      </c>
      <c r="AD113">
        <v>3</v>
      </c>
      <c r="AE113">
        <v>4</v>
      </c>
      <c r="AF113">
        <v>7</v>
      </c>
      <c r="AG113">
        <v>7</v>
      </c>
      <c r="AH113">
        <v>4</v>
      </c>
      <c r="AI113" t="s">
        <v>1529</v>
      </c>
      <c r="AJ113">
        <v>2</v>
      </c>
      <c r="AK113" t="s">
        <v>1530</v>
      </c>
      <c r="AL113" t="s">
        <v>1531</v>
      </c>
      <c r="AN113" t="s">
        <v>1532</v>
      </c>
      <c r="AO113">
        <v>2</v>
      </c>
      <c r="AP113">
        <v>2</v>
      </c>
      <c r="AQ113">
        <v>1</v>
      </c>
      <c r="AR113">
        <v>2</v>
      </c>
      <c r="AS113">
        <v>1</v>
      </c>
      <c r="AT113" t="s">
        <v>1533</v>
      </c>
      <c r="AU113">
        <v>4</v>
      </c>
      <c r="AV113">
        <v>2</v>
      </c>
      <c r="AW113">
        <v>2</v>
      </c>
      <c r="AX113">
        <v>5</v>
      </c>
      <c r="AY113">
        <v>5</v>
      </c>
      <c r="AZ113">
        <v>2</v>
      </c>
      <c r="BA113">
        <v>6</v>
      </c>
      <c r="BB113">
        <v>7</v>
      </c>
      <c r="BC113">
        <v>7</v>
      </c>
      <c r="BD113" t="s">
        <v>1534</v>
      </c>
      <c r="BE113" t="s">
        <v>1535</v>
      </c>
      <c r="BF113" t="s">
        <v>1536</v>
      </c>
      <c r="BH113">
        <v>1</v>
      </c>
      <c r="BI113">
        <v>1</v>
      </c>
      <c r="BJ113">
        <v>1</v>
      </c>
      <c r="BK113">
        <v>1</v>
      </c>
      <c r="BL113">
        <v>2</v>
      </c>
      <c r="BM113">
        <v>1</v>
      </c>
      <c r="BN113" t="s">
        <v>1537</v>
      </c>
      <c r="BO113">
        <v>2</v>
      </c>
      <c r="BP113">
        <v>7</v>
      </c>
      <c r="BQ113">
        <v>2</v>
      </c>
      <c r="BR113">
        <v>6</v>
      </c>
      <c r="BS113">
        <v>3</v>
      </c>
      <c r="BT113">
        <v>2</v>
      </c>
      <c r="BU113">
        <v>2</v>
      </c>
      <c r="BV113" t="s">
        <v>1538</v>
      </c>
      <c r="BW113">
        <v>4</v>
      </c>
      <c r="BX113">
        <v>4</v>
      </c>
      <c r="BY113">
        <v>2</v>
      </c>
      <c r="BZ113">
        <v>7</v>
      </c>
      <c r="CA113">
        <v>4</v>
      </c>
      <c r="CB113">
        <v>2</v>
      </c>
      <c r="CC113">
        <v>3</v>
      </c>
      <c r="CD113">
        <v>7</v>
      </c>
      <c r="CE113">
        <v>7</v>
      </c>
      <c r="CF113" t="s">
        <v>1539</v>
      </c>
      <c r="CH113" t="s">
        <v>1540</v>
      </c>
      <c r="CI113" t="s">
        <v>1541</v>
      </c>
      <c r="CK113">
        <v>1</v>
      </c>
      <c r="CL113" t="s">
        <v>1542</v>
      </c>
      <c r="CM113" t="s">
        <v>1543</v>
      </c>
      <c r="CN113" t="s">
        <v>1544</v>
      </c>
      <c r="CO113" t="s">
        <v>1545</v>
      </c>
      <c r="CP113">
        <v>2</v>
      </c>
      <c r="DK113">
        <v>5</v>
      </c>
      <c r="DL113" t="s">
        <v>1546</v>
      </c>
      <c r="DM113">
        <v>2</v>
      </c>
      <c r="DN113">
        <v>4</v>
      </c>
      <c r="DO113">
        <v>5</v>
      </c>
      <c r="DP113">
        <v>6</v>
      </c>
      <c r="DU113">
        <v>3</v>
      </c>
      <c r="DV113">
        <v>5</v>
      </c>
      <c r="DW113">
        <v>3</v>
      </c>
      <c r="DX113">
        <v>3</v>
      </c>
      <c r="DY113">
        <v>4</v>
      </c>
      <c r="DZ113">
        <v>3</v>
      </c>
      <c r="EA113">
        <v>6</v>
      </c>
      <c r="EB113">
        <v>1</v>
      </c>
      <c r="EC113">
        <v>1</v>
      </c>
      <c r="ED113">
        <v>3</v>
      </c>
      <c r="EE113">
        <v>5</v>
      </c>
      <c r="EF113">
        <v>6</v>
      </c>
      <c r="EG113">
        <v>4</v>
      </c>
      <c r="EH113">
        <v>2</v>
      </c>
      <c r="EI113">
        <v>4</v>
      </c>
      <c r="EJ113">
        <v>5</v>
      </c>
      <c r="EK113">
        <v>3</v>
      </c>
      <c r="EL113">
        <v>2</v>
      </c>
      <c r="EM113">
        <v>3</v>
      </c>
      <c r="EN113">
        <v>3</v>
      </c>
      <c r="EO113">
        <v>6</v>
      </c>
      <c r="EP113">
        <v>4</v>
      </c>
      <c r="EQ113">
        <v>5</v>
      </c>
      <c r="ER113">
        <v>4</v>
      </c>
      <c r="ES113">
        <v>2</v>
      </c>
      <c r="ET113">
        <v>1</v>
      </c>
      <c r="EV113">
        <v>1</v>
      </c>
      <c r="EW113" t="s">
        <v>1547</v>
      </c>
      <c r="EX113">
        <v>5</v>
      </c>
      <c r="EY113">
        <v>9</v>
      </c>
      <c r="EZ113">
        <v>5</v>
      </c>
      <c r="FA113">
        <v>5</v>
      </c>
      <c r="FB113">
        <v>5</v>
      </c>
      <c r="FC113">
        <v>1</v>
      </c>
      <c r="FD113">
        <v>1</v>
      </c>
      <c r="FE113">
        <v>2</v>
      </c>
      <c r="FF113">
        <v>5</v>
      </c>
      <c r="FG113">
        <v>5</v>
      </c>
      <c r="FH113">
        <v>4</v>
      </c>
      <c r="FI113">
        <v>3</v>
      </c>
      <c r="FJ113">
        <v>3</v>
      </c>
      <c r="FK113">
        <v>5</v>
      </c>
      <c r="FL113">
        <v>3</v>
      </c>
      <c r="FM113">
        <v>3</v>
      </c>
      <c r="FN113">
        <v>2</v>
      </c>
      <c r="FO113">
        <v>3</v>
      </c>
      <c r="FP113">
        <v>3</v>
      </c>
      <c r="FQ113">
        <v>3</v>
      </c>
      <c r="FR113">
        <v>3</v>
      </c>
      <c r="FS113">
        <v>2</v>
      </c>
      <c r="FT113">
        <v>4</v>
      </c>
      <c r="FY113">
        <v>2</v>
      </c>
      <c r="GA113">
        <v>4</v>
      </c>
      <c r="GB113">
        <v>2</v>
      </c>
      <c r="GC113">
        <v>1</v>
      </c>
      <c r="GD113">
        <v>1</v>
      </c>
      <c r="GE113">
        <v>1</v>
      </c>
      <c r="GF113">
        <v>5</v>
      </c>
      <c r="GG113">
        <v>1</v>
      </c>
      <c r="GH113">
        <v>1</v>
      </c>
      <c r="GI113">
        <v>5</v>
      </c>
      <c r="GJ113">
        <v>2</v>
      </c>
      <c r="GK113">
        <v>1</v>
      </c>
      <c r="GL113">
        <v>2</v>
      </c>
    </row>
    <row r="114" spans="1:195" ht="14.25" customHeight="1" x14ac:dyDescent="0.3">
      <c r="A114">
        <v>100</v>
      </c>
      <c r="B114">
        <v>2051</v>
      </c>
      <c r="C114">
        <v>1</v>
      </c>
      <c r="D114">
        <v>44</v>
      </c>
      <c r="E114">
        <v>7</v>
      </c>
      <c r="G114" t="s">
        <v>831</v>
      </c>
      <c r="H114">
        <v>1</v>
      </c>
      <c r="I114">
        <v>1</v>
      </c>
      <c r="J114">
        <v>2</v>
      </c>
      <c r="K114">
        <v>2</v>
      </c>
      <c r="L114">
        <v>1</v>
      </c>
      <c r="M114">
        <v>1</v>
      </c>
      <c r="N114">
        <v>2</v>
      </c>
      <c r="O114">
        <v>1</v>
      </c>
      <c r="P114">
        <v>2</v>
      </c>
      <c r="Q114" t="s">
        <v>920</v>
      </c>
      <c r="R114">
        <v>3</v>
      </c>
      <c r="S114">
        <v>3</v>
      </c>
      <c r="T114">
        <v>1</v>
      </c>
      <c r="U114">
        <v>4</v>
      </c>
      <c r="V114">
        <v>4</v>
      </c>
      <c r="W114">
        <v>2</v>
      </c>
      <c r="X114">
        <v>3</v>
      </c>
      <c r="Y114" t="s">
        <v>921</v>
      </c>
      <c r="Z114">
        <v>2</v>
      </c>
      <c r="AA114">
        <v>2</v>
      </c>
      <c r="AB114">
        <v>4</v>
      </c>
      <c r="AC114">
        <v>4</v>
      </c>
      <c r="AD114">
        <v>1</v>
      </c>
      <c r="AE114">
        <v>3</v>
      </c>
      <c r="AF114">
        <v>4</v>
      </c>
      <c r="AG114">
        <v>6</v>
      </c>
      <c r="AH114">
        <v>4</v>
      </c>
      <c r="AI114" t="s">
        <v>922</v>
      </c>
      <c r="AJ114">
        <v>1</v>
      </c>
      <c r="AK114" t="s">
        <v>923</v>
      </c>
      <c r="AL114" t="s">
        <v>924</v>
      </c>
      <c r="AO114">
        <v>2</v>
      </c>
      <c r="AP114">
        <v>1</v>
      </c>
      <c r="AQ114">
        <v>2</v>
      </c>
      <c r="AR114">
        <v>2</v>
      </c>
      <c r="AS114">
        <v>1</v>
      </c>
      <c r="AT114" t="s">
        <v>925</v>
      </c>
      <c r="AU114">
        <v>4</v>
      </c>
      <c r="AV114">
        <v>2</v>
      </c>
      <c r="AW114">
        <v>2</v>
      </c>
      <c r="AX114">
        <v>3</v>
      </c>
      <c r="AY114">
        <v>4</v>
      </c>
      <c r="AZ114">
        <v>2</v>
      </c>
      <c r="BA114">
        <v>3</v>
      </c>
      <c r="BB114">
        <v>4</v>
      </c>
      <c r="BC114">
        <v>6</v>
      </c>
      <c r="BD114" t="s">
        <v>926</v>
      </c>
      <c r="BE114" t="s">
        <v>923</v>
      </c>
      <c r="BF114" t="s">
        <v>927</v>
      </c>
      <c r="BH114">
        <v>1</v>
      </c>
      <c r="BI114">
        <v>1</v>
      </c>
      <c r="BJ114">
        <v>1</v>
      </c>
      <c r="BK114">
        <v>2</v>
      </c>
      <c r="BL114">
        <v>1</v>
      </c>
      <c r="BM114">
        <v>2</v>
      </c>
      <c r="BN114" t="s">
        <v>928</v>
      </c>
      <c r="BO114">
        <v>3</v>
      </c>
      <c r="BP114">
        <v>4</v>
      </c>
      <c r="BQ114">
        <v>2</v>
      </c>
      <c r="BR114">
        <v>4</v>
      </c>
      <c r="BS114">
        <v>4</v>
      </c>
      <c r="BT114">
        <v>4</v>
      </c>
      <c r="BU114">
        <v>4</v>
      </c>
      <c r="BV114" t="s">
        <v>929</v>
      </c>
      <c r="BW114">
        <v>4</v>
      </c>
      <c r="BX114">
        <v>4</v>
      </c>
      <c r="BY114">
        <v>4</v>
      </c>
      <c r="BZ114">
        <v>4</v>
      </c>
      <c r="CA114">
        <v>6</v>
      </c>
      <c r="CB114">
        <v>4</v>
      </c>
      <c r="CC114">
        <v>4</v>
      </c>
      <c r="CD114">
        <v>2</v>
      </c>
      <c r="CE114">
        <v>4</v>
      </c>
      <c r="CF114" t="s">
        <v>930</v>
      </c>
      <c r="CH114" t="s">
        <v>931</v>
      </c>
      <c r="CI114" t="s">
        <v>932</v>
      </c>
      <c r="CK114">
        <v>1</v>
      </c>
      <c r="CL114" t="s">
        <v>245</v>
      </c>
      <c r="CM114" t="s">
        <v>245</v>
      </c>
      <c r="CN114" t="s">
        <v>245</v>
      </c>
      <c r="CO114" t="s">
        <v>933</v>
      </c>
      <c r="CP114">
        <v>2</v>
      </c>
      <c r="DK114">
        <v>3</v>
      </c>
      <c r="DM114">
        <v>4</v>
      </c>
      <c r="DN114">
        <v>5</v>
      </c>
      <c r="DO114">
        <v>6</v>
      </c>
      <c r="EB114">
        <v>2</v>
      </c>
      <c r="EC114">
        <v>4</v>
      </c>
      <c r="ED114">
        <v>4</v>
      </c>
      <c r="EE114">
        <v>5</v>
      </c>
      <c r="EF114">
        <v>4</v>
      </c>
      <c r="EG114">
        <v>5</v>
      </c>
      <c r="EH114">
        <v>4</v>
      </c>
      <c r="EI114">
        <v>4</v>
      </c>
      <c r="EJ114">
        <v>6</v>
      </c>
      <c r="EK114">
        <v>5</v>
      </c>
      <c r="EL114">
        <v>4</v>
      </c>
      <c r="EM114">
        <v>3</v>
      </c>
      <c r="EN114">
        <v>2</v>
      </c>
      <c r="EO114">
        <v>5</v>
      </c>
      <c r="EP114">
        <v>2</v>
      </c>
      <c r="EQ114">
        <v>5</v>
      </c>
      <c r="ER114">
        <v>5</v>
      </c>
      <c r="ES114">
        <v>4</v>
      </c>
      <c r="ET114">
        <v>3</v>
      </c>
      <c r="EU114" t="s">
        <v>934</v>
      </c>
      <c r="EV114">
        <v>1</v>
      </c>
      <c r="EW114" t="s">
        <v>935</v>
      </c>
      <c r="EX114">
        <v>9</v>
      </c>
      <c r="EY114">
        <v>9</v>
      </c>
      <c r="EZ114">
        <v>9</v>
      </c>
      <c r="FA114">
        <v>5</v>
      </c>
      <c r="FB114">
        <v>5</v>
      </c>
      <c r="FC114">
        <v>1</v>
      </c>
      <c r="FD114">
        <v>1</v>
      </c>
      <c r="FE114">
        <v>3</v>
      </c>
      <c r="FF114">
        <v>3</v>
      </c>
      <c r="FG114">
        <v>4</v>
      </c>
      <c r="FH114">
        <v>3</v>
      </c>
      <c r="FI114">
        <v>2</v>
      </c>
      <c r="FJ114">
        <v>4</v>
      </c>
      <c r="FK114">
        <v>3</v>
      </c>
      <c r="FL114">
        <v>4</v>
      </c>
      <c r="FM114">
        <v>2</v>
      </c>
      <c r="FN114">
        <v>3</v>
      </c>
      <c r="FO114">
        <v>3</v>
      </c>
      <c r="FP114">
        <v>1</v>
      </c>
      <c r="FQ114">
        <v>1</v>
      </c>
      <c r="FR114">
        <v>1</v>
      </c>
      <c r="FS114">
        <v>3</v>
      </c>
      <c r="FY114">
        <v>3</v>
      </c>
      <c r="GA114">
        <v>5</v>
      </c>
      <c r="GB114">
        <v>2</v>
      </c>
      <c r="GC114">
        <v>2</v>
      </c>
      <c r="GD114">
        <v>2</v>
      </c>
      <c r="GE114">
        <v>2</v>
      </c>
      <c r="GF114">
        <v>2</v>
      </c>
      <c r="GG114">
        <v>2</v>
      </c>
      <c r="GH114">
        <v>2</v>
      </c>
      <c r="GI114">
        <v>2</v>
      </c>
      <c r="GJ114">
        <v>2</v>
      </c>
      <c r="GK114">
        <v>2</v>
      </c>
      <c r="GL114">
        <v>2</v>
      </c>
    </row>
    <row r="115" spans="1:195" ht="14.25" customHeight="1" x14ac:dyDescent="0.3">
      <c r="A115">
        <v>100</v>
      </c>
      <c r="B115">
        <v>1636</v>
      </c>
      <c r="C115">
        <v>1</v>
      </c>
      <c r="D115">
        <v>45</v>
      </c>
      <c r="E115">
        <v>7</v>
      </c>
      <c r="G115" t="s">
        <v>272</v>
      </c>
      <c r="H115">
        <v>1</v>
      </c>
      <c r="I115">
        <v>1</v>
      </c>
      <c r="J115">
        <v>3</v>
      </c>
      <c r="K115">
        <v>1</v>
      </c>
      <c r="L115">
        <v>1</v>
      </c>
      <c r="M115">
        <v>1</v>
      </c>
      <c r="N115">
        <v>2</v>
      </c>
      <c r="O115">
        <v>1</v>
      </c>
      <c r="P115">
        <v>2</v>
      </c>
      <c r="Q115" t="s">
        <v>273</v>
      </c>
      <c r="R115">
        <v>1</v>
      </c>
      <c r="S115">
        <v>1</v>
      </c>
      <c r="T115">
        <v>1</v>
      </c>
      <c r="U115">
        <v>7</v>
      </c>
      <c r="V115">
        <v>6</v>
      </c>
      <c r="W115">
        <v>1</v>
      </c>
      <c r="X115">
        <v>6</v>
      </c>
      <c r="Y115" t="s">
        <v>274</v>
      </c>
      <c r="Z115">
        <v>1</v>
      </c>
      <c r="AA115">
        <v>1</v>
      </c>
      <c r="AB115">
        <v>7</v>
      </c>
      <c r="AC115">
        <v>1</v>
      </c>
      <c r="AD115">
        <v>1</v>
      </c>
      <c r="AE115">
        <v>6</v>
      </c>
      <c r="AF115">
        <v>1</v>
      </c>
      <c r="AG115">
        <v>7</v>
      </c>
      <c r="AH115">
        <v>1</v>
      </c>
      <c r="AI115" t="s">
        <v>275</v>
      </c>
      <c r="AJ115">
        <v>1</v>
      </c>
      <c r="AK115">
        <v>30</v>
      </c>
      <c r="AL115">
        <v>10</v>
      </c>
      <c r="AM115" s="12">
        <v>2</v>
      </c>
      <c r="BH115">
        <v>1</v>
      </c>
      <c r="BI115">
        <v>1</v>
      </c>
      <c r="BJ115">
        <v>1</v>
      </c>
      <c r="BK115">
        <v>2</v>
      </c>
      <c r="BL115">
        <v>2</v>
      </c>
      <c r="BM115">
        <v>1</v>
      </c>
      <c r="BN115" t="s">
        <v>276</v>
      </c>
      <c r="BO115">
        <v>2</v>
      </c>
      <c r="BP115">
        <v>2</v>
      </c>
      <c r="BQ115">
        <v>4</v>
      </c>
      <c r="BR115">
        <v>4</v>
      </c>
      <c r="BS115">
        <v>6</v>
      </c>
      <c r="BT115">
        <v>4</v>
      </c>
      <c r="BU115">
        <v>4</v>
      </c>
      <c r="BV115" t="s">
        <v>277</v>
      </c>
      <c r="BW115">
        <v>3</v>
      </c>
      <c r="BX115">
        <v>2</v>
      </c>
      <c r="BY115">
        <v>2</v>
      </c>
      <c r="BZ115">
        <v>7</v>
      </c>
      <c r="CA115">
        <v>2</v>
      </c>
      <c r="CB115">
        <v>4</v>
      </c>
      <c r="CC115">
        <v>4</v>
      </c>
      <c r="CD115">
        <v>7</v>
      </c>
      <c r="CE115">
        <v>7</v>
      </c>
      <c r="CF115" t="s">
        <v>278</v>
      </c>
      <c r="CH115">
        <v>30</v>
      </c>
      <c r="CI115">
        <v>30</v>
      </c>
      <c r="CK115">
        <v>1</v>
      </c>
      <c r="CL115" t="s">
        <v>279</v>
      </c>
      <c r="CM115" t="s">
        <v>245</v>
      </c>
      <c r="CN115" t="s">
        <v>245</v>
      </c>
      <c r="CO115" t="s">
        <v>280</v>
      </c>
      <c r="CP115">
        <v>2</v>
      </c>
      <c r="DF115">
        <v>2</v>
      </c>
      <c r="DG115">
        <v>3</v>
      </c>
      <c r="DH115">
        <v>4</v>
      </c>
      <c r="DI115">
        <v>6</v>
      </c>
      <c r="DJ115" t="s">
        <v>281</v>
      </c>
      <c r="DK115">
        <v>5</v>
      </c>
      <c r="DM115">
        <v>3</v>
      </c>
      <c r="DN115">
        <v>4</v>
      </c>
      <c r="DO115">
        <v>5</v>
      </c>
      <c r="DP115">
        <v>8</v>
      </c>
      <c r="DQ115" t="s">
        <v>282</v>
      </c>
      <c r="DT115" t="s">
        <v>283</v>
      </c>
      <c r="DU115">
        <v>1</v>
      </c>
      <c r="DV115">
        <v>4</v>
      </c>
      <c r="DW115">
        <v>1</v>
      </c>
      <c r="DX115">
        <v>7</v>
      </c>
      <c r="DY115">
        <v>2</v>
      </c>
      <c r="DZ115">
        <v>2</v>
      </c>
      <c r="EA115">
        <v>6</v>
      </c>
      <c r="EB115">
        <v>2</v>
      </c>
      <c r="EC115">
        <v>5</v>
      </c>
      <c r="ED115">
        <v>5</v>
      </c>
      <c r="EE115">
        <v>1</v>
      </c>
      <c r="EF115">
        <v>6</v>
      </c>
      <c r="EG115">
        <v>7</v>
      </c>
      <c r="EH115">
        <v>1</v>
      </c>
      <c r="EI115">
        <v>7</v>
      </c>
      <c r="EJ115">
        <v>2</v>
      </c>
      <c r="EK115">
        <v>3</v>
      </c>
      <c r="EL115">
        <v>1</v>
      </c>
      <c r="EM115">
        <v>1</v>
      </c>
      <c r="EN115">
        <v>1</v>
      </c>
      <c r="EO115">
        <v>7</v>
      </c>
      <c r="EP115">
        <v>3</v>
      </c>
      <c r="EQ115">
        <v>6</v>
      </c>
      <c r="ER115">
        <v>6</v>
      </c>
      <c r="ES115">
        <v>5</v>
      </c>
      <c r="ET115">
        <v>3</v>
      </c>
      <c r="EU115" t="s">
        <v>284</v>
      </c>
      <c r="EV115">
        <v>1</v>
      </c>
      <c r="EW115" t="s">
        <v>285</v>
      </c>
      <c r="EX115">
        <v>9</v>
      </c>
      <c r="EY115">
        <v>5</v>
      </c>
      <c r="EZ115">
        <v>5</v>
      </c>
      <c r="FA115">
        <v>5</v>
      </c>
      <c r="FB115">
        <v>4</v>
      </c>
      <c r="FC115">
        <v>2</v>
      </c>
      <c r="FD115">
        <v>1</v>
      </c>
      <c r="FE115">
        <v>1</v>
      </c>
      <c r="FF115">
        <v>1</v>
      </c>
      <c r="FG115">
        <v>5</v>
      </c>
      <c r="FH115">
        <v>1</v>
      </c>
      <c r="FI115">
        <v>1</v>
      </c>
      <c r="FJ115">
        <v>1</v>
      </c>
      <c r="FK115">
        <v>5</v>
      </c>
      <c r="FL115">
        <v>3</v>
      </c>
      <c r="FM115">
        <v>3</v>
      </c>
      <c r="FN115">
        <v>1</v>
      </c>
      <c r="FO115">
        <v>4</v>
      </c>
      <c r="FP115">
        <v>2</v>
      </c>
      <c r="FS115">
        <v>3</v>
      </c>
      <c r="FT115">
        <v>4</v>
      </c>
      <c r="FY115">
        <v>7</v>
      </c>
      <c r="GA115">
        <v>2</v>
      </c>
      <c r="GB115">
        <v>2</v>
      </c>
      <c r="GC115">
        <v>1</v>
      </c>
      <c r="GD115">
        <v>1</v>
      </c>
      <c r="GE115">
        <v>1</v>
      </c>
      <c r="GF115">
        <v>5</v>
      </c>
      <c r="GG115">
        <v>1</v>
      </c>
      <c r="GH115">
        <v>1</v>
      </c>
      <c r="GI115">
        <v>5</v>
      </c>
      <c r="GJ115">
        <v>1</v>
      </c>
      <c r="GK115">
        <v>3</v>
      </c>
      <c r="GL115">
        <v>1</v>
      </c>
      <c r="GM115" t="s">
        <v>286</v>
      </c>
    </row>
    <row r="116" spans="1:195" ht="14.25" customHeight="1" x14ac:dyDescent="0.3">
      <c r="A116">
        <v>100</v>
      </c>
      <c r="B116">
        <v>1776</v>
      </c>
      <c r="C116">
        <v>1</v>
      </c>
      <c r="D116">
        <v>45</v>
      </c>
      <c r="E116">
        <v>7</v>
      </c>
      <c r="G116" t="s">
        <v>368</v>
      </c>
      <c r="H116">
        <v>1</v>
      </c>
      <c r="I116">
        <v>1</v>
      </c>
      <c r="J116">
        <v>3</v>
      </c>
      <c r="K116">
        <v>1</v>
      </c>
      <c r="L116">
        <v>1</v>
      </c>
      <c r="M116">
        <v>1</v>
      </c>
      <c r="N116">
        <v>1</v>
      </c>
      <c r="O116">
        <v>2</v>
      </c>
      <c r="P116">
        <v>1</v>
      </c>
      <c r="Q116" t="s">
        <v>901</v>
      </c>
      <c r="R116">
        <v>2</v>
      </c>
      <c r="S116">
        <v>5</v>
      </c>
      <c r="T116">
        <v>2</v>
      </c>
      <c r="U116">
        <v>6</v>
      </c>
      <c r="V116">
        <v>6</v>
      </c>
      <c r="W116">
        <v>2</v>
      </c>
      <c r="X116">
        <v>4</v>
      </c>
      <c r="Y116" t="s">
        <v>902</v>
      </c>
      <c r="Z116">
        <v>4</v>
      </c>
      <c r="AA116">
        <v>2</v>
      </c>
      <c r="AB116">
        <v>7</v>
      </c>
      <c r="AC116">
        <v>4</v>
      </c>
      <c r="AD116">
        <v>2</v>
      </c>
      <c r="AE116">
        <v>6</v>
      </c>
      <c r="AF116">
        <v>5</v>
      </c>
      <c r="AG116">
        <v>7</v>
      </c>
      <c r="AH116">
        <v>4</v>
      </c>
      <c r="AI116" t="s">
        <v>903</v>
      </c>
      <c r="AJ116">
        <v>4</v>
      </c>
      <c r="AK116">
        <v>30</v>
      </c>
      <c r="AL116">
        <v>5</v>
      </c>
      <c r="AM116" s="12">
        <v>1</v>
      </c>
      <c r="AN116" t="s">
        <v>904</v>
      </c>
      <c r="AO116">
        <v>2</v>
      </c>
      <c r="AP116">
        <v>1</v>
      </c>
      <c r="AQ116">
        <v>1</v>
      </c>
      <c r="AR116">
        <v>1</v>
      </c>
      <c r="AS116">
        <v>2</v>
      </c>
      <c r="AT116" t="s">
        <v>905</v>
      </c>
      <c r="AU116">
        <v>4</v>
      </c>
      <c r="AV116">
        <v>2</v>
      </c>
      <c r="AW116">
        <v>2</v>
      </c>
      <c r="AX116">
        <v>6</v>
      </c>
      <c r="AY116">
        <v>4</v>
      </c>
      <c r="AZ116">
        <v>1</v>
      </c>
      <c r="BA116">
        <v>4</v>
      </c>
      <c r="BB116">
        <v>3</v>
      </c>
      <c r="BC116">
        <v>7</v>
      </c>
      <c r="BD116" t="s">
        <v>906</v>
      </c>
      <c r="BE116">
        <v>20</v>
      </c>
      <c r="BF116" t="s">
        <v>510</v>
      </c>
      <c r="BG116" t="s">
        <v>907</v>
      </c>
      <c r="BH116">
        <v>1</v>
      </c>
      <c r="BI116">
        <v>1</v>
      </c>
      <c r="BJ116">
        <v>1</v>
      </c>
      <c r="BK116">
        <v>1</v>
      </c>
      <c r="BL116">
        <v>2</v>
      </c>
      <c r="BM116">
        <v>2</v>
      </c>
      <c r="BN116" t="s">
        <v>908</v>
      </c>
      <c r="BO116">
        <v>2</v>
      </c>
      <c r="BP116">
        <v>7</v>
      </c>
      <c r="BQ116">
        <v>4</v>
      </c>
      <c r="BR116">
        <v>7</v>
      </c>
      <c r="BS116">
        <v>6</v>
      </c>
      <c r="BT116">
        <v>4</v>
      </c>
      <c r="BU116">
        <v>4</v>
      </c>
      <c r="BV116" t="s">
        <v>909</v>
      </c>
      <c r="BW116">
        <v>1</v>
      </c>
      <c r="BX116">
        <v>6</v>
      </c>
      <c r="BY116">
        <v>6</v>
      </c>
      <c r="BZ116">
        <v>2</v>
      </c>
      <c r="CA116">
        <v>2</v>
      </c>
      <c r="CB116">
        <v>5</v>
      </c>
      <c r="CC116">
        <v>2</v>
      </c>
      <c r="CD116">
        <v>2</v>
      </c>
      <c r="CE116">
        <v>7</v>
      </c>
      <c r="CF116" t="s">
        <v>910</v>
      </c>
      <c r="CH116" t="s">
        <v>911</v>
      </c>
      <c r="CI116" t="s">
        <v>912</v>
      </c>
      <c r="CJ116" t="s">
        <v>913</v>
      </c>
      <c r="CK116">
        <v>1</v>
      </c>
      <c r="CL116" t="s">
        <v>261</v>
      </c>
      <c r="CM116" t="s">
        <v>261</v>
      </c>
      <c r="CN116" t="s">
        <v>261</v>
      </c>
      <c r="CO116" t="s">
        <v>914</v>
      </c>
      <c r="CP116">
        <v>2</v>
      </c>
      <c r="DK116">
        <v>5</v>
      </c>
      <c r="DL116" t="s">
        <v>915</v>
      </c>
      <c r="DM116">
        <v>5</v>
      </c>
      <c r="DQ116" t="s">
        <v>916</v>
      </c>
      <c r="DT116" t="s">
        <v>917</v>
      </c>
      <c r="DU116">
        <v>4</v>
      </c>
      <c r="DV116">
        <v>4</v>
      </c>
      <c r="DW116">
        <v>2</v>
      </c>
      <c r="DX116">
        <v>4</v>
      </c>
      <c r="DY116">
        <v>3</v>
      </c>
      <c r="DZ116">
        <v>2</v>
      </c>
      <c r="EA116">
        <v>7</v>
      </c>
      <c r="EB116">
        <v>6</v>
      </c>
      <c r="EC116">
        <v>2</v>
      </c>
      <c r="ED116">
        <v>2</v>
      </c>
      <c r="EE116">
        <v>3</v>
      </c>
      <c r="EF116">
        <v>6</v>
      </c>
      <c r="EG116">
        <v>7</v>
      </c>
      <c r="EH116">
        <v>1</v>
      </c>
      <c r="EI116">
        <v>7</v>
      </c>
      <c r="EJ116">
        <v>3</v>
      </c>
      <c r="EK116">
        <v>1</v>
      </c>
      <c r="EL116">
        <v>4</v>
      </c>
      <c r="EM116">
        <v>2</v>
      </c>
      <c r="EN116">
        <v>2</v>
      </c>
      <c r="EO116">
        <v>6</v>
      </c>
      <c r="EP116">
        <v>4</v>
      </c>
      <c r="EQ116">
        <v>2</v>
      </c>
      <c r="ER116">
        <v>4</v>
      </c>
      <c r="ES116">
        <v>2</v>
      </c>
      <c r="ET116">
        <v>3</v>
      </c>
      <c r="EU116" t="s">
        <v>918</v>
      </c>
      <c r="EV116">
        <v>3</v>
      </c>
      <c r="EW116" t="s">
        <v>919</v>
      </c>
      <c r="EX116">
        <v>1</v>
      </c>
      <c r="EY116">
        <v>1</v>
      </c>
      <c r="EZ116">
        <v>1</v>
      </c>
      <c r="FA116">
        <v>5</v>
      </c>
      <c r="FB116">
        <v>5</v>
      </c>
      <c r="FC116">
        <v>4</v>
      </c>
      <c r="FD116">
        <v>3</v>
      </c>
      <c r="FE116">
        <v>2</v>
      </c>
      <c r="FF116">
        <v>2</v>
      </c>
      <c r="FG116">
        <v>5</v>
      </c>
      <c r="FH116">
        <v>2</v>
      </c>
      <c r="FI116">
        <v>1</v>
      </c>
      <c r="FJ116">
        <v>1</v>
      </c>
      <c r="FK116">
        <v>5</v>
      </c>
      <c r="FL116">
        <v>5</v>
      </c>
      <c r="FM116">
        <v>1</v>
      </c>
      <c r="FN116">
        <v>3</v>
      </c>
      <c r="FO116">
        <v>3</v>
      </c>
      <c r="FP116">
        <v>1</v>
      </c>
      <c r="FQ116">
        <v>3</v>
      </c>
      <c r="FR116">
        <v>2</v>
      </c>
      <c r="FS116">
        <v>2</v>
      </c>
      <c r="FT116">
        <v>4</v>
      </c>
      <c r="FY116">
        <v>2</v>
      </c>
      <c r="GA116">
        <v>2</v>
      </c>
      <c r="GB116">
        <v>2</v>
      </c>
      <c r="GC116">
        <v>4</v>
      </c>
      <c r="GD116">
        <v>1</v>
      </c>
      <c r="GE116">
        <v>5</v>
      </c>
      <c r="GF116">
        <v>1</v>
      </c>
      <c r="GG116">
        <v>3</v>
      </c>
      <c r="GH116">
        <v>3</v>
      </c>
      <c r="GI116">
        <v>3</v>
      </c>
      <c r="GJ116">
        <v>1</v>
      </c>
      <c r="GK116">
        <v>2</v>
      </c>
      <c r="GL116">
        <v>2</v>
      </c>
    </row>
    <row r="117" spans="1:195" ht="14.25" customHeight="1" x14ac:dyDescent="0.3">
      <c r="A117">
        <v>100</v>
      </c>
      <c r="B117">
        <v>1756</v>
      </c>
      <c r="C117">
        <v>1</v>
      </c>
      <c r="D117">
        <v>45</v>
      </c>
      <c r="E117">
        <v>7</v>
      </c>
      <c r="G117" t="s">
        <v>268</v>
      </c>
      <c r="H117">
        <v>1</v>
      </c>
      <c r="I117">
        <v>1</v>
      </c>
      <c r="J117">
        <v>3</v>
      </c>
      <c r="K117">
        <v>1</v>
      </c>
      <c r="L117">
        <v>1</v>
      </c>
      <c r="M117">
        <v>1</v>
      </c>
      <c r="N117">
        <v>1</v>
      </c>
      <c r="O117">
        <v>1</v>
      </c>
      <c r="P117">
        <v>1</v>
      </c>
      <c r="Q117" t="s">
        <v>1175</v>
      </c>
      <c r="R117">
        <v>1</v>
      </c>
      <c r="S117">
        <v>2</v>
      </c>
      <c r="T117">
        <v>1</v>
      </c>
      <c r="U117">
        <v>7</v>
      </c>
      <c r="V117">
        <v>6</v>
      </c>
      <c r="W117">
        <v>1</v>
      </c>
      <c r="X117">
        <v>3</v>
      </c>
      <c r="Y117" t="s">
        <v>1176</v>
      </c>
      <c r="Z117">
        <v>3</v>
      </c>
      <c r="AA117">
        <v>1</v>
      </c>
      <c r="AB117">
        <v>3</v>
      </c>
      <c r="AC117">
        <v>1</v>
      </c>
      <c r="AD117">
        <v>1</v>
      </c>
      <c r="AE117">
        <v>5</v>
      </c>
      <c r="AF117">
        <v>4</v>
      </c>
      <c r="AG117">
        <v>7</v>
      </c>
      <c r="AH117">
        <v>3</v>
      </c>
      <c r="AI117" t="s">
        <v>1177</v>
      </c>
      <c r="AJ117">
        <v>2</v>
      </c>
      <c r="AK117" t="s">
        <v>1178</v>
      </c>
      <c r="AL117" t="s">
        <v>258</v>
      </c>
      <c r="AM117" s="12">
        <v>2</v>
      </c>
      <c r="AN117" t="s">
        <v>1179</v>
      </c>
      <c r="AO117">
        <v>2</v>
      </c>
      <c r="AP117">
        <v>2</v>
      </c>
      <c r="AQ117">
        <v>2</v>
      </c>
      <c r="AR117">
        <v>2</v>
      </c>
      <c r="AS117">
        <v>2</v>
      </c>
      <c r="AT117" t="s">
        <v>1180</v>
      </c>
      <c r="AU117">
        <v>4</v>
      </c>
      <c r="AV117">
        <v>6</v>
      </c>
      <c r="AW117">
        <v>6</v>
      </c>
      <c r="AX117">
        <v>6</v>
      </c>
      <c r="AY117">
        <v>6</v>
      </c>
      <c r="AZ117">
        <v>1</v>
      </c>
      <c r="BA117">
        <v>1</v>
      </c>
      <c r="BB117">
        <v>1</v>
      </c>
      <c r="BC117">
        <v>7</v>
      </c>
      <c r="BD117" t="s">
        <v>1181</v>
      </c>
      <c r="BE117" t="s">
        <v>1182</v>
      </c>
      <c r="BF117" t="s">
        <v>1183</v>
      </c>
      <c r="BH117">
        <v>1</v>
      </c>
      <c r="BI117">
        <v>1</v>
      </c>
      <c r="BJ117">
        <v>1</v>
      </c>
      <c r="BK117">
        <v>1</v>
      </c>
      <c r="BL117">
        <v>1</v>
      </c>
      <c r="BM117">
        <v>2</v>
      </c>
      <c r="BN117" t="s">
        <v>1184</v>
      </c>
      <c r="BO117">
        <v>1</v>
      </c>
      <c r="BP117">
        <v>1</v>
      </c>
      <c r="BQ117">
        <v>1</v>
      </c>
      <c r="BR117">
        <v>7</v>
      </c>
      <c r="BS117">
        <v>1</v>
      </c>
      <c r="BT117">
        <v>5</v>
      </c>
      <c r="BU117">
        <v>1</v>
      </c>
      <c r="BV117" t="s">
        <v>1185</v>
      </c>
      <c r="BW117">
        <v>4</v>
      </c>
      <c r="BX117">
        <v>5</v>
      </c>
      <c r="BY117">
        <v>2</v>
      </c>
      <c r="BZ117">
        <v>1</v>
      </c>
      <c r="CA117">
        <v>1</v>
      </c>
      <c r="CB117">
        <v>5</v>
      </c>
      <c r="CC117">
        <v>1</v>
      </c>
      <c r="CD117">
        <v>1</v>
      </c>
      <c r="CE117">
        <v>7</v>
      </c>
      <c r="CF117" t="s">
        <v>1186</v>
      </c>
      <c r="CH117" t="s">
        <v>250</v>
      </c>
      <c r="CI117" t="s">
        <v>1187</v>
      </c>
      <c r="CK117">
        <v>1</v>
      </c>
      <c r="CL117" t="s">
        <v>1188</v>
      </c>
      <c r="CM117" t="s">
        <v>314</v>
      </c>
      <c r="CN117" t="s">
        <v>314</v>
      </c>
      <c r="CO117" t="s">
        <v>1189</v>
      </c>
      <c r="CP117">
        <v>2</v>
      </c>
      <c r="DF117">
        <v>1</v>
      </c>
      <c r="DJ117" t="s">
        <v>314</v>
      </c>
      <c r="DK117">
        <v>5</v>
      </c>
      <c r="DL117" t="s">
        <v>1190</v>
      </c>
      <c r="EB117">
        <v>7</v>
      </c>
      <c r="EC117">
        <v>1</v>
      </c>
      <c r="ED117">
        <v>7</v>
      </c>
      <c r="EE117">
        <v>1</v>
      </c>
      <c r="EF117">
        <v>4</v>
      </c>
      <c r="EG117">
        <v>7</v>
      </c>
      <c r="EH117">
        <v>5</v>
      </c>
      <c r="EI117">
        <v>6</v>
      </c>
      <c r="EJ117">
        <v>5</v>
      </c>
      <c r="EK117">
        <v>1</v>
      </c>
      <c r="EL117">
        <v>4</v>
      </c>
      <c r="EM117">
        <v>1</v>
      </c>
      <c r="EN117">
        <v>1</v>
      </c>
      <c r="EO117">
        <v>1</v>
      </c>
      <c r="EP117">
        <v>4</v>
      </c>
      <c r="EQ117">
        <v>5</v>
      </c>
      <c r="ER117">
        <v>5</v>
      </c>
      <c r="ES117">
        <v>5</v>
      </c>
      <c r="ET117">
        <v>1</v>
      </c>
      <c r="EU117" t="s">
        <v>1191</v>
      </c>
      <c r="EV117">
        <v>2</v>
      </c>
      <c r="EW117" t="s">
        <v>1192</v>
      </c>
      <c r="EX117">
        <v>5</v>
      </c>
      <c r="EY117">
        <v>8</v>
      </c>
      <c r="EZ117">
        <v>9</v>
      </c>
      <c r="FA117">
        <v>8</v>
      </c>
      <c r="FB117">
        <v>1</v>
      </c>
      <c r="FC117">
        <v>1</v>
      </c>
      <c r="FD117">
        <v>1</v>
      </c>
      <c r="FE117">
        <v>1</v>
      </c>
      <c r="FF117">
        <v>5</v>
      </c>
      <c r="FG117">
        <v>5</v>
      </c>
      <c r="FH117">
        <v>1</v>
      </c>
      <c r="FI117">
        <v>1</v>
      </c>
      <c r="FJ117">
        <v>1</v>
      </c>
      <c r="FK117">
        <v>5</v>
      </c>
      <c r="FL117">
        <v>1</v>
      </c>
      <c r="FM117">
        <v>5</v>
      </c>
      <c r="FN117">
        <v>1</v>
      </c>
      <c r="FO117">
        <v>5</v>
      </c>
      <c r="FP117">
        <v>1</v>
      </c>
      <c r="FQ117">
        <v>1</v>
      </c>
      <c r="FR117">
        <v>1</v>
      </c>
      <c r="FS117">
        <v>2</v>
      </c>
      <c r="FY117">
        <v>2</v>
      </c>
      <c r="GA117">
        <v>4</v>
      </c>
      <c r="GB117">
        <v>2</v>
      </c>
      <c r="GC117">
        <v>1</v>
      </c>
      <c r="GD117">
        <v>1</v>
      </c>
      <c r="GE117">
        <v>1</v>
      </c>
      <c r="GF117">
        <v>5</v>
      </c>
      <c r="GG117">
        <v>1</v>
      </c>
      <c r="GH117">
        <v>1</v>
      </c>
      <c r="GI117">
        <v>5</v>
      </c>
      <c r="GJ117">
        <v>3</v>
      </c>
      <c r="GK117">
        <v>1</v>
      </c>
      <c r="GL117">
        <v>2</v>
      </c>
    </row>
    <row r="118" spans="1:195" ht="14.25" customHeight="1" x14ac:dyDescent="0.3">
      <c r="A118">
        <v>99</v>
      </c>
      <c r="B118">
        <v>1699</v>
      </c>
      <c r="C118">
        <v>0</v>
      </c>
      <c r="D118">
        <v>45</v>
      </c>
      <c r="E118">
        <v>2</v>
      </c>
      <c r="G118" t="s">
        <v>2322</v>
      </c>
      <c r="H118">
        <v>1</v>
      </c>
      <c r="I118">
        <v>1</v>
      </c>
      <c r="J118">
        <v>3</v>
      </c>
      <c r="K118">
        <v>2</v>
      </c>
      <c r="L118">
        <v>1</v>
      </c>
      <c r="M118">
        <v>1</v>
      </c>
      <c r="N118">
        <v>1</v>
      </c>
      <c r="O118">
        <v>1</v>
      </c>
      <c r="P118">
        <v>1</v>
      </c>
      <c r="Q118" t="s">
        <v>2323</v>
      </c>
      <c r="R118">
        <v>1</v>
      </c>
      <c r="S118">
        <v>5</v>
      </c>
      <c r="T118">
        <v>1</v>
      </c>
      <c r="U118">
        <v>6</v>
      </c>
      <c r="V118">
        <v>6</v>
      </c>
      <c r="W118">
        <v>1</v>
      </c>
      <c r="X118">
        <v>5</v>
      </c>
      <c r="Y118" t="s">
        <v>2324</v>
      </c>
      <c r="Z118">
        <v>2</v>
      </c>
      <c r="AA118">
        <v>1</v>
      </c>
      <c r="AB118">
        <v>3</v>
      </c>
      <c r="AC118">
        <v>1</v>
      </c>
      <c r="AD118">
        <v>1</v>
      </c>
      <c r="AE118">
        <v>3</v>
      </c>
      <c r="AF118">
        <v>5</v>
      </c>
      <c r="AG118">
        <v>7</v>
      </c>
      <c r="AH118">
        <v>1</v>
      </c>
      <c r="AI118" t="s">
        <v>2325</v>
      </c>
      <c r="AJ118">
        <v>4</v>
      </c>
      <c r="AK118">
        <v>20</v>
      </c>
      <c r="AL118">
        <v>1</v>
      </c>
      <c r="AM118" s="12">
        <v>1</v>
      </c>
      <c r="AN118" t="s">
        <v>2326</v>
      </c>
      <c r="BG118" t="s">
        <v>2327</v>
      </c>
      <c r="BH118">
        <v>1</v>
      </c>
      <c r="BI118">
        <v>1</v>
      </c>
      <c r="BJ118">
        <v>1</v>
      </c>
      <c r="BK118">
        <v>1</v>
      </c>
      <c r="BL118">
        <v>1</v>
      </c>
      <c r="BM118">
        <v>1</v>
      </c>
      <c r="BN118" t="s">
        <v>2328</v>
      </c>
      <c r="CF118" t="s">
        <v>2329</v>
      </c>
      <c r="CK118">
        <v>1</v>
      </c>
      <c r="CL118" t="s">
        <v>2330</v>
      </c>
      <c r="CM118" t="s">
        <v>1173</v>
      </c>
      <c r="CN118" t="s">
        <v>1173</v>
      </c>
      <c r="CO118" t="s">
        <v>1173</v>
      </c>
      <c r="CP118">
        <v>2</v>
      </c>
      <c r="DF118">
        <v>1</v>
      </c>
      <c r="DG118">
        <v>2</v>
      </c>
      <c r="DH118">
        <v>4</v>
      </c>
      <c r="DK118">
        <v>4</v>
      </c>
      <c r="DQ118" t="s">
        <v>2331</v>
      </c>
      <c r="DT118" t="s">
        <v>2332</v>
      </c>
      <c r="EB118">
        <v>1</v>
      </c>
      <c r="EC118">
        <v>7</v>
      </c>
      <c r="ED118">
        <v>5</v>
      </c>
      <c r="EE118">
        <v>2</v>
      </c>
      <c r="EF118">
        <v>6</v>
      </c>
      <c r="EG118">
        <v>7</v>
      </c>
      <c r="EH118">
        <v>3</v>
      </c>
      <c r="EI118">
        <v>4</v>
      </c>
      <c r="EJ118">
        <v>4</v>
      </c>
      <c r="EK118">
        <v>2</v>
      </c>
      <c r="EL118">
        <v>2</v>
      </c>
      <c r="EM118">
        <v>2</v>
      </c>
      <c r="EN118">
        <v>5</v>
      </c>
      <c r="EO118">
        <v>7</v>
      </c>
      <c r="EP118">
        <v>4</v>
      </c>
      <c r="EQ118">
        <v>4</v>
      </c>
      <c r="ER118">
        <v>4</v>
      </c>
      <c r="ES118">
        <v>3</v>
      </c>
      <c r="ET118">
        <v>3</v>
      </c>
      <c r="EU118" t="s">
        <v>2333</v>
      </c>
      <c r="EV118">
        <v>1</v>
      </c>
      <c r="EW118" t="s">
        <v>2334</v>
      </c>
      <c r="EX118">
        <v>7</v>
      </c>
      <c r="EY118">
        <v>7</v>
      </c>
      <c r="EZ118">
        <v>5</v>
      </c>
      <c r="FA118">
        <v>5</v>
      </c>
      <c r="FB118">
        <v>5</v>
      </c>
      <c r="FC118">
        <v>3</v>
      </c>
      <c r="FD118">
        <v>3</v>
      </c>
      <c r="FE118">
        <v>4</v>
      </c>
      <c r="FF118">
        <v>5</v>
      </c>
      <c r="FG118">
        <v>5</v>
      </c>
      <c r="FH118">
        <v>2</v>
      </c>
      <c r="FI118">
        <v>1</v>
      </c>
      <c r="FJ118">
        <v>3</v>
      </c>
      <c r="FK118">
        <v>2</v>
      </c>
      <c r="FL118">
        <v>5</v>
      </c>
      <c r="FM118">
        <v>1</v>
      </c>
      <c r="FN118">
        <v>5</v>
      </c>
      <c r="FO118">
        <v>1</v>
      </c>
      <c r="FP118">
        <v>1</v>
      </c>
      <c r="FQ118">
        <v>3</v>
      </c>
      <c r="FR118">
        <v>3</v>
      </c>
      <c r="FS118">
        <v>3</v>
      </c>
      <c r="FY118">
        <v>4</v>
      </c>
      <c r="GA118">
        <v>4</v>
      </c>
      <c r="GB118">
        <v>1</v>
      </c>
      <c r="GC118">
        <v>4</v>
      </c>
      <c r="GD118">
        <v>1</v>
      </c>
      <c r="GE118">
        <v>4</v>
      </c>
      <c r="GF118">
        <v>2</v>
      </c>
      <c r="GJ118">
        <v>3</v>
      </c>
      <c r="GK118">
        <v>1</v>
      </c>
      <c r="GL118">
        <v>3</v>
      </c>
      <c r="GM118" t="s">
        <v>2335</v>
      </c>
    </row>
    <row r="119" spans="1:195" ht="14.25" customHeight="1" x14ac:dyDescent="0.3">
      <c r="A119">
        <v>100</v>
      </c>
      <c r="B119">
        <v>1813</v>
      </c>
      <c r="C119">
        <v>1</v>
      </c>
      <c r="D119">
        <v>50</v>
      </c>
      <c r="E119">
        <v>7</v>
      </c>
      <c r="G119" t="s">
        <v>268</v>
      </c>
      <c r="H119">
        <v>1</v>
      </c>
      <c r="I119">
        <v>2</v>
      </c>
      <c r="J119">
        <v>3</v>
      </c>
      <c r="K119">
        <v>1</v>
      </c>
      <c r="L119">
        <v>2</v>
      </c>
      <c r="M119">
        <v>1</v>
      </c>
      <c r="N119">
        <v>1</v>
      </c>
      <c r="O119">
        <v>2</v>
      </c>
      <c r="P119">
        <v>1</v>
      </c>
      <c r="Q119" t="s">
        <v>1475</v>
      </c>
      <c r="R119">
        <v>1</v>
      </c>
      <c r="S119">
        <v>5</v>
      </c>
      <c r="T119">
        <v>1</v>
      </c>
      <c r="U119">
        <v>7</v>
      </c>
      <c r="V119">
        <v>6</v>
      </c>
      <c r="W119">
        <v>1</v>
      </c>
      <c r="X119">
        <v>4</v>
      </c>
      <c r="Y119" t="s">
        <v>1476</v>
      </c>
      <c r="Z119">
        <v>3</v>
      </c>
      <c r="AA119">
        <v>2</v>
      </c>
      <c r="AB119">
        <v>5</v>
      </c>
      <c r="AC119">
        <v>3</v>
      </c>
      <c r="AD119">
        <v>1</v>
      </c>
      <c r="AE119">
        <v>5</v>
      </c>
      <c r="AF119">
        <v>6</v>
      </c>
      <c r="AG119">
        <v>7</v>
      </c>
      <c r="AH119">
        <v>3</v>
      </c>
      <c r="AI119" t="s">
        <v>1477</v>
      </c>
      <c r="AJ119">
        <v>2</v>
      </c>
      <c r="AK119" t="s">
        <v>1478</v>
      </c>
      <c r="AL119" t="s">
        <v>2402</v>
      </c>
      <c r="AM119" s="12">
        <v>1</v>
      </c>
      <c r="AN119" t="s">
        <v>1479</v>
      </c>
      <c r="AO119">
        <v>1</v>
      </c>
      <c r="AP119">
        <v>1</v>
      </c>
      <c r="AQ119">
        <v>1</v>
      </c>
      <c r="AR119">
        <v>2</v>
      </c>
      <c r="AS119">
        <v>1</v>
      </c>
      <c r="AT119" t="s">
        <v>1480</v>
      </c>
      <c r="AU119">
        <v>1</v>
      </c>
      <c r="AV119">
        <v>1</v>
      </c>
      <c r="AW119">
        <v>1</v>
      </c>
      <c r="AX119">
        <v>7</v>
      </c>
      <c r="AY119">
        <v>4</v>
      </c>
      <c r="AZ119">
        <v>1</v>
      </c>
      <c r="BA119">
        <v>3</v>
      </c>
      <c r="BB119">
        <v>5</v>
      </c>
      <c r="BC119">
        <v>7</v>
      </c>
      <c r="BD119" t="s">
        <v>1481</v>
      </c>
      <c r="BE119" t="s">
        <v>250</v>
      </c>
      <c r="BF119" t="s">
        <v>1482</v>
      </c>
      <c r="BG119" t="s">
        <v>314</v>
      </c>
      <c r="BH119">
        <v>1</v>
      </c>
      <c r="BI119">
        <v>1</v>
      </c>
      <c r="BJ119">
        <v>1</v>
      </c>
      <c r="BK119">
        <v>1</v>
      </c>
      <c r="BL119">
        <v>2</v>
      </c>
      <c r="BM119">
        <v>1</v>
      </c>
      <c r="BN119" t="s">
        <v>1483</v>
      </c>
      <c r="BO119">
        <v>1</v>
      </c>
      <c r="BP119">
        <v>3</v>
      </c>
      <c r="BQ119">
        <v>1</v>
      </c>
      <c r="BR119">
        <v>7</v>
      </c>
      <c r="BS119">
        <v>5</v>
      </c>
      <c r="BT119">
        <v>2</v>
      </c>
      <c r="BU119">
        <v>4</v>
      </c>
      <c r="BV119" t="s">
        <v>1484</v>
      </c>
      <c r="BW119">
        <v>3</v>
      </c>
      <c r="BX119">
        <v>1</v>
      </c>
      <c r="BY119">
        <v>1</v>
      </c>
      <c r="BZ119">
        <v>5</v>
      </c>
      <c r="CA119">
        <v>2</v>
      </c>
      <c r="CB119">
        <v>2</v>
      </c>
      <c r="CC119">
        <v>3</v>
      </c>
      <c r="CD119">
        <v>4</v>
      </c>
      <c r="CE119">
        <v>7</v>
      </c>
      <c r="CF119" t="s">
        <v>1485</v>
      </c>
      <c r="CH119" t="s">
        <v>1486</v>
      </c>
      <c r="CI119" t="s">
        <v>1487</v>
      </c>
      <c r="CJ119" t="s">
        <v>314</v>
      </c>
      <c r="CK119">
        <v>1</v>
      </c>
      <c r="CL119" t="s">
        <v>314</v>
      </c>
      <c r="CM119" t="s">
        <v>314</v>
      </c>
      <c r="CN119" t="s">
        <v>1488</v>
      </c>
      <c r="CO119" t="s">
        <v>1489</v>
      </c>
      <c r="CP119">
        <v>2</v>
      </c>
      <c r="DF119">
        <v>1</v>
      </c>
      <c r="DG119">
        <v>4</v>
      </c>
      <c r="DH119">
        <v>5</v>
      </c>
      <c r="DI119">
        <v>7</v>
      </c>
      <c r="DJ119" t="s">
        <v>1490</v>
      </c>
      <c r="DK119">
        <v>5</v>
      </c>
      <c r="DL119" t="s">
        <v>1491</v>
      </c>
      <c r="DM119">
        <v>2</v>
      </c>
      <c r="DN119">
        <v>4</v>
      </c>
      <c r="DO119">
        <v>5</v>
      </c>
      <c r="DP119">
        <v>8</v>
      </c>
      <c r="DQ119" t="s">
        <v>1492</v>
      </c>
      <c r="DT119" t="s">
        <v>314</v>
      </c>
      <c r="DU119">
        <v>3</v>
      </c>
      <c r="DV119">
        <v>7</v>
      </c>
      <c r="DW119">
        <v>1</v>
      </c>
      <c r="DX119">
        <v>5</v>
      </c>
      <c r="DY119">
        <v>6</v>
      </c>
      <c r="DZ119">
        <v>2</v>
      </c>
      <c r="EA119">
        <v>7</v>
      </c>
      <c r="EB119">
        <v>2</v>
      </c>
      <c r="EC119">
        <v>1</v>
      </c>
      <c r="ED119">
        <v>7</v>
      </c>
      <c r="EE119">
        <v>5</v>
      </c>
      <c r="EF119">
        <v>1</v>
      </c>
      <c r="EG119">
        <v>7</v>
      </c>
      <c r="EH119">
        <v>1</v>
      </c>
      <c r="EI119">
        <v>7</v>
      </c>
      <c r="EJ119">
        <v>2</v>
      </c>
      <c r="EK119">
        <v>1</v>
      </c>
      <c r="EL119">
        <v>3</v>
      </c>
      <c r="EM119">
        <v>7</v>
      </c>
      <c r="EN119">
        <v>7</v>
      </c>
      <c r="EO119">
        <v>7</v>
      </c>
      <c r="EP119">
        <v>4</v>
      </c>
      <c r="EQ119">
        <v>3</v>
      </c>
      <c r="ER119">
        <v>5</v>
      </c>
      <c r="ES119">
        <v>1</v>
      </c>
      <c r="ET119">
        <v>3</v>
      </c>
      <c r="EU119" t="s">
        <v>1493</v>
      </c>
      <c r="EV119">
        <v>1</v>
      </c>
      <c r="EW119" t="s">
        <v>1494</v>
      </c>
      <c r="EX119">
        <v>1</v>
      </c>
      <c r="EY119">
        <v>1</v>
      </c>
      <c r="EZ119">
        <v>1</v>
      </c>
      <c r="FA119">
        <v>5</v>
      </c>
      <c r="FB119">
        <v>7</v>
      </c>
      <c r="FC119">
        <v>9</v>
      </c>
      <c r="FD119">
        <v>8</v>
      </c>
      <c r="FE119">
        <v>4</v>
      </c>
      <c r="FF119">
        <v>5</v>
      </c>
      <c r="FG119">
        <v>5</v>
      </c>
      <c r="FH119">
        <v>4</v>
      </c>
      <c r="FI119">
        <v>1</v>
      </c>
      <c r="FJ119">
        <v>1</v>
      </c>
      <c r="FK119">
        <v>5</v>
      </c>
      <c r="FL119">
        <v>2</v>
      </c>
      <c r="FM119">
        <v>5</v>
      </c>
      <c r="FN119">
        <v>1</v>
      </c>
      <c r="FO119">
        <v>2</v>
      </c>
      <c r="FP119">
        <v>1</v>
      </c>
      <c r="FQ119">
        <v>2</v>
      </c>
      <c r="FR119">
        <v>3</v>
      </c>
      <c r="FS119">
        <v>1</v>
      </c>
      <c r="FT119">
        <v>3</v>
      </c>
      <c r="FY119">
        <v>1</v>
      </c>
      <c r="GA119">
        <v>1</v>
      </c>
      <c r="GB119">
        <v>2</v>
      </c>
      <c r="GC119">
        <v>1</v>
      </c>
      <c r="GD119">
        <v>1</v>
      </c>
      <c r="GE119">
        <v>1</v>
      </c>
      <c r="GF119">
        <v>5</v>
      </c>
      <c r="GG119">
        <v>1</v>
      </c>
      <c r="GH119">
        <v>1</v>
      </c>
      <c r="GI119">
        <v>5</v>
      </c>
      <c r="GJ119">
        <v>3</v>
      </c>
      <c r="GK119">
        <v>1</v>
      </c>
      <c r="GL119">
        <v>3</v>
      </c>
      <c r="GM119" t="s">
        <v>1495</v>
      </c>
    </row>
    <row r="120" spans="1:195" ht="14.25" customHeight="1" x14ac:dyDescent="0.3">
      <c r="A120">
        <v>100</v>
      </c>
      <c r="B120">
        <v>3272</v>
      </c>
      <c r="C120">
        <v>1</v>
      </c>
      <c r="D120">
        <v>51</v>
      </c>
      <c r="E120">
        <v>7</v>
      </c>
      <c r="G120" t="s">
        <v>302</v>
      </c>
      <c r="H120">
        <v>1</v>
      </c>
      <c r="I120">
        <v>1</v>
      </c>
      <c r="J120">
        <v>3</v>
      </c>
      <c r="K120">
        <v>1</v>
      </c>
      <c r="L120">
        <v>1</v>
      </c>
      <c r="M120">
        <v>1</v>
      </c>
      <c r="N120">
        <v>2</v>
      </c>
      <c r="O120">
        <v>1</v>
      </c>
      <c r="P120">
        <v>2</v>
      </c>
      <c r="Q120" t="s">
        <v>937</v>
      </c>
      <c r="R120">
        <v>2</v>
      </c>
      <c r="S120">
        <v>4</v>
      </c>
      <c r="T120">
        <v>1</v>
      </c>
      <c r="U120">
        <v>6</v>
      </c>
      <c r="V120">
        <v>6</v>
      </c>
      <c r="W120">
        <v>2</v>
      </c>
      <c r="X120">
        <v>4</v>
      </c>
      <c r="Y120" t="s">
        <v>938</v>
      </c>
      <c r="Z120">
        <v>2</v>
      </c>
      <c r="AA120">
        <v>1</v>
      </c>
      <c r="AB120">
        <v>3</v>
      </c>
      <c r="AC120">
        <v>1</v>
      </c>
      <c r="AD120">
        <v>1</v>
      </c>
      <c r="AE120">
        <v>1</v>
      </c>
      <c r="AF120">
        <v>1</v>
      </c>
      <c r="AG120">
        <v>7</v>
      </c>
      <c r="AH120">
        <v>3</v>
      </c>
      <c r="AI120" t="s">
        <v>939</v>
      </c>
      <c r="AJ120">
        <v>1</v>
      </c>
      <c r="AK120">
        <v>45</v>
      </c>
      <c r="AL120" s="2" t="s">
        <v>2397</v>
      </c>
      <c r="AM120" s="12">
        <v>1</v>
      </c>
      <c r="AN120" s="1" t="s">
        <v>940</v>
      </c>
      <c r="AO120">
        <v>2</v>
      </c>
      <c r="AP120">
        <v>1</v>
      </c>
      <c r="AQ120">
        <v>1</v>
      </c>
      <c r="AR120">
        <v>1</v>
      </c>
      <c r="AS120">
        <v>1</v>
      </c>
      <c r="AT120" t="s">
        <v>941</v>
      </c>
      <c r="AU120">
        <v>1</v>
      </c>
      <c r="AV120">
        <v>4</v>
      </c>
      <c r="AW120">
        <v>2</v>
      </c>
      <c r="AX120">
        <v>6</v>
      </c>
      <c r="AY120">
        <v>1</v>
      </c>
      <c r="AZ120">
        <v>1</v>
      </c>
      <c r="BB120">
        <v>4</v>
      </c>
      <c r="BC120">
        <v>7</v>
      </c>
      <c r="BD120" t="s">
        <v>942</v>
      </c>
      <c r="BE120">
        <v>30</v>
      </c>
      <c r="BF120" t="s">
        <v>943</v>
      </c>
      <c r="BH120">
        <v>1</v>
      </c>
      <c r="BI120">
        <v>1</v>
      </c>
      <c r="BJ120">
        <v>1</v>
      </c>
      <c r="BK120">
        <v>2</v>
      </c>
      <c r="BL120">
        <v>1</v>
      </c>
      <c r="BM120">
        <v>2</v>
      </c>
      <c r="BN120" t="s">
        <v>944</v>
      </c>
      <c r="BO120">
        <v>2</v>
      </c>
      <c r="BP120">
        <v>6</v>
      </c>
      <c r="BQ120">
        <v>1</v>
      </c>
      <c r="BR120">
        <v>6</v>
      </c>
      <c r="BS120">
        <v>6</v>
      </c>
      <c r="BT120">
        <v>1</v>
      </c>
      <c r="BU120">
        <v>3</v>
      </c>
      <c r="BV120" t="s">
        <v>945</v>
      </c>
      <c r="BW120">
        <v>1</v>
      </c>
      <c r="BX120">
        <v>3</v>
      </c>
      <c r="BY120">
        <v>1</v>
      </c>
      <c r="BZ120">
        <v>4</v>
      </c>
      <c r="CA120">
        <v>2</v>
      </c>
      <c r="CB120">
        <v>4</v>
      </c>
      <c r="CC120">
        <v>4</v>
      </c>
      <c r="CD120">
        <v>2</v>
      </c>
      <c r="CE120">
        <v>6</v>
      </c>
      <c r="CF120" s="1" t="s">
        <v>946</v>
      </c>
      <c r="CG120" s="1"/>
      <c r="CH120">
        <v>30</v>
      </c>
      <c r="CI120" t="s">
        <v>943</v>
      </c>
      <c r="CJ120" t="s">
        <v>947</v>
      </c>
      <c r="CK120">
        <v>1</v>
      </c>
      <c r="CL120" t="s">
        <v>948</v>
      </c>
      <c r="CM120" t="s">
        <v>949</v>
      </c>
      <c r="CO120" t="s">
        <v>950</v>
      </c>
      <c r="CP120">
        <v>2</v>
      </c>
      <c r="DF120">
        <v>1</v>
      </c>
      <c r="DJ120" s="1" t="s">
        <v>951</v>
      </c>
      <c r="DK120">
        <v>4</v>
      </c>
      <c r="DL120" t="s">
        <v>952</v>
      </c>
      <c r="DM120">
        <v>1</v>
      </c>
      <c r="DN120">
        <v>4</v>
      </c>
      <c r="DO120">
        <v>8</v>
      </c>
      <c r="DP120">
        <v>9</v>
      </c>
      <c r="EB120">
        <v>3</v>
      </c>
      <c r="EC120">
        <v>5</v>
      </c>
      <c r="ED120">
        <v>3</v>
      </c>
      <c r="EE120">
        <v>6</v>
      </c>
      <c r="EF120">
        <v>4</v>
      </c>
      <c r="EG120">
        <v>4</v>
      </c>
      <c r="EH120">
        <v>3</v>
      </c>
      <c r="EI120">
        <v>5</v>
      </c>
      <c r="EJ120">
        <v>4</v>
      </c>
      <c r="EK120">
        <v>5</v>
      </c>
      <c r="EL120">
        <v>3</v>
      </c>
      <c r="EM120">
        <v>5</v>
      </c>
      <c r="EN120">
        <v>5</v>
      </c>
      <c r="EO120">
        <v>6</v>
      </c>
      <c r="EP120">
        <v>3</v>
      </c>
      <c r="EQ120">
        <v>5</v>
      </c>
      <c r="ER120">
        <v>5</v>
      </c>
      <c r="ES120">
        <v>5</v>
      </c>
      <c r="ET120">
        <v>1</v>
      </c>
      <c r="EU120" t="s">
        <v>953</v>
      </c>
      <c r="EV120">
        <v>1</v>
      </c>
      <c r="EW120" t="s">
        <v>954</v>
      </c>
      <c r="EX120">
        <v>7</v>
      </c>
      <c r="EY120">
        <v>7</v>
      </c>
      <c r="EZ120">
        <v>7</v>
      </c>
      <c r="FA120">
        <v>7</v>
      </c>
      <c r="FB120">
        <v>5</v>
      </c>
      <c r="FC120">
        <v>4</v>
      </c>
      <c r="FD120">
        <v>2</v>
      </c>
      <c r="FE120">
        <v>1</v>
      </c>
      <c r="FF120">
        <v>1</v>
      </c>
      <c r="FG120">
        <v>1</v>
      </c>
      <c r="FH120">
        <v>1</v>
      </c>
      <c r="FI120">
        <v>1</v>
      </c>
      <c r="FJ120">
        <v>5</v>
      </c>
      <c r="FK120">
        <v>1</v>
      </c>
      <c r="FL120">
        <v>5</v>
      </c>
      <c r="FM120">
        <v>1</v>
      </c>
      <c r="FN120">
        <v>4</v>
      </c>
      <c r="FO120">
        <v>3</v>
      </c>
      <c r="FP120">
        <v>1</v>
      </c>
      <c r="FQ120">
        <v>1</v>
      </c>
      <c r="FR120">
        <v>1</v>
      </c>
      <c r="FS120">
        <v>1</v>
      </c>
      <c r="FT120">
        <v>2</v>
      </c>
      <c r="FU120">
        <v>3</v>
      </c>
      <c r="FV120">
        <v>4</v>
      </c>
      <c r="FY120">
        <v>4</v>
      </c>
      <c r="GA120">
        <v>3</v>
      </c>
      <c r="GB120">
        <v>1</v>
      </c>
      <c r="GC120">
        <v>2</v>
      </c>
      <c r="GD120">
        <v>1</v>
      </c>
      <c r="GE120">
        <v>4</v>
      </c>
      <c r="GF120">
        <v>2</v>
      </c>
      <c r="GG120">
        <v>1</v>
      </c>
      <c r="GH120">
        <v>1</v>
      </c>
      <c r="GI120">
        <v>4</v>
      </c>
      <c r="GJ120">
        <v>3</v>
      </c>
      <c r="GK120">
        <v>1</v>
      </c>
      <c r="GL120">
        <v>3</v>
      </c>
    </row>
    <row r="121" spans="1:195" ht="14.25" customHeight="1" x14ac:dyDescent="0.3">
      <c r="A121">
        <v>100</v>
      </c>
      <c r="B121">
        <v>1126</v>
      </c>
      <c r="C121">
        <v>1</v>
      </c>
      <c r="D121">
        <v>51</v>
      </c>
      <c r="E121">
        <v>7</v>
      </c>
      <c r="G121" t="s">
        <v>470</v>
      </c>
      <c r="H121">
        <v>1</v>
      </c>
      <c r="I121">
        <v>1</v>
      </c>
      <c r="J121">
        <v>3</v>
      </c>
      <c r="K121">
        <v>1</v>
      </c>
      <c r="L121">
        <v>2</v>
      </c>
      <c r="M121">
        <v>1</v>
      </c>
      <c r="N121">
        <v>1</v>
      </c>
      <c r="O121">
        <v>2</v>
      </c>
      <c r="P121">
        <v>1</v>
      </c>
      <c r="Q121" t="s">
        <v>1042</v>
      </c>
      <c r="R121">
        <v>1</v>
      </c>
      <c r="S121">
        <v>4</v>
      </c>
      <c r="T121">
        <v>2</v>
      </c>
      <c r="U121">
        <v>7</v>
      </c>
      <c r="V121">
        <v>1</v>
      </c>
      <c r="W121">
        <v>4</v>
      </c>
      <c r="X121">
        <v>2</v>
      </c>
      <c r="Y121" t="s">
        <v>1043</v>
      </c>
      <c r="Z121">
        <v>4</v>
      </c>
      <c r="AA121">
        <v>3</v>
      </c>
      <c r="AB121">
        <v>5</v>
      </c>
      <c r="AC121">
        <v>2</v>
      </c>
      <c r="AD121">
        <v>2</v>
      </c>
      <c r="AE121">
        <v>5</v>
      </c>
      <c r="AF121">
        <v>6</v>
      </c>
      <c r="AG121">
        <v>7</v>
      </c>
      <c r="AH121">
        <v>2</v>
      </c>
      <c r="AI121" t="s">
        <v>1044</v>
      </c>
      <c r="AJ121">
        <v>2</v>
      </c>
      <c r="AK121" t="s">
        <v>1045</v>
      </c>
      <c r="AL121" t="s">
        <v>1046</v>
      </c>
      <c r="AT121" t="s">
        <v>1047</v>
      </c>
      <c r="BH121">
        <v>1</v>
      </c>
      <c r="BI121">
        <v>1</v>
      </c>
      <c r="BJ121">
        <v>1</v>
      </c>
      <c r="BK121">
        <v>1</v>
      </c>
      <c r="BL121">
        <v>1</v>
      </c>
      <c r="BM121">
        <v>2</v>
      </c>
      <c r="BN121" t="s">
        <v>1048</v>
      </c>
      <c r="BO121">
        <v>3</v>
      </c>
      <c r="BP121">
        <v>4</v>
      </c>
      <c r="BQ121">
        <v>3</v>
      </c>
      <c r="BR121">
        <v>3</v>
      </c>
      <c r="BS121">
        <v>4</v>
      </c>
      <c r="BT121">
        <v>5</v>
      </c>
      <c r="BU121">
        <v>5</v>
      </c>
      <c r="BV121" t="s">
        <v>1049</v>
      </c>
      <c r="BW121">
        <v>1</v>
      </c>
      <c r="BX121">
        <v>4</v>
      </c>
      <c r="BY121">
        <v>5</v>
      </c>
      <c r="BZ121">
        <v>4</v>
      </c>
      <c r="CA121">
        <v>5</v>
      </c>
      <c r="CB121">
        <v>5</v>
      </c>
      <c r="CC121">
        <v>3</v>
      </c>
      <c r="CD121">
        <v>4</v>
      </c>
      <c r="CE121">
        <v>7</v>
      </c>
      <c r="CF121" t="s">
        <v>1050</v>
      </c>
      <c r="CH121" t="s">
        <v>1051</v>
      </c>
      <c r="CI121" t="s">
        <v>1052</v>
      </c>
      <c r="CK121">
        <v>1</v>
      </c>
      <c r="CL121" t="s">
        <v>314</v>
      </c>
      <c r="CM121" t="s">
        <v>1053</v>
      </c>
      <c r="CN121" t="s">
        <v>1054</v>
      </c>
      <c r="CO121" t="s">
        <v>1055</v>
      </c>
      <c r="CP121">
        <v>2</v>
      </c>
      <c r="DK121">
        <v>4</v>
      </c>
      <c r="DL121" t="s">
        <v>1056</v>
      </c>
      <c r="EB121">
        <v>5</v>
      </c>
      <c r="EC121">
        <v>2</v>
      </c>
      <c r="ED121">
        <v>5</v>
      </c>
      <c r="EE121">
        <v>3</v>
      </c>
      <c r="EF121">
        <v>3</v>
      </c>
      <c r="EG121">
        <v>5</v>
      </c>
      <c r="EH121">
        <v>2</v>
      </c>
      <c r="EI121">
        <v>6</v>
      </c>
      <c r="EJ121">
        <v>3</v>
      </c>
      <c r="EK121">
        <v>3</v>
      </c>
      <c r="EL121">
        <v>1</v>
      </c>
      <c r="EM121">
        <v>2</v>
      </c>
      <c r="EN121">
        <v>2</v>
      </c>
      <c r="EO121">
        <v>5</v>
      </c>
      <c r="EP121">
        <v>4</v>
      </c>
      <c r="EQ121">
        <v>5</v>
      </c>
      <c r="ER121">
        <v>4</v>
      </c>
      <c r="ES121">
        <v>5</v>
      </c>
      <c r="ET121">
        <v>3</v>
      </c>
      <c r="EU121" t="s">
        <v>1057</v>
      </c>
      <c r="EV121">
        <v>1</v>
      </c>
      <c r="EW121" t="s">
        <v>1058</v>
      </c>
      <c r="FE121">
        <v>5</v>
      </c>
      <c r="FF121">
        <v>5</v>
      </c>
      <c r="FG121">
        <v>5</v>
      </c>
      <c r="FH121">
        <v>3</v>
      </c>
      <c r="FI121">
        <v>1</v>
      </c>
      <c r="FJ121">
        <v>2</v>
      </c>
      <c r="FK121">
        <v>4</v>
      </c>
      <c r="FL121">
        <v>3</v>
      </c>
      <c r="FM121">
        <v>3</v>
      </c>
      <c r="FN121">
        <v>4</v>
      </c>
      <c r="FO121">
        <v>3</v>
      </c>
      <c r="FP121">
        <v>1</v>
      </c>
      <c r="FQ121">
        <v>1</v>
      </c>
      <c r="FR121">
        <v>1</v>
      </c>
      <c r="FS121">
        <v>1</v>
      </c>
      <c r="FT121">
        <v>4</v>
      </c>
      <c r="FY121">
        <v>7</v>
      </c>
      <c r="GA121">
        <v>5</v>
      </c>
      <c r="GB121">
        <v>2</v>
      </c>
      <c r="GC121">
        <v>2</v>
      </c>
      <c r="GF121">
        <v>4</v>
      </c>
      <c r="GI121">
        <v>4</v>
      </c>
      <c r="GJ121">
        <v>3</v>
      </c>
      <c r="GK121">
        <v>2</v>
      </c>
      <c r="GL121">
        <v>2</v>
      </c>
    </row>
    <row r="122" spans="1:195" ht="14.25" customHeight="1" x14ac:dyDescent="0.3">
      <c r="A122">
        <v>100</v>
      </c>
      <c r="B122">
        <v>1891</v>
      </c>
      <c r="C122">
        <v>1</v>
      </c>
      <c r="D122">
        <v>53</v>
      </c>
      <c r="E122">
        <v>7</v>
      </c>
      <c r="G122" t="s">
        <v>268</v>
      </c>
      <c r="H122">
        <v>1</v>
      </c>
      <c r="I122">
        <v>1</v>
      </c>
      <c r="J122">
        <v>3</v>
      </c>
      <c r="K122">
        <v>1</v>
      </c>
      <c r="L122">
        <v>1</v>
      </c>
      <c r="M122">
        <v>1</v>
      </c>
      <c r="N122">
        <v>1</v>
      </c>
      <c r="O122">
        <v>2</v>
      </c>
      <c r="P122">
        <v>1</v>
      </c>
      <c r="Q122" t="s">
        <v>501</v>
      </c>
      <c r="R122">
        <v>1</v>
      </c>
      <c r="S122">
        <v>2</v>
      </c>
      <c r="T122">
        <v>1</v>
      </c>
      <c r="U122">
        <v>7</v>
      </c>
      <c r="V122">
        <v>3</v>
      </c>
      <c r="W122">
        <v>2</v>
      </c>
      <c r="X122">
        <v>3</v>
      </c>
      <c r="Y122" t="s">
        <v>502</v>
      </c>
      <c r="Z122">
        <v>1</v>
      </c>
      <c r="AA122">
        <v>1</v>
      </c>
      <c r="AB122">
        <v>7</v>
      </c>
      <c r="AC122">
        <v>2</v>
      </c>
      <c r="AD122">
        <v>1</v>
      </c>
      <c r="AE122">
        <v>6</v>
      </c>
      <c r="AF122">
        <v>5</v>
      </c>
      <c r="AG122">
        <v>7</v>
      </c>
      <c r="AH122">
        <v>4</v>
      </c>
      <c r="AI122" t="s">
        <v>503</v>
      </c>
      <c r="AJ122">
        <v>4</v>
      </c>
      <c r="AK122" t="s">
        <v>250</v>
      </c>
      <c r="AL122">
        <v>1</v>
      </c>
      <c r="AM122" s="12">
        <v>1</v>
      </c>
      <c r="AO122">
        <v>1</v>
      </c>
      <c r="AP122">
        <v>2</v>
      </c>
      <c r="AQ122">
        <v>2</v>
      </c>
      <c r="AR122">
        <v>2</v>
      </c>
      <c r="AS122">
        <v>2</v>
      </c>
      <c r="AT122" t="s">
        <v>504</v>
      </c>
      <c r="AU122">
        <v>1</v>
      </c>
      <c r="AV122">
        <v>1</v>
      </c>
      <c r="AW122">
        <v>6</v>
      </c>
      <c r="AX122">
        <v>7</v>
      </c>
      <c r="AY122">
        <v>7</v>
      </c>
      <c r="AZ122">
        <v>1</v>
      </c>
      <c r="BA122">
        <v>6</v>
      </c>
      <c r="BB122">
        <v>7</v>
      </c>
      <c r="BC122">
        <v>7</v>
      </c>
      <c r="BD122" t="s">
        <v>505</v>
      </c>
      <c r="BE122" t="s">
        <v>506</v>
      </c>
      <c r="BF122" t="s">
        <v>506</v>
      </c>
      <c r="BH122">
        <v>1</v>
      </c>
      <c r="BI122">
        <v>1</v>
      </c>
      <c r="BJ122">
        <v>1</v>
      </c>
      <c r="BK122">
        <v>1</v>
      </c>
      <c r="BL122">
        <v>1</v>
      </c>
      <c r="BM122">
        <v>2</v>
      </c>
      <c r="BN122" t="s">
        <v>507</v>
      </c>
      <c r="BO122">
        <v>1</v>
      </c>
      <c r="BP122">
        <v>7</v>
      </c>
      <c r="BQ122">
        <v>4</v>
      </c>
      <c r="BR122">
        <v>7</v>
      </c>
      <c r="BS122">
        <v>7</v>
      </c>
      <c r="BT122">
        <v>6</v>
      </c>
      <c r="BU122">
        <v>4</v>
      </c>
      <c r="BV122" t="s">
        <v>508</v>
      </c>
      <c r="BW122">
        <v>2</v>
      </c>
      <c r="BX122">
        <v>4</v>
      </c>
      <c r="BY122">
        <v>4</v>
      </c>
      <c r="BZ122">
        <v>7</v>
      </c>
      <c r="CA122">
        <v>4</v>
      </c>
      <c r="CB122">
        <v>1</v>
      </c>
      <c r="CC122">
        <v>3</v>
      </c>
      <c r="CD122">
        <v>5</v>
      </c>
      <c r="CE122">
        <v>7</v>
      </c>
      <c r="CF122" t="s">
        <v>509</v>
      </c>
      <c r="CH122" t="s">
        <v>250</v>
      </c>
      <c r="CI122" t="s">
        <v>510</v>
      </c>
      <c r="CJ122" t="s">
        <v>511</v>
      </c>
      <c r="CK122">
        <v>1</v>
      </c>
      <c r="CL122" t="s">
        <v>512</v>
      </c>
      <c r="CM122" t="s">
        <v>513</v>
      </c>
      <c r="CN122" t="s">
        <v>514</v>
      </c>
      <c r="CO122" t="s">
        <v>515</v>
      </c>
      <c r="CP122">
        <v>2</v>
      </c>
      <c r="DF122">
        <v>1</v>
      </c>
      <c r="DG122">
        <v>3</v>
      </c>
      <c r="DH122">
        <v>4</v>
      </c>
      <c r="DI122">
        <v>7</v>
      </c>
      <c r="DJ122" s="1" t="s">
        <v>516</v>
      </c>
      <c r="DK122">
        <v>3</v>
      </c>
      <c r="DL122" t="s">
        <v>517</v>
      </c>
      <c r="DM122">
        <v>2</v>
      </c>
      <c r="DN122">
        <v>3</v>
      </c>
      <c r="DO122">
        <v>6</v>
      </c>
      <c r="DP122">
        <v>9</v>
      </c>
      <c r="DQ122" t="s">
        <v>518</v>
      </c>
      <c r="DT122" t="s">
        <v>519</v>
      </c>
      <c r="DU122">
        <v>4</v>
      </c>
      <c r="DV122">
        <v>4</v>
      </c>
      <c r="DW122">
        <v>4</v>
      </c>
      <c r="DX122">
        <v>4</v>
      </c>
      <c r="DY122">
        <v>4</v>
      </c>
      <c r="DZ122">
        <v>4</v>
      </c>
      <c r="EA122">
        <v>4</v>
      </c>
      <c r="EB122">
        <v>1</v>
      </c>
      <c r="EC122">
        <v>4</v>
      </c>
      <c r="ED122">
        <v>2</v>
      </c>
      <c r="EE122">
        <v>3</v>
      </c>
      <c r="EF122">
        <v>7</v>
      </c>
      <c r="EG122">
        <v>1</v>
      </c>
      <c r="EH122">
        <v>1</v>
      </c>
      <c r="EI122">
        <v>6</v>
      </c>
      <c r="EJ122">
        <v>5</v>
      </c>
      <c r="EK122">
        <v>3</v>
      </c>
      <c r="EL122">
        <v>4</v>
      </c>
      <c r="EM122">
        <v>6</v>
      </c>
      <c r="EN122">
        <v>6</v>
      </c>
      <c r="EO122">
        <v>6</v>
      </c>
      <c r="EP122">
        <v>4</v>
      </c>
      <c r="EQ122">
        <v>6</v>
      </c>
      <c r="ER122">
        <v>4</v>
      </c>
      <c r="ES122">
        <v>6</v>
      </c>
      <c r="ET122">
        <v>3</v>
      </c>
      <c r="EU122" t="s">
        <v>520</v>
      </c>
      <c r="EV122">
        <v>1</v>
      </c>
      <c r="EW122" t="s">
        <v>521</v>
      </c>
      <c r="EX122">
        <v>6</v>
      </c>
      <c r="EY122">
        <v>6</v>
      </c>
      <c r="EZ122">
        <v>6</v>
      </c>
      <c r="FA122">
        <v>6</v>
      </c>
      <c r="FB122">
        <v>5</v>
      </c>
      <c r="FC122">
        <v>4</v>
      </c>
      <c r="FD122">
        <v>1</v>
      </c>
      <c r="FE122">
        <v>5</v>
      </c>
      <c r="FF122">
        <v>5</v>
      </c>
      <c r="FG122">
        <v>4</v>
      </c>
      <c r="FH122">
        <v>3</v>
      </c>
      <c r="FI122">
        <v>1</v>
      </c>
      <c r="FJ122">
        <v>4</v>
      </c>
      <c r="FK122">
        <v>2</v>
      </c>
      <c r="FL122">
        <v>4</v>
      </c>
      <c r="FM122">
        <v>2</v>
      </c>
      <c r="FN122">
        <v>1</v>
      </c>
      <c r="FO122">
        <v>1</v>
      </c>
      <c r="FP122">
        <v>1</v>
      </c>
      <c r="FQ122">
        <v>1</v>
      </c>
      <c r="FR122">
        <v>1</v>
      </c>
      <c r="FS122">
        <v>3</v>
      </c>
      <c r="FY122">
        <v>7</v>
      </c>
      <c r="GA122">
        <v>4</v>
      </c>
      <c r="GB122">
        <v>1</v>
      </c>
      <c r="GC122">
        <v>4</v>
      </c>
      <c r="GD122">
        <v>1</v>
      </c>
      <c r="GE122">
        <v>5</v>
      </c>
      <c r="GF122">
        <v>1</v>
      </c>
      <c r="GG122">
        <v>1</v>
      </c>
      <c r="GH122">
        <v>5</v>
      </c>
      <c r="GI122">
        <v>1</v>
      </c>
      <c r="GJ122">
        <v>1</v>
      </c>
      <c r="GK122">
        <v>3</v>
      </c>
      <c r="GL122">
        <v>1</v>
      </c>
      <c r="GM122" t="s">
        <v>522</v>
      </c>
    </row>
    <row r="123" spans="1:195" ht="14.25" customHeight="1" x14ac:dyDescent="0.3">
      <c r="A123">
        <v>100</v>
      </c>
      <c r="B123">
        <v>3013</v>
      </c>
      <c r="C123">
        <v>1</v>
      </c>
      <c r="D123">
        <v>53</v>
      </c>
      <c r="E123">
        <v>7</v>
      </c>
      <c r="G123" t="s">
        <v>632</v>
      </c>
      <c r="H123">
        <v>1</v>
      </c>
      <c r="I123">
        <v>1</v>
      </c>
      <c r="J123">
        <v>1</v>
      </c>
      <c r="K123">
        <v>1</v>
      </c>
      <c r="L123">
        <v>1</v>
      </c>
      <c r="M123">
        <v>1</v>
      </c>
      <c r="N123">
        <v>1</v>
      </c>
      <c r="O123">
        <v>1</v>
      </c>
      <c r="P123">
        <v>2</v>
      </c>
      <c r="Q123" t="s">
        <v>1134</v>
      </c>
      <c r="R123">
        <v>2</v>
      </c>
      <c r="S123">
        <v>6</v>
      </c>
      <c r="T123">
        <v>2</v>
      </c>
      <c r="U123">
        <v>6</v>
      </c>
      <c r="V123">
        <v>6</v>
      </c>
      <c r="W123">
        <v>2</v>
      </c>
      <c r="X123">
        <v>4</v>
      </c>
      <c r="Y123" t="s">
        <v>1135</v>
      </c>
      <c r="Z123">
        <v>2</v>
      </c>
      <c r="AA123">
        <v>2</v>
      </c>
      <c r="AB123">
        <v>5</v>
      </c>
      <c r="AC123">
        <v>2</v>
      </c>
      <c r="AD123">
        <v>1</v>
      </c>
      <c r="AE123">
        <v>4</v>
      </c>
      <c r="AF123">
        <v>3</v>
      </c>
      <c r="AH123">
        <v>3</v>
      </c>
      <c r="AI123" t="s">
        <v>1136</v>
      </c>
      <c r="AJ123">
        <v>3</v>
      </c>
      <c r="AK123" s="3">
        <v>2.4347222222222222</v>
      </c>
      <c r="AL123" t="s">
        <v>1137</v>
      </c>
      <c r="AO123">
        <v>2</v>
      </c>
      <c r="AP123">
        <v>2</v>
      </c>
      <c r="AQ123">
        <v>1</v>
      </c>
      <c r="AR123">
        <v>2</v>
      </c>
      <c r="AS123">
        <v>1</v>
      </c>
      <c r="AT123" t="s">
        <v>1138</v>
      </c>
      <c r="AU123">
        <v>4</v>
      </c>
      <c r="AV123">
        <v>3</v>
      </c>
      <c r="AW123">
        <v>2</v>
      </c>
      <c r="AX123">
        <v>7</v>
      </c>
      <c r="AY123">
        <v>7</v>
      </c>
      <c r="AZ123">
        <v>2</v>
      </c>
      <c r="BA123">
        <v>3</v>
      </c>
      <c r="BB123">
        <v>6</v>
      </c>
      <c r="BC123">
        <v>7</v>
      </c>
      <c r="BD123" t="s">
        <v>1139</v>
      </c>
      <c r="BE123" s="4">
        <v>4.5138888888888888E-2</v>
      </c>
      <c r="BF123" t="s">
        <v>1140</v>
      </c>
      <c r="BH123">
        <v>1</v>
      </c>
      <c r="BI123">
        <v>1</v>
      </c>
      <c r="BJ123">
        <v>1</v>
      </c>
      <c r="BK123">
        <v>1</v>
      </c>
      <c r="BL123">
        <v>1</v>
      </c>
      <c r="BM123">
        <v>2</v>
      </c>
      <c r="BN123" t="s">
        <v>1141</v>
      </c>
      <c r="BO123">
        <v>2</v>
      </c>
      <c r="BP123">
        <v>6</v>
      </c>
      <c r="BQ123">
        <v>5</v>
      </c>
      <c r="BR123">
        <v>6</v>
      </c>
      <c r="BS123">
        <v>6</v>
      </c>
      <c r="BT123">
        <v>5</v>
      </c>
      <c r="BU123">
        <v>3</v>
      </c>
      <c r="BV123" s="1" t="s">
        <v>1142</v>
      </c>
      <c r="BW123">
        <v>1</v>
      </c>
      <c r="BX123">
        <v>5</v>
      </c>
      <c r="BY123">
        <v>6</v>
      </c>
      <c r="BZ123">
        <v>2</v>
      </c>
      <c r="CA123">
        <v>2</v>
      </c>
      <c r="CB123">
        <v>5</v>
      </c>
      <c r="CC123">
        <v>3</v>
      </c>
      <c r="CD123">
        <v>2</v>
      </c>
      <c r="CE123">
        <v>6</v>
      </c>
      <c r="CF123" s="1" t="s">
        <v>1143</v>
      </c>
      <c r="CG123" s="1"/>
      <c r="CH123" t="s">
        <v>1144</v>
      </c>
      <c r="CI123" t="s">
        <v>1145</v>
      </c>
      <c r="CK123">
        <v>1</v>
      </c>
      <c r="CL123" t="s">
        <v>1146</v>
      </c>
      <c r="CM123" t="s">
        <v>1147</v>
      </c>
      <c r="CN123" t="s">
        <v>1148</v>
      </c>
      <c r="CO123" t="s">
        <v>1149</v>
      </c>
      <c r="CP123">
        <v>2</v>
      </c>
      <c r="DF123">
        <v>1</v>
      </c>
      <c r="DG123">
        <v>3</v>
      </c>
      <c r="DH123">
        <v>4</v>
      </c>
      <c r="DI123">
        <v>7</v>
      </c>
      <c r="DJ123" t="s">
        <v>1150</v>
      </c>
      <c r="DK123">
        <v>4</v>
      </c>
      <c r="DL123" t="s">
        <v>1151</v>
      </c>
      <c r="DM123">
        <v>1</v>
      </c>
      <c r="DN123">
        <v>3</v>
      </c>
      <c r="DO123">
        <v>6</v>
      </c>
      <c r="DP123">
        <v>9</v>
      </c>
      <c r="DQ123" t="s">
        <v>1152</v>
      </c>
      <c r="DT123" t="s">
        <v>1153</v>
      </c>
      <c r="DU123">
        <v>4</v>
      </c>
      <c r="DV123">
        <v>6</v>
      </c>
      <c r="DW123">
        <v>1</v>
      </c>
      <c r="DX123">
        <v>4</v>
      </c>
      <c r="DY123">
        <v>3</v>
      </c>
      <c r="DZ123">
        <v>1</v>
      </c>
      <c r="EA123">
        <v>7</v>
      </c>
      <c r="EB123">
        <v>2</v>
      </c>
      <c r="EC123">
        <v>6</v>
      </c>
      <c r="ED123">
        <v>2</v>
      </c>
      <c r="EE123">
        <v>6</v>
      </c>
      <c r="EF123">
        <v>4</v>
      </c>
      <c r="EG123">
        <v>6</v>
      </c>
      <c r="EH123">
        <v>2</v>
      </c>
      <c r="EI123">
        <v>6</v>
      </c>
      <c r="EJ123">
        <v>4</v>
      </c>
      <c r="EK123">
        <v>6</v>
      </c>
      <c r="EL123">
        <v>3</v>
      </c>
      <c r="EM123">
        <v>6</v>
      </c>
      <c r="EN123">
        <v>6</v>
      </c>
      <c r="EO123">
        <v>6</v>
      </c>
      <c r="EP123">
        <v>4</v>
      </c>
      <c r="EQ123">
        <v>2</v>
      </c>
      <c r="ER123">
        <v>2</v>
      </c>
      <c r="ES123">
        <v>2</v>
      </c>
      <c r="ET123">
        <v>1</v>
      </c>
      <c r="EU123" t="s">
        <v>1154</v>
      </c>
      <c r="EV123">
        <v>2</v>
      </c>
      <c r="EW123" t="s">
        <v>1155</v>
      </c>
      <c r="EX123">
        <v>9</v>
      </c>
      <c r="EY123">
        <v>8</v>
      </c>
      <c r="EZ123">
        <v>7</v>
      </c>
      <c r="FA123">
        <v>6</v>
      </c>
      <c r="FB123">
        <v>5</v>
      </c>
      <c r="FC123">
        <v>4</v>
      </c>
      <c r="FD123">
        <v>3</v>
      </c>
      <c r="FE123">
        <v>5</v>
      </c>
      <c r="FF123">
        <v>4</v>
      </c>
      <c r="FG123">
        <v>4</v>
      </c>
      <c r="FH123">
        <v>3</v>
      </c>
      <c r="FI123">
        <v>2</v>
      </c>
      <c r="FJ123">
        <v>4</v>
      </c>
      <c r="FK123">
        <v>2</v>
      </c>
      <c r="FL123">
        <v>4</v>
      </c>
      <c r="FM123">
        <v>2</v>
      </c>
      <c r="FN123">
        <v>1</v>
      </c>
      <c r="FO123">
        <v>5</v>
      </c>
      <c r="FP123">
        <v>1</v>
      </c>
      <c r="FQ123">
        <v>2</v>
      </c>
      <c r="FR123">
        <v>2</v>
      </c>
      <c r="FS123">
        <v>1</v>
      </c>
      <c r="FT123">
        <v>2</v>
      </c>
      <c r="FU123">
        <v>3</v>
      </c>
      <c r="FY123">
        <v>6</v>
      </c>
      <c r="FZ123" t="s">
        <v>1156</v>
      </c>
      <c r="GA123">
        <v>5</v>
      </c>
      <c r="GB123">
        <v>1</v>
      </c>
      <c r="GC123">
        <v>3</v>
      </c>
      <c r="GD123">
        <v>2</v>
      </c>
      <c r="GE123">
        <v>4</v>
      </c>
      <c r="GF123">
        <v>1</v>
      </c>
      <c r="GG123">
        <v>4</v>
      </c>
      <c r="GH123">
        <v>1</v>
      </c>
      <c r="GI123">
        <v>1</v>
      </c>
      <c r="GJ123">
        <v>3</v>
      </c>
      <c r="GK123">
        <v>2</v>
      </c>
      <c r="GL123">
        <v>3</v>
      </c>
      <c r="GM123" t="s">
        <v>1157</v>
      </c>
    </row>
    <row r="124" spans="1:195" ht="14.25" customHeight="1" x14ac:dyDescent="0.3">
      <c r="A124">
        <v>100</v>
      </c>
      <c r="B124">
        <v>12389</v>
      </c>
      <c r="C124">
        <v>1</v>
      </c>
      <c r="D124">
        <v>53</v>
      </c>
      <c r="E124">
        <v>7</v>
      </c>
      <c r="G124" t="s">
        <v>485</v>
      </c>
      <c r="H124">
        <v>1</v>
      </c>
      <c r="I124">
        <v>1</v>
      </c>
      <c r="J124">
        <v>2</v>
      </c>
      <c r="K124">
        <v>1</v>
      </c>
      <c r="L124">
        <v>1</v>
      </c>
      <c r="M124">
        <v>1</v>
      </c>
      <c r="N124">
        <v>1</v>
      </c>
      <c r="O124">
        <v>2</v>
      </c>
      <c r="P124">
        <v>2</v>
      </c>
      <c r="Q124" t="s">
        <v>1965</v>
      </c>
      <c r="R124">
        <v>2</v>
      </c>
      <c r="S124">
        <v>6</v>
      </c>
      <c r="T124">
        <v>1</v>
      </c>
      <c r="U124">
        <v>6</v>
      </c>
      <c r="V124">
        <v>6</v>
      </c>
      <c r="W124">
        <v>1</v>
      </c>
      <c r="X124">
        <v>4</v>
      </c>
      <c r="Y124" t="s">
        <v>1966</v>
      </c>
      <c r="Z124">
        <v>2</v>
      </c>
      <c r="AA124">
        <v>4</v>
      </c>
      <c r="AB124">
        <v>6</v>
      </c>
      <c r="AC124">
        <v>3</v>
      </c>
      <c r="AD124">
        <v>1</v>
      </c>
      <c r="AE124">
        <v>3</v>
      </c>
      <c r="AF124">
        <v>5</v>
      </c>
      <c r="AG124">
        <v>7</v>
      </c>
      <c r="AH124">
        <v>2</v>
      </c>
      <c r="AI124" t="s">
        <v>1967</v>
      </c>
      <c r="AJ124">
        <v>2</v>
      </c>
      <c r="AK124" t="s">
        <v>253</v>
      </c>
      <c r="AL124">
        <v>20</v>
      </c>
      <c r="AM124" s="12">
        <v>3</v>
      </c>
      <c r="AN124" t="s">
        <v>1968</v>
      </c>
      <c r="AO124">
        <v>1</v>
      </c>
      <c r="AP124">
        <v>1</v>
      </c>
      <c r="AQ124">
        <v>1</v>
      </c>
      <c r="AR124">
        <v>2</v>
      </c>
      <c r="AS124">
        <v>1</v>
      </c>
      <c r="AT124" t="s">
        <v>1969</v>
      </c>
      <c r="AU124">
        <v>4</v>
      </c>
      <c r="AV124">
        <v>4</v>
      </c>
      <c r="AW124">
        <v>2</v>
      </c>
      <c r="AX124">
        <v>7</v>
      </c>
      <c r="AY124">
        <v>1</v>
      </c>
      <c r="AZ124">
        <v>2</v>
      </c>
      <c r="BA124">
        <v>2</v>
      </c>
      <c r="BB124">
        <v>3</v>
      </c>
      <c r="BC124">
        <v>7</v>
      </c>
      <c r="BD124" t="s">
        <v>1970</v>
      </c>
      <c r="BE124">
        <v>80</v>
      </c>
      <c r="BF124">
        <v>80</v>
      </c>
      <c r="BG124" t="s">
        <v>1971</v>
      </c>
      <c r="BH124">
        <v>1</v>
      </c>
      <c r="BI124">
        <v>1</v>
      </c>
      <c r="BJ124">
        <v>1</v>
      </c>
      <c r="BK124">
        <v>1</v>
      </c>
      <c r="BL124">
        <v>2</v>
      </c>
      <c r="BM124">
        <v>2</v>
      </c>
      <c r="BN124" t="s">
        <v>1972</v>
      </c>
      <c r="BO124">
        <v>2</v>
      </c>
      <c r="BP124">
        <v>6</v>
      </c>
      <c r="BQ124">
        <v>2</v>
      </c>
      <c r="BR124">
        <v>6</v>
      </c>
      <c r="BS124">
        <v>4</v>
      </c>
      <c r="BT124">
        <v>1</v>
      </c>
      <c r="BU124">
        <v>4</v>
      </c>
      <c r="BV124" t="s">
        <v>1973</v>
      </c>
      <c r="BW124">
        <v>3</v>
      </c>
      <c r="BX124">
        <v>2</v>
      </c>
      <c r="BY124">
        <v>2</v>
      </c>
      <c r="BZ124">
        <v>6</v>
      </c>
      <c r="CA124">
        <v>2</v>
      </c>
      <c r="CB124">
        <v>2</v>
      </c>
      <c r="CC124">
        <v>2</v>
      </c>
      <c r="CD124">
        <v>3</v>
      </c>
      <c r="CE124">
        <v>7</v>
      </c>
      <c r="CF124" t="s">
        <v>1974</v>
      </c>
      <c r="CH124">
        <v>30</v>
      </c>
      <c r="CI124" t="s">
        <v>1975</v>
      </c>
      <c r="CK124">
        <v>1</v>
      </c>
      <c r="CL124" t="s">
        <v>1976</v>
      </c>
      <c r="CM124" t="s">
        <v>1977</v>
      </c>
      <c r="CO124" t="s">
        <v>1978</v>
      </c>
      <c r="CP124">
        <v>2</v>
      </c>
      <c r="DF124">
        <v>1</v>
      </c>
      <c r="DG124">
        <v>2</v>
      </c>
      <c r="DH124">
        <v>4</v>
      </c>
      <c r="DK124">
        <v>4</v>
      </c>
      <c r="DL124" t="s">
        <v>1979</v>
      </c>
      <c r="DM124">
        <v>5</v>
      </c>
      <c r="DN124">
        <v>6</v>
      </c>
      <c r="DO124">
        <v>7</v>
      </c>
      <c r="DP124">
        <v>9</v>
      </c>
      <c r="DT124" t="s">
        <v>1980</v>
      </c>
      <c r="DU124">
        <v>4</v>
      </c>
      <c r="DV124">
        <v>4</v>
      </c>
      <c r="DW124">
        <v>3</v>
      </c>
      <c r="DX124">
        <v>6</v>
      </c>
      <c r="DY124">
        <v>6</v>
      </c>
      <c r="DZ124">
        <v>4</v>
      </c>
      <c r="EA124">
        <v>4</v>
      </c>
      <c r="EB124">
        <v>2</v>
      </c>
      <c r="EC124">
        <v>1</v>
      </c>
      <c r="ED124">
        <v>7</v>
      </c>
      <c r="EE124">
        <v>4</v>
      </c>
      <c r="EF124">
        <v>5</v>
      </c>
      <c r="EG124">
        <v>5</v>
      </c>
      <c r="EH124">
        <v>2</v>
      </c>
      <c r="EI124">
        <v>6</v>
      </c>
      <c r="EJ124">
        <v>2</v>
      </c>
      <c r="EK124">
        <v>1</v>
      </c>
      <c r="EL124">
        <v>4</v>
      </c>
      <c r="EM124">
        <v>5</v>
      </c>
      <c r="EN124">
        <v>5</v>
      </c>
      <c r="EO124">
        <v>6</v>
      </c>
      <c r="EP124">
        <v>1</v>
      </c>
      <c r="EQ124">
        <v>5</v>
      </c>
      <c r="ER124">
        <v>4</v>
      </c>
      <c r="ES124">
        <v>6</v>
      </c>
      <c r="ET124">
        <v>2</v>
      </c>
      <c r="EU124" t="s">
        <v>1981</v>
      </c>
      <c r="EV124">
        <v>1</v>
      </c>
      <c r="EW124" t="s">
        <v>1982</v>
      </c>
      <c r="EX124">
        <v>1</v>
      </c>
      <c r="EY124">
        <v>4</v>
      </c>
      <c r="EZ124">
        <v>6</v>
      </c>
      <c r="FA124">
        <v>6</v>
      </c>
      <c r="FB124">
        <v>5</v>
      </c>
      <c r="FC124">
        <v>1</v>
      </c>
      <c r="FD124">
        <v>1</v>
      </c>
      <c r="FE124">
        <v>2</v>
      </c>
      <c r="FF124">
        <v>4</v>
      </c>
      <c r="FG124">
        <v>4</v>
      </c>
      <c r="FH124">
        <v>2</v>
      </c>
      <c r="FI124">
        <v>2</v>
      </c>
      <c r="FJ124">
        <v>4</v>
      </c>
      <c r="FK124">
        <v>2</v>
      </c>
      <c r="FL124">
        <v>4</v>
      </c>
      <c r="FM124">
        <v>1</v>
      </c>
      <c r="FN124">
        <v>5</v>
      </c>
      <c r="FO124">
        <v>1</v>
      </c>
      <c r="FP124">
        <v>1</v>
      </c>
      <c r="FQ124">
        <v>2</v>
      </c>
      <c r="FR124">
        <v>2</v>
      </c>
      <c r="FS124">
        <v>4</v>
      </c>
      <c r="FT124">
        <v>5</v>
      </c>
      <c r="FY124">
        <v>5</v>
      </c>
      <c r="GA124">
        <v>3</v>
      </c>
      <c r="GB124">
        <v>1</v>
      </c>
      <c r="GC124">
        <v>3</v>
      </c>
      <c r="GD124">
        <v>2</v>
      </c>
      <c r="GE124">
        <v>3</v>
      </c>
      <c r="GG124">
        <v>2</v>
      </c>
      <c r="GH124">
        <v>2</v>
      </c>
      <c r="GJ124">
        <v>2</v>
      </c>
      <c r="GK124">
        <v>2</v>
      </c>
      <c r="GL124">
        <v>2</v>
      </c>
      <c r="GM124" t="s">
        <v>1983</v>
      </c>
    </row>
    <row r="125" spans="1:195" ht="14.25" customHeight="1" x14ac:dyDescent="0.3">
      <c r="A125">
        <v>100</v>
      </c>
      <c r="B125">
        <v>1001</v>
      </c>
      <c r="C125">
        <v>1</v>
      </c>
      <c r="D125">
        <v>54</v>
      </c>
      <c r="E125">
        <v>3</v>
      </c>
      <c r="G125" t="s">
        <v>368</v>
      </c>
      <c r="H125">
        <v>1</v>
      </c>
      <c r="I125">
        <v>1</v>
      </c>
      <c r="J125">
        <v>1</v>
      </c>
      <c r="K125">
        <v>2</v>
      </c>
      <c r="L125">
        <v>2</v>
      </c>
      <c r="M125">
        <v>1</v>
      </c>
      <c r="N125">
        <v>2</v>
      </c>
      <c r="O125">
        <v>2</v>
      </c>
      <c r="P125">
        <v>2</v>
      </c>
      <c r="Q125" t="s">
        <v>571</v>
      </c>
      <c r="R125">
        <v>3</v>
      </c>
      <c r="S125">
        <v>4</v>
      </c>
      <c r="T125">
        <v>4</v>
      </c>
      <c r="U125">
        <v>4</v>
      </c>
      <c r="V125">
        <v>5</v>
      </c>
      <c r="W125">
        <v>4</v>
      </c>
      <c r="X125">
        <v>4</v>
      </c>
      <c r="Y125" t="s">
        <v>572</v>
      </c>
      <c r="Z125">
        <v>4</v>
      </c>
      <c r="AA125">
        <v>4</v>
      </c>
      <c r="AB125">
        <v>4</v>
      </c>
      <c r="AC125">
        <v>4</v>
      </c>
      <c r="AD125">
        <v>4</v>
      </c>
      <c r="AE125">
        <v>4</v>
      </c>
      <c r="AF125">
        <v>4</v>
      </c>
      <c r="AG125">
        <v>4</v>
      </c>
      <c r="AH125">
        <v>4</v>
      </c>
      <c r="AI125" s="1" t="s">
        <v>573</v>
      </c>
      <c r="AJ125">
        <v>2</v>
      </c>
      <c r="AK125">
        <v>45</v>
      </c>
      <c r="AL125">
        <v>10</v>
      </c>
      <c r="AM125" s="12">
        <v>2</v>
      </c>
      <c r="AO125">
        <v>2</v>
      </c>
      <c r="AP125">
        <v>1</v>
      </c>
      <c r="AQ125">
        <v>2</v>
      </c>
      <c r="AR125">
        <v>2</v>
      </c>
      <c r="AS125">
        <v>1</v>
      </c>
      <c r="AT125" t="s">
        <v>574</v>
      </c>
      <c r="AU125">
        <v>4</v>
      </c>
      <c r="AV125">
        <v>4</v>
      </c>
      <c r="AW125">
        <v>4</v>
      </c>
      <c r="AX125">
        <v>4</v>
      </c>
      <c r="AY125">
        <v>4</v>
      </c>
      <c r="AZ125">
        <v>4</v>
      </c>
      <c r="BA125">
        <v>4</v>
      </c>
      <c r="BB125">
        <v>4</v>
      </c>
      <c r="BC125">
        <v>4</v>
      </c>
      <c r="BD125" t="s">
        <v>575</v>
      </c>
      <c r="BE125">
        <v>25</v>
      </c>
      <c r="BF125" t="s">
        <v>576</v>
      </c>
      <c r="BH125">
        <v>1</v>
      </c>
      <c r="BI125">
        <v>1</v>
      </c>
      <c r="BJ125">
        <v>1</v>
      </c>
      <c r="BK125">
        <v>2</v>
      </c>
      <c r="BL125">
        <v>2</v>
      </c>
      <c r="BM125">
        <v>1</v>
      </c>
      <c r="BN125" t="s">
        <v>577</v>
      </c>
      <c r="BO125">
        <v>3</v>
      </c>
      <c r="BP125">
        <v>4</v>
      </c>
      <c r="BQ125">
        <v>2</v>
      </c>
      <c r="BR125">
        <v>4</v>
      </c>
      <c r="BS125">
        <v>4</v>
      </c>
      <c r="BT125">
        <v>3</v>
      </c>
      <c r="BU125">
        <v>4</v>
      </c>
      <c r="BV125" t="s">
        <v>578</v>
      </c>
      <c r="BW125">
        <v>4</v>
      </c>
      <c r="BX125">
        <v>3</v>
      </c>
      <c r="BY125">
        <v>3</v>
      </c>
      <c r="BZ125">
        <v>4</v>
      </c>
      <c r="CA125">
        <v>3</v>
      </c>
      <c r="CB125">
        <v>3</v>
      </c>
      <c r="CC125">
        <v>4</v>
      </c>
      <c r="CD125">
        <v>4</v>
      </c>
      <c r="CE125">
        <v>4</v>
      </c>
      <c r="CF125" t="s">
        <v>579</v>
      </c>
      <c r="CH125">
        <v>60</v>
      </c>
      <c r="CI125">
        <v>5</v>
      </c>
      <c r="CK125">
        <v>1</v>
      </c>
      <c r="CL125" t="s">
        <v>314</v>
      </c>
      <c r="CM125" t="s">
        <v>314</v>
      </c>
      <c r="CN125" t="s">
        <v>580</v>
      </c>
      <c r="CO125" t="s">
        <v>314</v>
      </c>
      <c r="CP125">
        <v>2</v>
      </c>
      <c r="DF125">
        <v>2</v>
      </c>
      <c r="DJ125" t="s">
        <v>581</v>
      </c>
      <c r="DK125">
        <v>5</v>
      </c>
      <c r="EB125">
        <v>4</v>
      </c>
      <c r="EC125">
        <v>1</v>
      </c>
      <c r="ED125">
        <v>6</v>
      </c>
      <c r="EE125">
        <v>2</v>
      </c>
      <c r="EF125">
        <v>4</v>
      </c>
      <c r="EG125">
        <v>4</v>
      </c>
      <c r="EH125">
        <v>4</v>
      </c>
      <c r="EI125">
        <v>4</v>
      </c>
      <c r="EJ125">
        <v>4</v>
      </c>
      <c r="EK125">
        <v>1</v>
      </c>
      <c r="EL125">
        <v>4</v>
      </c>
      <c r="EM125">
        <v>4</v>
      </c>
      <c r="EN125">
        <v>4</v>
      </c>
      <c r="EO125">
        <v>4</v>
      </c>
      <c r="EP125">
        <v>4</v>
      </c>
      <c r="EQ125">
        <v>4</v>
      </c>
      <c r="ER125">
        <v>4</v>
      </c>
      <c r="ES125">
        <v>4</v>
      </c>
      <c r="ET125">
        <v>3</v>
      </c>
      <c r="EU125" t="s">
        <v>582</v>
      </c>
      <c r="EV125">
        <v>2</v>
      </c>
      <c r="EW125" t="s">
        <v>583</v>
      </c>
      <c r="EX125">
        <v>5</v>
      </c>
      <c r="EY125">
        <v>5</v>
      </c>
      <c r="EZ125">
        <v>5</v>
      </c>
      <c r="FA125">
        <v>5</v>
      </c>
      <c r="FB125">
        <v>5</v>
      </c>
      <c r="FC125">
        <v>5</v>
      </c>
      <c r="FD125">
        <v>5</v>
      </c>
      <c r="FE125">
        <v>3</v>
      </c>
      <c r="FF125">
        <v>3</v>
      </c>
      <c r="FG125">
        <v>3</v>
      </c>
      <c r="FH125">
        <v>3</v>
      </c>
      <c r="FI125">
        <v>3</v>
      </c>
      <c r="FJ125">
        <v>3</v>
      </c>
      <c r="FK125">
        <v>3</v>
      </c>
      <c r="FL125">
        <v>3</v>
      </c>
      <c r="FM125">
        <v>3</v>
      </c>
      <c r="FN125">
        <v>3</v>
      </c>
      <c r="FO125">
        <v>3</v>
      </c>
      <c r="FP125">
        <v>2</v>
      </c>
      <c r="FQ125">
        <v>3</v>
      </c>
      <c r="FR125">
        <v>3</v>
      </c>
      <c r="FS125">
        <v>2</v>
      </c>
      <c r="FY125">
        <v>2</v>
      </c>
      <c r="GA125">
        <v>2</v>
      </c>
      <c r="GB125">
        <v>2</v>
      </c>
      <c r="GC125">
        <v>1</v>
      </c>
      <c r="GD125">
        <v>3</v>
      </c>
      <c r="GE125">
        <v>3</v>
      </c>
      <c r="GF125">
        <v>1</v>
      </c>
      <c r="GG125">
        <v>3</v>
      </c>
      <c r="GH125">
        <v>3</v>
      </c>
      <c r="GI125">
        <v>3</v>
      </c>
      <c r="GJ125">
        <v>2</v>
      </c>
      <c r="GK125">
        <v>2</v>
      </c>
      <c r="GL125">
        <v>2</v>
      </c>
    </row>
    <row r="126" spans="1:195" ht="14.25" customHeight="1" x14ac:dyDescent="0.3">
      <c r="A126">
        <v>100</v>
      </c>
      <c r="B126">
        <v>1501</v>
      </c>
      <c r="C126">
        <v>1</v>
      </c>
      <c r="D126">
        <v>54</v>
      </c>
      <c r="E126">
        <v>7</v>
      </c>
      <c r="G126" t="s">
        <v>391</v>
      </c>
      <c r="H126">
        <v>1</v>
      </c>
      <c r="I126">
        <v>2</v>
      </c>
      <c r="J126">
        <v>3</v>
      </c>
      <c r="K126">
        <v>3</v>
      </c>
      <c r="L126">
        <v>1</v>
      </c>
      <c r="M126">
        <v>1</v>
      </c>
      <c r="N126">
        <v>1</v>
      </c>
      <c r="O126">
        <v>2</v>
      </c>
      <c r="P126">
        <v>1</v>
      </c>
      <c r="Q126" t="s">
        <v>955</v>
      </c>
      <c r="R126">
        <v>4</v>
      </c>
      <c r="S126">
        <v>4</v>
      </c>
      <c r="T126">
        <v>4</v>
      </c>
      <c r="U126">
        <v>4</v>
      </c>
      <c r="V126">
        <v>4</v>
      </c>
      <c r="W126">
        <v>4</v>
      </c>
      <c r="X126">
        <v>4</v>
      </c>
      <c r="Y126" t="s">
        <v>956</v>
      </c>
      <c r="Z126">
        <v>4</v>
      </c>
      <c r="AA126">
        <v>4</v>
      </c>
      <c r="AB126">
        <v>4</v>
      </c>
      <c r="AC126">
        <v>3</v>
      </c>
      <c r="AD126">
        <v>3</v>
      </c>
      <c r="AE126">
        <v>4</v>
      </c>
      <c r="AF126">
        <v>4</v>
      </c>
      <c r="AG126">
        <v>4</v>
      </c>
      <c r="AH126">
        <v>3</v>
      </c>
      <c r="AI126" t="s">
        <v>957</v>
      </c>
      <c r="AJ126">
        <v>1</v>
      </c>
      <c r="AK126" t="s">
        <v>958</v>
      </c>
      <c r="AL126">
        <v>5</v>
      </c>
      <c r="AM126" s="12">
        <v>1</v>
      </c>
      <c r="AN126" t="s">
        <v>959</v>
      </c>
      <c r="AO126">
        <v>1</v>
      </c>
      <c r="AP126">
        <v>1</v>
      </c>
      <c r="AQ126">
        <v>1</v>
      </c>
      <c r="AR126">
        <v>1</v>
      </c>
      <c r="AS126">
        <v>1</v>
      </c>
      <c r="AT126" t="s">
        <v>960</v>
      </c>
      <c r="AU126">
        <v>4</v>
      </c>
      <c r="AV126">
        <v>4</v>
      </c>
      <c r="AW126">
        <v>4</v>
      </c>
      <c r="AX126">
        <v>4</v>
      </c>
      <c r="AY126">
        <v>4</v>
      </c>
      <c r="AZ126">
        <v>4</v>
      </c>
      <c r="BA126">
        <v>4</v>
      </c>
      <c r="BB126">
        <v>4</v>
      </c>
      <c r="BC126">
        <v>4</v>
      </c>
      <c r="BD126" t="s">
        <v>961</v>
      </c>
      <c r="BE126" t="s">
        <v>962</v>
      </c>
      <c r="BF126" t="s">
        <v>962</v>
      </c>
      <c r="BG126" t="s">
        <v>963</v>
      </c>
      <c r="BH126">
        <v>1</v>
      </c>
      <c r="BI126">
        <v>1</v>
      </c>
      <c r="BJ126">
        <v>1</v>
      </c>
      <c r="BK126">
        <v>1</v>
      </c>
      <c r="BL126">
        <v>1</v>
      </c>
      <c r="BM126">
        <v>1</v>
      </c>
      <c r="BN126" t="s">
        <v>964</v>
      </c>
      <c r="BO126">
        <v>4</v>
      </c>
      <c r="BP126">
        <v>4</v>
      </c>
      <c r="BQ126">
        <v>4</v>
      </c>
      <c r="BR126">
        <v>4</v>
      </c>
      <c r="BS126">
        <v>4</v>
      </c>
      <c r="BT126">
        <v>4</v>
      </c>
      <c r="BU126">
        <v>4</v>
      </c>
      <c r="BV126" t="s">
        <v>965</v>
      </c>
      <c r="BW126">
        <v>4</v>
      </c>
      <c r="BY126">
        <v>3</v>
      </c>
      <c r="BZ126">
        <v>4</v>
      </c>
      <c r="CA126">
        <v>3</v>
      </c>
      <c r="CB126">
        <v>3</v>
      </c>
      <c r="CC126">
        <v>3</v>
      </c>
      <c r="CF126" t="s">
        <v>966</v>
      </c>
      <c r="CH126" t="s">
        <v>967</v>
      </c>
      <c r="CI126" t="s">
        <v>968</v>
      </c>
      <c r="CK126">
        <v>1</v>
      </c>
      <c r="CL126" t="s">
        <v>314</v>
      </c>
      <c r="CM126" t="s">
        <v>314</v>
      </c>
      <c r="CN126" t="s">
        <v>969</v>
      </c>
      <c r="CO126" t="s">
        <v>970</v>
      </c>
      <c r="CP126">
        <v>2</v>
      </c>
      <c r="DF126">
        <v>1</v>
      </c>
      <c r="DG126">
        <v>4</v>
      </c>
      <c r="DH126">
        <v>5</v>
      </c>
      <c r="DI126">
        <v>7</v>
      </c>
      <c r="DJ126" t="s">
        <v>971</v>
      </c>
      <c r="DK126">
        <v>5</v>
      </c>
      <c r="DL126" t="s">
        <v>972</v>
      </c>
      <c r="DM126">
        <v>2</v>
      </c>
      <c r="EB126">
        <v>2</v>
      </c>
      <c r="EC126">
        <v>2</v>
      </c>
      <c r="ED126">
        <v>6</v>
      </c>
      <c r="EE126">
        <v>5</v>
      </c>
      <c r="EF126">
        <v>3</v>
      </c>
      <c r="EG126">
        <v>5</v>
      </c>
      <c r="EH126">
        <v>4</v>
      </c>
      <c r="EI126">
        <v>4</v>
      </c>
      <c r="EJ126">
        <v>2</v>
      </c>
      <c r="EK126">
        <v>2</v>
      </c>
      <c r="EL126">
        <v>1</v>
      </c>
      <c r="EM126">
        <v>4</v>
      </c>
      <c r="EN126">
        <v>2</v>
      </c>
      <c r="EO126">
        <v>6</v>
      </c>
      <c r="EP126">
        <v>4</v>
      </c>
      <c r="EQ126">
        <v>3</v>
      </c>
      <c r="ER126">
        <v>2</v>
      </c>
      <c r="ES126">
        <v>3</v>
      </c>
      <c r="ET126">
        <v>3</v>
      </c>
      <c r="EU126" t="s">
        <v>973</v>
      </c>
      <c r="EV126">
        <v>3</v>
      </c>
      <c r="EW126" t="s">
        <v>974</v>
      </c>
      <c r="EX126">
        <v>6</v>
      </c>
      <c r="EY126">
        <v>6</v>
      </c>
      <c r="EZ126">
        <v>8</v>
      </c>
      <c r="FA126">
        <v>8</v>
      </c>
      <c r="FB126">
        <v>6</v>
      </c>
      <c r="FC126">
        <v>5</v>
      </c>
      <c r="FD126">
        <v>5</v>
      </c>
      <c r="FE126">
        <v>5</v>
      </c>
      <c r="FF126">
        <v>5</v>
      </c>
      <c r="FG126">
        <v>5</v>
      </c>
      <c r="FH126">
        <v>3</v>
      </c>
      <c r="FI126">
        <v>1</v>
      </c>
      <c r="FJ126">
        <v>2</v>
      </c>
      <c r="FK126">
        <v>4</v>
      </c>
      <c r="FL126">
        <v>4</v>
      </c>
      <c r="FM126">
        <v>2</v>
      </c>
      <c r="FN126">
        <v>2</v>
      </c>
      <c r="FO126">
        <v>4</v>
      </c>
      <c r="FP126">
        <v>1</v>
      </c>
      <c r="FQ126">
        <v>1</v>
      </c>
      <c r="FR126">
        <v>1</v>
      </c>
      <c r="FS126">
        <v>2</v>
      </c>
      <c r="FY126">
        <v>2</v>
      </c>
      <c r="GA126">
        <v>5</v>
      </c>
      <c r="GB126">
        <v>2</v>
      </c>
      <c r="GC126">
        <v>1</v>
      </c>
      <c r="GD126">
        <v>1</v>
      </c>
      <c r="GE126">
        <v>1</v>
      </c>
      <c r="GF126">
        <v>5</v>
      </c>
      <c r="GG126">
        <v>1</v>
      </c>
      <c r="GH126">
        <v>1</v>
      </c>
      <c r="GI126">
        <v>5</v>
      </c>
      <c r="GJ126">
        <v>2</v>
      </c>
      <c r="GK126">
        <v>1</v>
      </c>
      <c r="GL126">
        <v>2</v>
      </c>
      <c r="GM126" t="s">
        <v>975</v>
      </c>
    </row>
    <row r="127" spans="1:195" ht="14.25" customHeight="1" x14ac:dyDescent="0.3">
      <c r="A127">
        <v>100</v>
      </c>
      <c r="B127">
        <v>1703</v>
      </c>
      <c r="C127">
        <v>1</v>
      </c>
      <c r="D127">
        <v>54</v>
      </c>
      <c r="E127">
        <v>1</v>
      </c>
      <c r="G127" t="s">
        <v>348</v>
      </c>
      <c r="H127">
        <v>1</v>
      </c>
      <c r="I127">
        <v>2</v>
      </c>
      <c r="J127">
        <v>2</v>
      </c>
      <c r="K127">
        <v>3</v>
      </c>
      <c r="L127">
        <v>1</v>
      </c>
      <c r="M127">
        <v>1</v>
      </c>
      <c r="N127">
        <v>1</v>
      </c>
      <c r="O127">
        <v>2</v>
      </c>
      <c r="P127">
        <v>2</v>
      </c>
      <c r="Q127" t="s">
        <v>1284</v>
      </c>
      <c r="R127">
        <v>2</v>
      </c>
      <c r="S127">
        <v>2</v>
      </c>
      <c r="T127">
        <v>2</v>
      </c>
      <c r="U127">
        <v>7</v>
      </c>
      <c r="V127">
        <v>4</v>
      </c>
      <c r="W127">
        <v>2</v>
      </c>
      <c r="X127">
        <v>3</v>
      </c>
      <c r="Y127" t="s">
        <v>1285</v>
      </c>
      <c r="Z127">
        <v>1</v>
      </c>
      <c r="AA127">
        <v>1</v>
      </c>
      <c r="AB127">
        <v>7</v>
      </c>
      <c r="AC127">
        <v>2</v>
      </c>
      <c r="AD127">
        <v>1</v>
      </c>
      <c r="AE127">
        <v>3</v>
      </c>
      <c r="AF127">
        <v>4</v>
      </c>
      <c r="AG127">
        <v>7</v>
      </c>
      <c r="AH127">
        <v>4</v>
      </c>
      <c r="AI127" t="s">
        <v>1286</v>
      </c>
      <c r="AJ127">
        <v>2</v>
      </c>
      <c r="AK127" t="s">
        <v>1287</v>
      </c>
      <c r="AL127">
        <v>20</v>
      </c>
      <c r="AM127" s="12">
        <v>3</v>
      </c>
      <c r="AN127" t="s">
        <v>1288</v>
      </c>
      <c r="AO127">
        <v>1</v>
      </c>
      <c r="AP127">
        <v>1</v>
      </c>
      <c r="AQ127">
        <v>1</v>
      </c>
      <c r="AR127">
        <v>1</v>
      </c>
      <c r="AS127">
        <v>1</v>
      </c>
      <c r="AT127" t="s">
        <v>1289</v>
      </c>
      <c r="AU127">
        <v>4</v>
      </c>
      <c r="AV127">
        <v>3</v>
      </c>
      <c r="AW127">
        <v>3</v>
      </c>
      <c r="AX127">
        <v>2</v>
      </c>
      <c r="AY127">
        <v>2</v>
      </c>
      <c r="AZ127">
        <v>2</v>
      </c>
      <c r="BA127">
        <v>2</v>
      </c>
      <c r="BB127">
        <v>2</v>
      </c>
      <c r="BC127">
        <v>4</v>
      </c>
      <c r="BD127" t="s">
        <v>1290</v>
      </c>
      <c r="BE127">
        <v>20</v>
      </c>
      <c r="BF127">
        <v>5</v>
      </c>
      <c r="BG127" t="s">
        <v>1291</v>
      </c>
      <c r="BH127">
        <v>2</v>
      </c>
      <c r="BI127">
        <v>1</v>
      </c>
      <c r="BJ127">
        <v>1</v>
      </c>
      <c r="BK127">
        <v>1</v>
      </c>
      <c r="BL127">
        <v>2</v>
      </c>
      <c r="BM127">
        <v>1</v>
      </c>
      <c r="BN127" t="s">
        <v>1292</v>
      </c>
      <c r="BO127">
        <v>2</v>
      </c>
      <c r="BP127">
        <v>5</v>
      </c>
      <c r="BQ127">
        <v>2</v>
      </c>
      <c r="BR127">
        <v>6</v>
      </c>
      <c r="BS127">
        <v>4</v>
      </c>
      <c r="BT127">
        <v>4</v>
      </c>
      <c r="BU127">
        <v>3</v>
      </c>
      <c r="BV127" t="s">
        <v>1293</v>
      </c>
      <c r="BW127">
        <v>4</v>
      </c>
      <c r="BX127">
        <v>1</v>
      </c>
      <c r="BY127">
        <v>2</v>
      </c>
      <c r="BZ127">
        <v>7</v>
      </c>
      <c r="CA127">
        <v>3</v>
      </c>
      <c r="CB127">
        <v>2</v>
      </c>
      <c r="CC127">
        <v>2</v>
      </c>
      <c r="CD127">
        <v>2</v>
      </c>
      <c r="CE127">
        <v>7</v>
      </c>
      <c r="CF127" t="s">
        <v>1294</v>
      </c>
      <c r="CH127">
        <v>13</v>
      </c>
      <c r="CI127" t="s">
        <v>1295</v>
      </c>
      <c r="CJ127" t="s">
        <v>468</v>
      </c>
      <c r="CK127">
        <v>1</v>
      </c>
      <c r="CL127" t="s">
        <v>1296</v>
      </c>
      <c r="CM127" t="s">
        <v>468</v>
      </c>
      <c r="CN127" t="s">
        <v>1297</v>
      </c>
      <c r="CO127" t="s">
        <v>1298</v>
      </c>
      <c r="CP127">
        <v>2</v>
      </c>
      <c r="CQ127">
        <v>5</v>
      </c>
      <c r="CR127">
        <v>6</v>
      </c>
      <c r="CS127">
        <v>4</v>
      </c>
      <c r="CT127">
        <v>3</v>
      </c>
      <c r="CU127">
        <v>4</v>
      </c>
      <c r="CV127">
        <v>5</v>
      </c>
      <c r="CW127">
        <v>4</v>
      </c>
      <c r="CX127">
        <v>3</v>
      </c>
      <c r="CY127">
        <v>4</v>
      </c>
      <c r="CZ127">
        <v>6</v>
      </c>
      <c r="DA127">
        <v>4</v>
      </c>
      <c r="DB127">
        <v>5</v>
      </c>
      <c r="DC127">
        <v>3</v>
      </c>
      <c r="DD127">
        <v>5</v>
      </c>
      <c r="DE127">
        <v>4</v>
      </c>
      <c r="DF127">
        <v>1</v>
      </c>
      <c r="DG127">
        <v>7</v>
      </c>
      <c r="DJ127" t="s">
        <v>468</v>
      </c>
      <c r="DK127">
        <v>5</v>
      </c>
      <c r="DL127" t="s">
        <v>1299</v>
      </c>
      <c r="DM127">
        <v>2</v>
      </c>
      <c r="DN127">
        <v>3</v>
      </c>
      <c r="DO127">
        <v>8</v>
      </c>
      <c r="DP127">
        <v>9</v>
      </c>
      <c r="DQ127" t="s">
        <v>1300</v>
      </c>
      <c r="DT127" t="s">
        <v>1301</v>
      </c>
      <c r="DU127">
        <v>2</v>
      </c>
      <c r="DV127">
        <v>2</v>
      </c>
      <c r="DW127">
        <v>1</v>
      </c>
      <c r="DX127">
        <v>7</v>
      </c>
      <c r="DY127">
        <v>3</v>
      </c>
      <c r="DZ127">
        <v>3</v>
      </c>
      <c r="EA127">
        <v>4</v>
      </c>
      <c r="EB127">
        <v>5</v>
      </c>
      <c r="EC127">
        <v>1</v>
      </c>
      <c r="ED127">
        <v>7</v>
      </c>
      <c r="EE127">
        <v>4</v>
      </c>
      <c r="EF127">
        <v>5</v>
      </c>
      <c r="EG127">
        <v>6</v>
      </c>
      <c r="EH127">
        <v>4</v>
      </c>
      <c r="EI127">
        <v>4</v>
      </c>
      <c r="EJ127">
        <v>4</v>
      </c>
      <c r="EK127">
        <v>4</v>
      </c>
      <c r="EL127">
        <v>2</v>
      </c>
      <c r="EM127">
        <v>3</v>
      </c>
      <c r="EN127">
        <v>2</v>
      </c>
      <c r="EO127">
        <v>5</v>
      </c>
      <c r="EP127">
        <v>4</v>
      </c>
      <c r="EQ127">
        <v>6</v>
      </c>
      <c r="ER127">
        <v>4</v>
      </c>
      <c r="ES127">
        <v>6</v>
      </c>
      <c r="ET127">
        <v>1</v>
      </c>
      <c r="EU127" t="s">
        <v>1302</v>
      </c>
      <c r="EV127">
        <v>1</v>
      </c>
      <c r="EW127" t="s">
        <v>1303</v>
      </c>
      <c r="EX127">
        <v>8</v>
      </c>
      <c r="EY127">
        <v>9</v>
      </c>
      <c r="EZ127">
        <v>9</v>
      </c>
      <c r="FA127">
        <v>8</v>
      </c>
      <c r="FB127">
        <v>5</v>
      </c>
      <c r="FC127">
        <v>3</v>
      </c>
      <c r="FD127">
        <v>1</v>
      </c>
      <c r="FE127">
        <v>3</v>
      </c>
      <c r="FF127">
        <v>3</v>
      </c>
      <c r="FG127">
        <v>4</v>
      </c>
      <c r="FH127">
        <v>3</v>
      </c>
      <c r="FI127">
        <v>2</v>
      </c>
      <c r="FJ127">
        <v>3</v>
      </c>
      <c r="FK127">
        <v>5</v>
      </c>
      <c r="FL127">
        <v>4</v>
      </c>
      <c r="FM127">
        <v>2</v>
      </c>
      <c r="FN127">
        <v>2</v>
      </c>
      <c r="FO127">
        <v>2</v>
      </c>
      <c r="FP127">
        <v>1</v>
      </c>
      <c r="FQ127">
        <v>1</v>
      </c>
      <c r="FR127">
        <v>1</v>
      </c>
      <c r="FS127">
        <v>2</v>
      </c>
      <c r="FT127">
        <v>4</v>
      </c>
      <c r="FU127">
        <v>5</v>
      </c>
      <c r="FY127">
        <v>4</v>
      </c>
      <c r="GA127">
        <v>5</v>
      </c>
      <c r="GB127">
        <v>2</v>
      </c>
      <c r="GC127">
        <v>2</v>
      </c>
      <c r="GD127">
        <v>2</v>
      </c>
      <c r="GE127">
        <v>3</v>
      </c>
      <c r="GF127">
        <v>4</v>
      </c>
      <c r="GG127">
        <v>3</v>
      </c>
      <c r="GH127">
        <v>1</v>
      </c>
      <c r="GI127">
        <v>2</v>
      </c>
      <c r="GJ127">
        <v>1</v>
      </c>
      <c r="GK127">
        <v>2</v>
      </c>
      <c r="GL127">
        <v>2</v>
      </c>
      <c r="GM127" t="s">
        <v>1304</v>
      </c>
    </row>
    <row r="128" spans="1:195" ht="14.25" customHeight="1" x14ac:dyDescent="0.3">
      <c r="A128">
        <v>100</v>
      </c>
      <c r="B128">
        <v>948</v>
      </c>
      <c r="C128">
        <v>1</v>
      </c>
      <c r="D128">
        <v>56</v>
      </c>
      <c r="E128">
        <v>1</v>
      </c>
      <c r="G128" t="s">
        <v>268</v>
      </c>
      <c r="H128">
        <v>1</v>
      </c>
      <c r="I128">
        <v>2</v>
      </c>
      <c r="J128">
        <v>2</v>
      </c>
      <c r="K128">
        <v>1</v>
      </c>
      <c r="L128">
        <v>1</v>
      </c>
      <c r="M128">
        <v>1</v>
      </c>
      <c r="N128">
        <v>1</v>
      </c>
      <c r="O128">
        <v>2</v>
      </c>
      <c r="P128">
        <v>1</v>
      </c>
      <c r="Q128" t="s">
        <v>2057</v>
      </c>
      <c r="R128">
        <v>2</v>
      </c>
      <c r="S128">
        <v>4</v>
      </c>
      <c r="T128">
        <v>5</v>
      </c>
      <c r="U128">
        <v>5</v>
      </c>
      <c r="V128">
        <v>3</v>
      </c>
      <c r="W128">
        <v>6</v>
      </c>
      <c r="X128">
        <v>4</v>
      </c>
      <c r="Y128" t="s">
        <v>2058</v>
      </c>
      <c r="Z128">
        <v>3</v>
      </c>
      <c r="AA128">
        <v>3</v>
      </c>
      <c r="AB128">
        <v>5</v>
      </c>
      <c r="AC128">
        <v>5</v>
      </c>
      <c r="AD128">
        <v>3</v>
      </c>
      <c r="AE128">
        <v>5</v>
      </c>
      <c r="AF128">
        <v>6</v>
      </c>
      <c r="AG128">
        <v>6</v>
      </c>
      <c r="AH128">
        <v>4</v>
      </c>
      <c r="AI128" t="s">
        <v>2059</v>
      </c>
      <c r="AJ128">
        <v>1</v>
      </c>
      <c r="AK128" t="s">
        <v>2060</v>
      </c>
      <c r="AL128" t="s">
        <v>1093</v>
      </c>
      <c r="AO128">
        <v>2</v>
      </c>
      <c r="CK128">
        <v>1</v>
      </c>
      <c r="CL128" t="s">
        <v>314</v>
      </c>
      <c r="CM128" t="s">
        <v>314</v>
      </c>
      <c r="CN128" t="s">
        <v>2061</v>
      </c>
      <c r="CO128" t="s">
        <v>2061</v>
      </c>
      <c r="CP128">
        <v>2</v>
      </c>
      <c r="DK128">
        <v>4</v>
      </c>
      <c r="DT128" t="s">
        <v>2062</v>
      </c>
      <c r="DU128">
        <v>3</v>
      </c>
      <c r="DV128">
        <v>4</v>
      </c>
      <c r="DW128">
        <v>4</v>
      </c>
      <c r="DX128">
        <v>4</v>
      </c>
      <c r="DY128">
        <v>4</v>
      </c>
      <c r="DZ128">
        <v>3</v>
      </c>
      <c r="EA128">
        <v>4</v>
      </c>
      <c r="EB128">
        <v>4</v>
      </c>
      <c r="EC128">
        <v>4</v>
      </c>
      <c r="ED128">
        <v>3</v>
      </c>
      <c r="EE128">
        <v>3</v>
      </c>
      <c r="EF128">
        <v>4</v>
      </c>
      <c r="EG128">
        <v>5</v>
      </c>
      <c r="EH128">
        <v>5</v>
      </c>
      <c r="EI128">
        <v>4</v>
      </c>
      <c r="EK128">
        <v>4</v>
      </c>
      <c r="ET128">
        <v>3</v>
      </c>
      <c r="EV128">
        <v>1</v>
      </c>
      <c r="EW128" t="s">
        <v>2063</v>
      </c>
      <c r="EX128">
        <v>4</v>
      </c>
      <c r="EY128">
        <v>6</v>
      </c>
      <c r="EZ128">
        <v>6</v>
      </c>
      <c r="FA128">
        <v>5</v>
      </c>
      <c r="FB128">
        <v>3</v>
      </c>
      <c r="FC128">
        <v>3</v>
      </c>
      <c r="FD128">
        <v>1</v>
      </c>
      <c r="FP128">
        <v>3</v>
      </c>
      <c r="FQ128">
        <v>2</v>
      </c>
      <c r="FR128">
        <v>2</v>
      </c>
      <c r="FS128">
        <v>2</v>
      </c>
      <c r="FY128">
        <v>2</v>
      </c>
      <c r="GA128">
        <v>4</v>
      </c>
      <c r="GB128">
        <v>2</v>
      </c>
      <c r="GC128">
        <v>2</v>
      </c>
      <c r="GD128">
        <v>2</v>
      </c>
      <c r="GE128">
        <v>3</v>
      </c>
      <c r="GF128">
        <v>3</v>
      </c>
      <c r="GG128">
        <v>3</v>
      </c>
      <c r="GH128">
        <v>3</v>
      </c>
      <c r="GI128">
        <v>3</v>
      </c>
      <c r="GJ128">
        <v>1</v>
      </c>
      <c r="GK128">
        <v>2</v>
      </c>
      <c r="GL128">
        <v>2</v>
      </c>
    </row>
    <row r="129" spans="1:195" ht="14.25" customHeight="1" x14ac:dyDescent="0.3">
      <c r="A129">
        <v>100</v>
      </c>
      <c r="B129">
        <v>1558</v>
      </c>
      <c r="C129">
        <v>1</v>
      </c>
      <c r="D129">
        <v>57</v>
      </c>
      <c r="E129">
        <v>2</v>
      </c>
      <c r="G129" t="s">
        <v>762</v>
      </c>
      <c r="H129">
        <v>1</v>
      </c>
      <c r="I129">
        <v>1</v>
      </c>
      <c r="J129">
        <v>1</v>
      </c>
      <c r="K129">
        <v>1</v>
      </c>
      <c r="L129">
        <v>2</v>
      </c>
      <c r="M129">
        <v>1</v>
      </c>
      <c r="N129">
        <v>2</v>
      </c>
      <c r="O129">
        <v>2</v>
      </c>
      <c r="P129">
        <v>1</v>
      </c>
      <c r="Q129" t="s">
        <v>763</v>
      </c>
      <c r="R129">
        <v>1</v>
      </c>
      <c r="S129">
        <v>6</v>
      </c>
      <c r="T129">
        <v>2</v>
      </c>
      <c r="U129">
        <v>7</v>
      </c>
      <c r="V129">
        <v>7</v>
      </c>
      <c r="W129">
        <v>2</v>
      </c>
      <c r="X129">
        <v>2</v>
      </c>
      <c r="Y129" t="s">
        <v>764</v>
      </c>
      <c r="Z129">
        <v>2</v>
      </c>
      <c r="AA129">
        <v>1</v>
      </c>
      <c r="AB129">
        <v>6</v>
      </c>
      <c r="AC129">
        <v>1</v>
      </c>
      <c r="AD129">
        <v>1</v>
      </c>
      <c r="AE129">
        <v>3</v>
      </c>
      <c r="AF129">
        <v>7</v>
      </c>
      <c r="AG129">
        <v>7</v>
      </c>
      <c r="AH129">
        <v>4</v>
      </c>
      <c r="AI129" t="s">
        <v>765</v>
      </c>
      <c r="AJ129">
        <v>1</v>
      </c>
      <c r="AK129">
        <v>15</v>
      </c>
      <c r="AL129">
        <v>15</v>
      </c>
      <c r="AM129" s="12">
        <v>3</v>
      </c>
      <c r="AN129" t="s">
        <v>245</v>
      </c>
      <c r="AO129">
        <v>2</v>
      </c>
      <c r="AP129">
        <v>2</v>
      </c>
      <c r="AQ129">
        <v>2</v>
      </c>
      <c r="AR129">
        <v>2</v>
      </c>
      <c r="AS129">
        <v>2</v>
      </c>
      <c r="AT129" t="s">
        <v>766</v>
      </c>
      <c r="AU129">
        <v>4</v>
      </c>
      <c r="AV129">
        <v>3</v>
      </c>
      <c r="AW129">
        <v>2</v>
      </c>
      <c r="AX129">
        <v>7</v>
      </c>
      <c r="AY129">
        <v>4</v>
      </c>
      <c r="AZ129">
        <v>2</v>
      </c>
      <c r="BA129">
        <v>6</v>
      </c>
      <c r="BB129">
        <v>3</v>
      </c>
      <c r="BC129">
        <v>7</v>
      </c>
      <c r="BD129" t="s">
        <v>767</v>
      </c>
      <c r="BE129">
        <v>10</v>
      </c>
      <c r="BF129">
        <v>10</v>
      </c>
      <c r="BG129" t="s">
        <v>768</v>
      </c>
      <c r="BH129">
        <v>1</v>
      </c>
      <c r="BI129">
        <v>2</v>
      </c>
      <c r="BJ129">
        <v>1</v>
      </c>
      <c r="BK129">
        <v>2</v>
      </c>
      <c r="BL129">
        <v>2</v>
      </c>
      <c r="BM129">
        <v>1</v>
      </c>
      <c r="BN129" t="s">
        <v>769</v>
      </c>
      <c r="BO129">
        <v>4</v>
      </c>
      <c r="BP129">
        <v>4</v>
      </c>
      <c r="BQ129">
        <v>3</v>
      </c>
      <c r="BR129">
        <v>7</v>
      </c>
      <c r="BS129">
        <v>7</v>
      </c>
      <c r="BT129">
        <v>2</v>
      </c>
      <c r="BU129">
        <v>4</v>
      </c>
      <c r="BV129" t="s">
        <v>770</v>
      </c>
      <c r="BW129">
        <v>4</v>
      </c>
      <c r="BX129">
        <v>6</v>
      </c>
      <c r="BY129">
        <v>3</v>
      </c>
      <c r="BZ129">
        <v>6</v>
      </c>
      <c r="CA129">
        <v>2</v>
      </c>
      <c r="CB129">
        <v>5</v>
      </c>
      <c r="CC129">
        <v>3</v>
      </c>
      <c r="CD129">
        <v>2</v>
      </c>
      <c r="CF129" t="s">
        <v>771</v>
      </c>
      <c r="CH129">
        <v>10</v>
      </c>
      <c r="CI129">
        <v>10</v>
      </c>
      <c r="CJ129" t="s">
        <v>245</v>
      </c>
      <c r="CK129">
        <v>1</v>
      </c>
      <c r="CL129" t="s">
        <v>772</v>
      </c>
      <c r="CM129" t="s">
        <v>245</v>
      </c>
      <c r="CN129" t="s">
        <v>773</v>
      </c>
      <c r="CO129" t="s">
        <v>774</v>
      </c>
      <c r="CP129">
        <v>2</v>
      </c>
      <c r="DF129">
        <v>1</v>
      </c>
      <c r="DG129">
        <v>2</v>
      </c>
      <c r="DH129">
        <v>3</v>
      </c>
      <c r="DI129">
        <v>4</v>
      </c>
      <c r="DJ129" t="s">
        <v>775</v>
      </c>
      <c r="DK129">
        <v>1</v>
      </c>
      <c r="DL129" t="s">
        <v>776</v>
      </c>
      <c r="DM129">
        <v>5</v>
      </c>
      <c r="DN129">
        <v>6</v>
      </c>
      <c r="DO129">
        <v>8</v>
      </c>
      <c r="DP129">
        <v>9</v>
      </c>
      <c r="DU129">
        <v>4</v>
      </c>
      <c r="DV129">
        <v>4</v>
      </c>
      <c r="DW129">
        <v>4</v>
      </c>
      <c r="DX129">
        <v>4</v>
      </c>
      <c r="DY129">
        <v>4</v>
      </c>
      <c r="DZ129">
        <v>4</v>
      </c>
      <c r="EA129">
        <v>4</v>
      </c>
      <c r="EB129">
        <v>7</v>
      </c>
      <c r="EC129">
        <v>1</v>
      </c>
      <c r="ED129">
        <v>7</v>
      </c>
      <c r="EE129">
        <v>5</v>
      </c>
      <c r="EF129">
        <v>2</v>
      </c>
      <c r="EG129">
        <v>6</v>
      </c>
      <c r="EH129">
        <v>2</v>
      </c>
      <c r="EI129">
        <v>6</v>
      </c>
      <c r="EJ129">
        <v>6</v>
      </c>
      <c r="EK129">
        <v>1</v>
      </c>
      <c r="EL129">
        <v>4</v>
      </c>
      <c r="EM129">
        <v>6</v>
      </c>
      <c r="EN129">
        <v>6</v>
      </c>
      <c r="EO129">
        <v>6</v>
      </c>
      <c r="EP129">
        <v>4</v>
      </c>
      <c r="EQ129">
        <v>2</v>
      </c>
      <c r="ER129">
        <v>2</v>
      </c>
      <c r="ES129">
        <v>5</v>
      </c>
      <c r="ET129">
        <v>3</v>
      </c>
      <c r="EU129" t="s">
        <v>777</v>
      </c>
      <c r="EV129">
        <v>1</v>
      </c>
      <c r="EW129" t="s">
        <v>778</v>
      </c>
      <c r="EX129">
        <v>1</v>
      </c>
      <c r="EY129">
        <v>1</v>
      </c>
      <c r="EZ129">
        <v>5</v>
      </c>
      <c r="FA129">
        <v>6</v>
      </c>
      <c r="FB129">
        <v>4</v>
      </c>
      <c r="FC129">
        <v>1</v>
      </c>
      <c r="FD129">
        <v>1</v>
      </c>
      <c r="FE129">
        <v>5</v>
      </c>
      <c r="FF129">
        <v>5</v>
      </c>
      <c r="FG129">
        <v>5</v>
      </c>
      <c r="FH129">
        <v>4</v>
      </c>
      <c r="FI129">
        <v>1</v>
      </c>
      <c r="FJ129">
        <v>1</v>
      </c>
      <c r="FK129">
        <v>5</v>
      </c>
      <c r="FL129">
        <v>1</v>
      </c>
      <c r="FM129">
        <v>5</v>
      </c>
      <c r="FN129">
        <v>1</v>
      </c>
      <c r="FO129">
        <v>5</v>
      </c>
      <c r="FP129">
        <v>1</v>
      </c>
      <c r="FQ129">
        <v>1</v>
      </c>
      <c r="FR129">
        <v>1</v>
      </c>
      <c r="FS129">
        <v>4</v>
      </c>
      <c r="FY129">
        <v>4</v>
      </c>
      <c r="GA129">
        <v>4</v>
      </c>
      <c r="GB129">
        <v>2</v>
      </c>
      <c r="GC129">
        <v>1</v>
      </c>
      <c r="GD129">
        <v>1</v>
      </c>
      <c r="GE129">
        <v>1</v>
      </c>
      <c r="GF129">
        <v>4</v>
      </c>
      <c r="GG129">
        <v>1</v>
      </c>
      <c r="GH129">
        <v>1</v>
      </c>
      <c r="GI129">
        <v>5</v>
      </c>
      <c r="GJ129">
        <v>2</v>
      </c>
      <c r="GK129">
        <v>3</v>
      </c>
      <c r="GL129">
        <v>2</v>
      </c>
      <c r="GM129" t="s">
        <v>779</v>
      </c>
    </row>
    <row r="130" spans="1:195" ht="14.25" customHeight="1" x14ac:dyDescent="0.3">
      <c r="A130">
        <v>100</v>
      </c>
      <c r="B130">
        <v>3590</v>
      </c>
      <c r="C130">
        <v>1</v>
      </c>
      <c r="D130">
        <v>58</v>
      </c>
      <c r="E130">
        <v>7</v>
      </c>
      <c r="G130" t="s">
        <v>246</v>
      </c>
      <c r="H130">
        <v>1</v>
      </c>
      <c r="I130">
        <v>1</v>
      </c>
      <c r="J130">
        <v>2</v>
      </c>
      <c r="K130">
        <v>3</v>
      </c>
      <c r="L130">
        <v>1</v>
      </c>
      <c r="M130">
        <v>1</v>
      </c>
      <c r="N130">
        <v>1</v>
      </c>
      <c r="O130">
        <v>1</v>
      </c>
      <c r="P130">
        <v>2</v>
      </c>
      <c r="Q130" s="1" t="s">
        <v>303</v>
      </c>
      <c r="R130">
        <v>1</v>
      </c>
      <c r="S130">
        <v>1</v>
      </c>
      <c r="T130">
        <v>1</v>
      </c>
      <c r="U130">
        <v>7</v>
      </c>
      <c r="V130">
        <v>5</v>
      </c>
      <c r="W130">
        <v>2</v>
      </c>
      <c r="X130">
        <v>3</v>
      </c>
      <c r="Y130" t="s">
        <v>304</v>
      </c>
      <c r="Z130">
        <v>1</v>
      </c>
      <c r="AA130">
        <v>1</v>
      </c>
      <c r="AB130">
        <v>3</v>
      </c>
      <c r="AC130">
        <v>1</v>
      </c>
      <c r="AD130">
        <v>1</v>
      </c>
      <c r="AE130">
        <v>3</v>
      </c>
      <c r="AF130">
        <v>4</v>
      </c>
      <c r="AG130">
        <v>7</v>
      </c>
      <c r="AH130">
        <v>1</v>
      </c>
      <c r="AI130" t="s">
        <v>305</v>
      </c>
      <c r="AJ130">
        <v>4</v>
      </c>
      <c r="AK130">
        <v>30</v>
      </c>
      <c r="AL130" t="s">
        <v>306</v>
      </c>
      <c r="AO130">
        <v>1</v>
      </c>
      <c r="AP130">
        <v>1</v>
      </c>
      <c r="AQ130">
        <v>1</v>
      </c>
      <c r="AR130">
        <v>1</v>
      </c>
      <c r="AS130">
        <v>1</v>
      </c>
      <c r="AT130" t="s">
        <v>307</v>
      </c>
      <c r="AU130">
        <v>4</v>
      </c>
      <c r="AV130">
        <v>1</v>
      </c>
      <c r="AW130">
        <v>1</v>
      </c>
      <c r="AX130">
        <v>6</v>
      </c>
      <c r="AY130">
        <v>2</v>
      </c>
      <c r="AZ130">
        <v>1</v>
      </c>
      <c r="BA130">
        <v>4</v>
      </c>
      <c r="BB130">
        <v>5</v>
      </c>
      <c r="BC130">
        <v>7</v>
      </c>
      <c r="BD130" t="s">
        <v>308</v>
      </c>
      <c r="BF130">
        <v>30</v>
      </c>
      <c r="BG130" t="s">
        <v>309</v>
      </c>
      <c r="BH130">
        <v>1</v>
      </c>
      <c r="BI130">
        <v>1</v>
      </c>
      <c r="BJ130">
        <v>1</v>
      </c>
      <c r="BK130">
        <v>1</v>
      </c>
      <c r="BL130">
        <v>1</v>
      </c>
      <c r="BM130">
        <v>2</v>
      </c>
      <c r="BN130" t="s">
        <v>310</v>
      </c>
      <c r="BO130">
        <v>2</v>
      </c>
      <c r="BP130">
        <v>3</v>
      </c>
      <c r="BQ130">
        <v>3</v>
      </c>
      <c r="BR130">
        <v>5</v>
      </c>
      <c r="BS130">
        <v>1</v>
      </c>
      <c r="BT130">
        <v>4</v>
      </c>
      <c r="BU130">
        <v>1</v>
      </c>
      <c r="BV130" t="s">
        <v>311</v>
      </c>
      <c r="BW130">
        <v>2</v>
      </c>
      <c r="BX130">
        <v>1</v>
      </c>
      <c r="BY130">
        <v>3</v>
      </c>
      <c r="BZ130">
        <v>4</v>
      </c>
      <c r="CA130">
        <v>5</v>
      </c>
      <c r="CB130">
        <v>3</v>
      </c>
      <c r="CC130">
        <v>5</v>
      </c>
      <c r="CD130">
        <v>6</v>
      </c>
      <c r="CE130">
        <v>7</v>
      </c>
      <c r="CF130" t="s">
        <v>312</v>
      </c>
      <c r="CH130">
        <v>30</v>
      </c>
      <c r="CI130" t="s">
        <v>313</v>
      </c>
      <c r="CK130">
        <v>1</v>
      </c>
      <c r="CL130" t="s">
        <v>314</v>
      </c>
      <c r="CM130" t="s">
        <v>314</v>
      </c>
      <c r="CN130" t="s">
        <v>314</v>
      </c>
      <c r="CO130" t="s">
        <v>315</v>
      </c>
      <c r="CP130">
        <v>2</v>
      </c>
      <c r="DF130">
        <v>1</v>
      </c>
      <c r="DG130">
        <v>2</v>
      </c>
      <c r="DH130">
        <v>4</v>
      </c>
      <c r="DI130">
        <v>7</v>
      </c>
      <c r="DJ130" t="s">
        <v>316</v>
      </c>
      <c r="DK130">
        <v>4</v>
      </c>
      <c r="DL130" t="s">
        <v>317</v>
      </c>
      <c r="DM130">
        <v>2</v>
      </c>
      <c r="DN130">
        <v>4</v>
      </c>
      <c r="DO130">
        <v>5</v>
      </c>
      <c r="DP130">
        <v>9</v>
      </c>
      <c r="DQ130" t="s">
        <v>318</v>
      </c>
      <c r="DT130" t="s">
        <v>319</v>
      </c>
      <c r="DU130">
        <v>4</v>
      </c>
      <c r="DV130">
        <v>2</v>
      </c>
      <c r="DW130">
        <v>2</v>
      </c>
      <c r="DX130">
        <v>4</v>
      </c>
      <c r="DY130">
        <v>5</v>
      </c>
      <c r="DZ130">
        <v>4</v>
      </c>
      <c r="EA130">
        <v>7</v>
      </c>
      <c r="EB130">
        <v>2</v>
      </c>
      <c r="EC130">
        <v>1</v>
      </c>
      <c r="ED130">
        <v>7</v>
      </c>
      <c r="EE130">
        <v>1</v>
      </c>
      <c r="EF130">
        <v>7</v>
      </c>
      <c r="EG130">
        <v>6</v>
      </c>
      <c r="EH130">
        <v>2</v>
      </c>
      <c r="EI130">
        <v>6</v>
      </c>
      <c r="EJ130">
        <v>5</v>
      </c>
      <c r="EK130">
        <v>1</v>
      </c>
      <c r="EL130">
        <v>2</v>
      </c>
      <c r="EM130">
        <v>3</v>
      </c>
      <c r="EN130">
        <v>3</v>
      </c>
      <c r="EO130">
        <v>5</v>
      </c>
      <c r="EP130">
        <v>2</v>
      </c>
      <c r="EQ130">
        <v>5</v>
      </c>
      <c r="ER130">
        <v>6</v>
      </c>
      <c r="ES130">
        <v>4</v>
      </c>
      <c r="ET130">
        <v>1</v>
      </c>
      <c r="EU130" t="s">
        <v>320</v>
      </c>
      <c r="EV130">
        <v>1</v>
      </c>
      <c r="EW130" t="s">
        <v>321</v>
      </c>
      <c r="EX130">
        <v>5</v>
      </c>
      <c r="EY130">
        <v>5</v>
      </c>
      <c r="EZ130">
        <v>7</v>
      </c>
      <c r="FA130">
        <v>7</v>
      </c>
      <c r="FB130">
        <v>5</v>
      </c>
      <c r="FC130">
        <v>5</v>
      </c>
      <c r="FD130">
        <v>5</v>
      </c>
      <c r="FE130">
        <v>3</v>
      </c>
      <c r="FF130">
        <v>3</v>
      </c>
      <c r="FG130">
        <v>5</v>
      </c>
      <c r="FH130">
        <v>2</v>
      </c>
      <c r="FI130">
        <v>1</v>
      </c>
      <c r="FJ130">
        <v>2</v>
      </c>
      <c r="FK130">
        <v>5</v>
      </c>
      <c r="FL130">
        <v>1</v>
      </c>
      <c r="FM130">
        <v>5</v>
      </c>
      <c r="FN130">
        <v>5</v>
      </c>
      <c r="FO130">
        <v>1</v>
      </c>
      <c r="FP130">
        <v>1</v>
      </c>
      <c r="FQ130">
        <v>1</v>
      </c>
      <c r="FR130">
        <v>1</v>
      </c>
      <c r="FS130">
        <v>4</v>
      </c>
      <c r="FY130">
        <v>4</v>
      </c>
      <c r="GA130">
        <v>5</v>
      </c>
      <c r="GB130">
        <v>2</v>
      </c>
      <c r="GC130">
        <v>2</v>
      </c>
      <c r="GD130">
        <v>2</v>
      </c>
      <c r="GE130">
        <v>2</v>
      </c>
      <c r="GF130">
        <v>2</v>
      </c>
      <c r="GG130">
        <v>3</v>
      </c>
      <c r="GH130">
        <v>3</v>
      </c>
      <c r="GI130">
        <v>2</v>
      </c>
      <c r="GJ130">
        <v>1</v>
      </c>
      <c r="GK130">
        <v>2</v>
      </c>
      <c r="GL130">
        <v>2</v>
      </c>
      <c r="GM130" t="s">
        <v>322</v>
      </c>
    </row>
    <row r="131" spans="1:195" ht="14.25" customHeight="1" x14ac:dyDescent="0.3">
      <c r="A131">
        <v>100</v>
      </c>
      <c r="B131">
        <v>848</v>
      </c>
      <c r="C131">
        <v>1</v>
      </c>
      <c r="D131">
        <v>60</v>
      </c>
      <c r="E131">
        <v>7</v>
      </c>
      <c r="G131" t="s">
        <v>889</v>
      </c>
      <c r="H131">
        <v>1</v>
      </c>
      <c r="I131">
        <v>1</v>
      </c>
      <c r="J131">
        <v>2</v>
      </c>
      <c r="K131">
        <v>1</v>
      </c>
      <c r="L131">
        <v>1</v>
      </c>
      <c r="M131">
        <v>1</v>
      </c>
      <c r="N131">
        <v>1</v>
      </c>
      <c r="O131">
        <v>2</v>
      </c>
      <c r="P131">
        <v>1</v>
      </c>
      <c r="Q131" t="s">
        <v>307</v>
      </c>
      <c r="R131">
        <v>2</v>
      </c>
      <c r="S131">
        <v>6</v>
      </c>
      <c r="T131">
        <v>2</v>
      </c>
      <c r="U131">
        <v>6</v>
      </c>
      <c r="V131">
        <v>6</v>
      </c>
      <c r="W131">
        <v>2</v>
      </c>
      <c r="X131">
        <v>4</v>
      </c>
      <c r="Y131" t="s">
        <v>890</v>
      </c>
      <c r="Z131">
        <v>4</v>
      </c>
      <c r="AA131">
        <v>4</v>
      </c>
      <c r="AB131">
        <v>4</v>
      </c>
      <c r="AC131">
        <v>3</v>
      </c>
      <c r="AD131">
        <v>3</v>
      </c>
      <c r="AE131">
        <v>3</v>
      </c>
      <c r="AF131">
        <v>3</v>
      </c>
      <c r="AG131">
        <v>6</v>
      </c>
      <c r="AH131">
        <v>1</v>
      </c>
      <c r="AI131" t="s">
        <v>891</v>
      </c>
      <c r="AJ131">
        <v>1</v>
      </c>
      <c r="AK131">
        <v>30</v>
      </c>
      <c r="AL131">
        <v>30</v>
      </c>
      <c r="AM131" s="12">
        <v>4</v>
      </c>
      <c r="AN131" t="s">
        <v>892</v>
      </c>
      <c r="AO131">
        <v>2</v>
      </c>
      <c r="AP131">
        <v>1</v>
      </c>
      <c r="AQ131">
        <v>1</v>
      </c>
      <c r="AR131">
        <v>2</v>
      </c>
      <c r="AS131">
        <v>1</v>
      </c>
      <c r="AT131" t="s">
        <v>893</v>
      </c>
      <c r="AU131">
        <v>1</v>
      </c>
      <c r="AV131">
        <v>3</v>
      </c>
      <c r="AW131">
        <v>3</v>
      </c>
      <c r="AX131">
        <v>4</v>
      </c>
      <c r="AY131">
        <v>3</v>
      </c>
      <c r="AZ131">
        <v>3</v>
      </c>
      <c r="BA131">
        <v>4</v>
      </c>
      <c r="BB131">
        <v>4</v>
      </c>
      <c r="BC131">
        <v>6</v>
      </c>
      <c r="BD131" t="s">
        <v>894</v>
      </c>
      <c r="BE131">
        <v>30</v>
      </c>
      <c r="BF131">
        <v>30</v>
      </c>
      <c r="BH131">
        <v>1</v>
      </c>
      <c r="BI131">
        <v>1</v>
      </c>
      <c r="BJ131">
        <v>1</v>
      </c>
      <c r="BK131">
        <v>1</v>
      </c>
      <c r="BL131">
        <v>1</v>
      </c>
      <c r="BM131">
        <v>2</v>
      </c>
      <c r="BN131" t="s">
        <v>895</v>
      </c>
      <c r="BO131">
        <v>4</v>
      </c>
      <c r="BP131">
        <v>4</v>
      </c>
      <c r="BQ131">
        <v>4</v>
      </c>
      <c r="BR131">
        <v>4</v>
      </c>
      <c r="BS131">
        <v>4</v>
      </c>
      <c r="BT131">
        <v>4</v>
      </c>
      <c r="BU131">
        <v>6</v>
      </c>
      <c r="BV131" t="s">
        <v>896</v>
      </c>
      <c r="BW131">
        <v>4</v>
      </c>
      <c r="BX131">
        <v>3</v>
      </c>
      <c r="BY131">
        <v>3</v>
      </c>
      <c r="BZ131">
        <v>5</v>
      </c>
      <c r="CA131">
        <v>4</v>
      </c>
      <c r="CB131">
        <v>3</v>
      </c>
      <c r="CC131">
        <v>4</v>
      </c>
      <c r="CD131">
        <v>4</v>
      </c>
      <c r="CE131">
        <v>4</v>
      </c>
      <c r="CF131" t="s">
        <v>897</v>
      </c>
      <c r="CH131" t="s">
        <v>780</v>
      </c>
      <c r="CI131" t="s">
        <v>780</v>
      </c>
      <c r="CK131">
        <v>2</v>
      </c>
      <c r="CL131" t="s">
        <v>314</v>
      </c>
      <c r="CM131" t="s">
        <v>314</v>
      </c>
      <c r="CN131" t="s">
        <v>314</v>
      </c>
      <c r="CO131" t="s">
        <v>314</v>
      </c>
      <c r="CP131">
        <v>2</v>
      </c>
      <c r="DK131">
        <v>4</v>
      </c>
      <c r="DL131" t="s">
        <v>898</v>
      </c>
      <c r="DM131">
        <v>2</v>
      </c>
      <c r="DN131">
        <v>4</v>
      </c>
      <c r="DO131">
        <v>8</v>
      </c>
      <c r="DP131">
        <v>9</v>
      </c>
      <c r="EB131">
        <v>2</v>
      </c>
      <c r="EC131">
        <v>2</v>
      </c>
      <c r="ED131">
        <v>5</v>
      </c>
      <c r="EE131">
        <v>4</v>
      </c>
      <c r="EF131">
        <v>2</v>
      </c>
      <c r="EG131">
        <v>5</v>
      </c>
      <c r="EH131">
        <v>4</v>
      </c>
      <c r="EI131">
        <v>4</v>
      </c>
      <c r="EJ131">
        <v>5</v>
      </c>
      <c r="EK131">
        <v>2</v>
      </c>
      <c r="EL131">
        <v>4</v>
      </c>
      <c r="EM131">
        <v>1</v>
      </c>
      <c r="EN131">
        <v>1</v>
      </c>
      <c r="EO131">
        <v>1</v>
      </c>
      <c r="EP131">
        <v>4</v>
      </c>
      <c r="EQ131">
        <v>1</v>
      </c>
      <c r="ER131">
        <v>1</v>
      </c>
      <c r="ES131">
        <v>1</v>
      </c>
      <c r="ET131">
        <v>1</v>
      </c>
      <c r="EU131" t="s">
        <v>899</v>
      </c>
      <c r="EV131">
        <v>3</v>
      </c>
      <c r="EW131" t="s">
        <v>900</v>
      </c>
      <c r="EX131">
        <v>5</v>
      </c>
      <c r="EY131">
        <v>5</v>
      </c>
      <c r="EZ131">
        <v>5</v>
      </c>
      <c r="FA131">
        <v>5</v>
      </c>
      <c r="FB131">
        <v>5</v>
      </c>
      <c r="FC131">
        <v>5</v>
      </c>
      <c r="FD131">
        <v>5</v>
      </c>
      <c r="FE131">
        <v>5</v>
      </c>
      <c r="FF131">
        <v>5</v>
      </c>
      <c r="FG131">
        <v>5</v>
      </c>
      <c r="FH131">
        <v>5</v>
      </c>
      <c r="FI131">
        <v>2</v>
      </c>
      <c r="FJ131">
        <v>1</v>
      </c>
      <c r="FK131">
        <v>5</v>
      </c>
      <c r="FL131">
        <v>1</v>
      </c>
      <c r="FM131">
        <v>5</v>
      </c>
      <c r="FN131">
        <v>1</v>
      </c>
      <c r="FO131">
        <v>5</v>
      </c>
      <c r="FP131">
        <v>1</v>
      </c>
      <c r="FQ131">
        <v>1</v>
      </c>
      <c r="FR131">
        <v>2</v>
      </c>
      <c r="FS131">
        <v>4</v>
      </c>
      <c r="FY131">
        <v>4</v>
      </c>
      <c r="GA131">
        <v>5</v>
      </c>
      <c r="GB131">
        <v>2</v>
      </c>
      <c r="GC131">
        <v>1</v>
      </c>
      <c r="GD131">
        <v>1</v>
      </c>
      <c r="GE131">
        <v>1</v>
      </c>
      <c r="GF131">
        <v>5</v>
      </c>
      <c r="GG131">
        <v>1</v>
      </c>
      <c r="GH131">
        <v>1</v>
      </c>
      <c r="GI131">
        <v>5</v>
      </c>
      <c r="GJ131">
        <v>3</v>
      </c>
      <c r="GK131">
        <v>1</v>
      </c>
      <c r="GL131">
        <v>3</v>
      </c>
    </row>
    <row r="132" spans="1:195" ht="14.25" customHeight="1" x14ac:dyDescent="0.3">
      <c r="A132">
        <v>100</v>
      </c>
      <c r="B132">
        <v>2496</v>
      </c>
      <c r="C132">
        <v>1</v>
      </c>
      <c r="D132">
        <v>60</v>
      </c>
      <c r="E132">
        <v>6</v>
      </c>
      <c r="F132" t="s">
        <v>2169</v>
      </c>
      <c r="G132" t="s">
        <v>268</v>
      </c>
      <c r="H132">
        <v>1</v>
      </c>
      <c r="I132">
        <v>1</v>
      </c>
      <c r="J132">
        <v>3</v>
      </c>
      <c r="K132">
        <v>2</v>
      </c>
      <c r="L132">
        <v>1</v>
      </c>
      <c r="M132">
        <v>1</v>
      </c>
      <c r="N132">
        <v>1</v>
      </c>
      <c r="O132">
        <v>1</v>
      </c>
      <c r="P132">
        <v>1</v>
      </c>
      <c r="Q132" s="1" t="s">
        <v>2170</v>
      </c>
      <c r="R132">
        <v>2</v>
      </c>
      <c r="S132">
        <v>6</v>
      </c>
      <c r="T132">
        <v>4</v>
      </c>
      <c r="U132">
        <v>6</v>
      </c>
      <c r="V132">
        <v>3</v>
      </c>
      <c r="W132">
        <v>3</v>
      </c>
      <c r="X132">
        <v>4</v>
      </c>
      <c r="Y132" t="s">
        <v>2171</v>
      </c>
      <c r="Z132">
        <v>2</v>
      </c>
      <c r="AA132">
        <v>3</v>
      </c>
      <c r="AB132">
        <v>6</v>
      </c>
      <c r="AC132">
        <v>3</v>
      </c>
      <c r="AD132">
        <v>2</v>
      </c>
      <c r="AE132">
        <v>6</v>
      </c>
      <c r="AF132">
        <v>6</v>
      </c>
      <c r="AG132">
        <v>7</v>
      </c>
      <c r="AH132">
        <v>1</v>
      </c>
      <c r="AI132" t="s">
        <v>2172</v>
      </c>
      <c r="AJ132">
        <v>1</v>
      </c>
      <c r="AK132">
        <v>30</v>
      </c>
      <c r="AL132" t="s">
        <v>780</v>
      </c>
      <c r="AN132" t="s">
        <v>2173</v>
      </c>
      <c r="AO132">
        <v>1</v>
      </c>
      <c r="AP132">
        <v>1</v>
      </c>
      <c r="AQ132">
        <v>1</v>
      </c>
      <c r="AR132">
        <v>1</v>
      </c>
      <c r="AS132">
        <v>1</v>
      </c>
      <c r="AT132" t="s">
        <v>2174</v>
      </c>
      <c r="AU132">
        <v>4</v>
      </c>
      <c r="AV132">
        <v>2</v>
      </c>
      <c r="AW132">
        <v>2</v>
      </c>
      <c r="AX132">
        <v>6</v>
      </c>
      <c r="AY132">
        <v>3</v>
      </c>
      <c r="AZ132">
        <v>4</v>
      </c>
      <c r="BA132">
        <v>4</v>
      </c>
      <c r="BB132">
        <v>4</v>
      </c>
      <c r="BC132">
        <v>7</v>
      </c>
      <c r="BD132" t="s">
        <v>2175</v>
      </c>
      <c r="BE132">
        <v>30</v>
      </c>
      <c r="BF132" t="s">
        <v>780</v>
      </c>
      <c r="BG132" t="s">
        <v>2176</v>
      </c>
      <c r="BH132">
        <v>1</v>
      </c>
      <c r="BI132">
        <v>1</v>
      </c>
      <c r="BJ132">
        <v>1</v>
      </c>
      <c r="BK132">
        <v>1</v>
      </c>
      <c r="BL132">
        <v>1</v>
      </c>
      <c r="BM132">
        <v>1</v>
      </c>
      <c r="BN132" t="s">
        <v>2177</v>
      </c>
      <c r="BO132">
        <v>2</v>
      </c>
      <c r="BP132">
        <v>6</v>
      </c>
      <c r="BQ132">
        <v>2</v>
      </c>
      <c r="BR132">
        <v>6</v>
      </c>
      <c r="BS132">
        <v>4</v>
      </c>
      <c r="BT132">
        <v>2</v>
      </c>
      <c r="BU132">
        <v>4</v>
      </c>
      <c r="BV132" s="1" t="s">
        <v>2178</v>
      </c>
      <c r="BW132">
        <v>4</v>
      </c>
      <c r="BX132">
        <v>2</v>
      </c>
      <c r="BY132">
        <v>2</v>
      </c>
      <c r="BZ132">
        <v>6</v>
      </c>
      <c r="CA132">
        <v>4</v>
      </c>
      <c r="CB132">
        <v>4</v>
      </c>
      <c r="CC132">
        <v>4</v>
      </c>
      <c r="CD132">
        <v>6</v>
      </c>
      <c r="CE132">
        <v>7</v>
      </c>
      <c r="CF132" t="s">
        <v>2179</v>
      </c>
      <c r="CH132">
        <v>30</v>
      </c>
      <c r="CI132" t="s">
        <v>780</v>
      </c>
      <c r="CJ132" t="s">
        <v>2180</v>
      </c>
      <c r="CK132">
        <v>1</v>
      </c>
      <c r="CO132" t="s">
        <v>2181</v>
      </c>
      <c r="CP132">
        <v>2</v>
      </c>
      <c r="DK132">
        <v>5</v>
      </c>
      <c r="DL132" t="s">
        <v>2182</v>
      </c>
      <c r="EB132">
        <v>1</v>
      </c>
      <c r="EC132">
        <v>1</v>
      </c>
      <c r="ED132">
        <v>7</v>
      </c>
      <c r="EE132">
        <v>7</v>
      </c>
      <c r="EF132">
        <v>1</v>
      </c>
      <c r="EG132">
        <v>6</v>
      </c>
      <c r="EH132">
        <v>5</v>
      </c>
      <c r="EI132">
        <v>6</v>
      </c>
      <c r="EJ132">
        <v>1</v>
      </c>
      <c r="EK132">
        <v>1</v>
      </c>
      <c r="EL132">
        <v>3</v>
      </c>
      <c r="EM132">
        <v>1</v>
      </c>
      <c r="EN132">
        <v>5</v>
      </c>
      <c r="EO132">
        <v>5</v>
      </c>
      <c r="EP132">
        <v>4</v>
      </c>
      <c r="EQ132">
        <v>1</v>
      </c>
      <c r="ER132">
        <v>6</v>
      </c>
      <c r="ES132">
        <v>6</v>
      </c>
      <c r="ET132">
        <v>3</v>
      </c>
      <c r="EU132" t="s">
        <v>2183</v>
      </c>
      <c r="EV132">
        <v>2</v>
      </c>
      <c r="EW132" t="s">
        <v>2184</v>
      </c>
      <c r="EX132">
        <v>9</v>
      </c>
      <c r="EY132">
        <v>8</v>
      </c>
      <c r="EZ132">
        <v>7</v>
      </c>
      <c r="FA132">
        <v>6</v>
      </c>
      <c r="FB132">
        <v>5</v>
      </c>
      <c r="FC132">
        <v>4</v>
      </c>
      <c r="FD132">
        <v>3</v>
      </c>
      <c r="FE132">
        <v>5</v>
      </c>
      <c r="FF132">
        <v>5</v>
      </c>
      <c r="FG132">
        <v>5</v>
      </c>
      <c r="FH132">
        <v>5</v>
      </c>
      <c r="FI132">
        <v>1</v>
      </c>
      <c r="FJ132">
        <v>1</v>
      </c>
      <c r="FK132">
        <v>5</v>
      </c>
      <c r="FL132">
        <v>4</v>
      </c>
      <c r="FM132">
        <v>2</v>
      </c>
      <c r="FN132">
        <v>4</v>
      </c>
      <c r="FO132">
        <v>2</v>
      </c>
      <c r="FP132">
        <v>1</v>
      </c>
      <c r="FQ132">
        <v>1</v>
      </c>
      <c r="FR132">
        <v>1</v>
      </c>
      <c r="FS132">
        <v>1</v>
      </c>
      <c r="FY132">
        <v>7</v>
      </c>
      <c r="GA132">
        <v>5</v>
      </c>
      <c r="GB132">
        <v>2</v>
      </c>
      <c r="GC132">
        <v>1</v>
      </c>
      <c r="GD132">
        <v>1</v>
      </c>
      <c r="GE132">
        <v>1</v>
      </c>
      <c r="GF132">
        <v>5</v>
      </c>
      <c r="GG132">
        <v>1</v>
      </c>
      <c r="GH132">
        <v>1</v>
      </c>
      <c r="GI132">
        <v>5</v>
      </c>
      <c r="GJ132">
        <v>2</v>
      </c>
      <c r="GK132">
        <v>2</v>
      </c>
      <c r="GL132">
        <v>2</v>
      </c>
      <c r="GM132" t="s">
        <v>2185</v>
      </c>
    </row>
    <row r="133" spans="1:195" ht="14.25" customHeight="1" x14ac:dyDescent="0.3">
      <c r="A133">
        <v>100</v>
      </c>
      <c r="B133">
        <v>4476</v>
      </c>
      <c r="C133">
        <v>1</v>
      </c>
      <c r="D133">
        <v>65</v>
      </c>
      <c r="E133">
        <v>7</v>
      </c>
      <c r="G133" t="s">
        <v>268</v>
      </c>
      <c r="H133">
        <v>1</v>
      </c>
      <c r="I133">
        <v>1</v>
      </c>
      <c r="J133">
        <v>3</v>
      </c>
      <c r="K133">
        <v>1</v>
      </c>
      <c r="L133">
        <v>1</v>
      </c>
      <c r="M133">
        <v>1</v>
      </c>
      <c r="N133">
        <v>1</v>
      </c>
      <c r="O133">
        <v>1</v>
      </c>
      <c r="P133">
        <v>1</v>
      </c>
      <c r="Q133" t="s">
        <v>2073</v>
      </c>
      <c r="R133">
        <v>1</v>
      </c>
      <c r="S133">
        <v>4</v>
      </c>
      <c r="T133">
        <v>1</v>
      </c>
      <c r="U133">
        <v>7</v>
      </c>
      <c r="V133">
        <v>4</v>
      </c>
      <c r="W133">
        <v>3</v>
      </c>
      <c r="X133">
        <v>2</v>
      </c>
      <c r="Y133" t="s">
        <v>2074</v>
      </c>
      <c r="Z133">
        <v>1</v>
      </c>
      <c r="AA133">
        <v>2</v>
      </c>
      <c r="AB133">
        <v>7</v>
      </c>
      <c r="AC133">
        <v>1</v>
      </c>
      <c r="AD133">
        <v>1</v>
      </c>
      <c r="AE133">
        <v>6</v>
      </c>
      <c r="AF133">
        <v>4</v>
      </c>
      <c r="AG133">
        <v>7</v>
      </c>
      <c r="AH133">
        <v>2</v>
      </c>
      <c r="AI133" t="s">
        <v>2075</v>
      </c>
      <c r="AJ133">
        <v>2</v>
      </c>
      <c r="AK133" t="s">
        <v>2076</v>
      </c>
      <c r="AL133">
        <v>10</v>
      </c>
      <c r="AM133" s="12">
        <v>2</v>
      </c>
      <c r="AO133">
        <v>2</v>
      </c>
      <c r="AP133">
        <v>1</v>
      </c>
      <c r="AQ133">
        <v>1</v>
      </c>
      <c r="AR133">
        <v>1</v>
      </c>
      <c r="AS133">
        <v>1</v>
      </c>
      <c r="AT133" t="s">
        <v>2077</v>
      </c>
      <c r="AU133">
        <v>4</v>
      </c>
      <c r="AV133">
        <v>1</v>
      </c>
      <c r="AW133">
        <v>4</v>
      </c>
      <c r="AX133">
        <v>7</v>
      </c>
      <c r="AY133">
        <v>4</v>
      </c>
      <c r="AZ133">
        <v>1</v>
      </c>
      <c r="BA133">
        <v>3</v>
      </c>
      <c r="BB133">
        <v>4</v>
      </c>
      <c r="BC133">
        <v>7</v>
      </c>
      <c r="BD133" t="s">
        <v>2078</v>
      </c>
      <c r="BE133" t="s">
        <v>2079</v>
      </c>
      <c r="BF133" t="s">
        <v>2080</v>
      </c>
      <c r="BH133">
        <v>1</v>
      </c>
      <c r="BI133">
        <v>1</v>
      </c>
      <c r="BJ133">
        <v>1</v>
      </c>
      <c r="BK133">
        <v>1</v>
      </c>
      <c r="BL133">
        <v>1</v>
      </c>
      <c r="BM133">
        <v>2</v>
      </c>
      <c r="BN133" t="s">
        <v>2081</v>
      </c>
      <c r="BO133">
        <v>1</v>
      </c>
      <c r="BP133">
        <v>6</v>
      </c>
      <c r="BQ133">
        <v>4</v>
      </c>
      <c r="BR133">
        <v>7</v>
      </c>
      <c r="BS133">
        <v>1</v>
      </c>
      <c r="BT133">
        <v>1</v>
      </c>
      <c r="BU133">
        <v>1</v>
      </c>
      <c r="BV133" t="s">
        <v>2082</v>
      </c>
      <c r="BW133">
        <v>4</v>
      </c>
      <c r="BX133">
        <v>1</v>
      </c>
      <c r="BY133">
        <v>3</v>
      </c>
      <c r="BZ133">
        <v>7</v>
      </c>
      <c r="CA133">
        <v>4</v>
      </c>
      <c r="CB133">
        <v>1</v>
      </c>
      <c r="CC133">
        <v>4</v>
      </c>
      <c r="CD133">
        <v>2</v>
      </c>
      <c r="CE133">
        <v>7</v>
      </c>
      <c r="CF133" t="s">
        <v>2083</v>
      </c>
      <c r="CH133" t="s">
        <v>2084</v>
      </c>
      <c r="CI133" t="s">
        <v>2085</v>
      </c>
      <c r="CK133">
        <v>1</v>
      </c>
      <c r="CL133" t="s">
        <v>2086</v>
      </c>
      <c r="CM133" t="s">
        <v>245</v>
      </c>
      <c r="CN133" t="s">
        <v>2087</v>
      </c>
      <c r="CO133" t="s">
        <v>245</v>
      </c>
      <c r="CP133">
        <v>2</v>
      </c>
      <c r="DF133">
        <v>1</v>
      </c>
      <c r="DG133">
        <v>2</v>
      </c>
      <c r="DH133">
        <v>6</v>
      </c>
      <c r="DI133">
        <v>7</v>
      </c>
      <c r="DJ133" t="s">
        <v>245</v>
      </c>
      <c r="DK133">
        <v>4</v>
      </c>
      <c r="DL133" t="s">
        <v>2088</v>
      </c>
      <c r="DM133">
        <v>2</v>
      </c>
      <c r="DN133">
        <v>4</v>
      </c>
      <c r="DO133">
        <v>5</v>
      </c>
      <c r="DP133">
        <v>6</v>
      </c>
      <c r="DQ133" t="s">
        <v>2089</v>
      </c>
      <c r="DU133">
        <v>3</v>
      </c>
      <c r="DV133">
        <v>6</v>
      </c>
      <c r="DW133">
        <v>1</v>
      </c>
      <c r="DX133">
        <v>7</v>
      </c>
      <c r="DY133">
        <v>2</v>
      </c>
      <c r="DZ133">
        <v>2</v>
      </c>
      <c r="EA133">
        <v>2</v>
      </c>
      <c r="EB133">
        <v>7</v>
      </c>
      <c r="EC133">
        <v>1</v>
      </c>
      <c r="ED133">
        <v>1</v>
      </c>
      <c r="EE133">
        <v>5</v>
      </c>
      <c r="EF133">
        <v>5</v>
      </c>
      <c r="EG133">
        <v>6</v>
      </c>
      <c r="EH133">
        <v>2</v>
      </c>
      <c r="EI133">
        <v>6</v>
      </c>
      <c r="EJ133">
        <v>6</v>
      </c>
      <c r="EK133">
        <v>1</v>
      </c>
      <c r="EL133">
        <v>3</v>
      </c>
      <c r="EM133">
        <v>6</v>
      </c>
      <c r="EN133">
        <v>6</v>
      </c>
      <c r="EO133">
        <v>6</v>
      </c>
      <c r="EP133">
        <v>1</v>
      </c>
      <c r="EQ133">
        <v>6</v>
      </c>
      <c r="ER133">
        <v>7</v>
      </c>
      <c r="ES133">
        <v>2</v>
      </c>
      <c r="ET133">
        <v>1</v>
      </c>
      <c r="EU133" t="s">
        <v>2090</v>
      </c>
      <c r="EV133">
        <v>3</v>
      </c>
      <c r="EW133" t="s">
        <v>2091</v>
      </c>
      <c r="EX133">
        <v>5</v>
      </c>
      <c r="EY133">
        <v>7</v>
      </c>
      <c r="EZ133">
        <v>9</v>
      </c>
      <c r="FA133">
        <v>5</v>
      </c>
      <c r="FB133">
        <v>3</v>
      </c>
      <c r="FC133">
        <v>2</v>
      </c>
      <c r="FD133">
        <v>1</v>
      </c>
      <c r="FE133">
        <v>4</v>
      </c>
      <c r="FF133">
        <v>3</v>
      </c>
      <c r="FG133">
        <v>5</v>
      </c>
      <c r="FH133">
        <v>3</v>
      </c>
      <c r="FI133">
        <v>1</v>
      </c>
      <c r="FJ133">
        <v>1</v>
      </c>
      <c r="FK133">
        <v>5</v>
      </c>
      <c r="FL133">
        <v>5</v>
      </c>
      <c r="FM133">
        <v>1</v>
      </c>
      <c r="FN133">
        <v>5</v>
      </c>
      <c r="FO133">
        <v>3</v>
      </c>
      <c r="FP133">
        <v>1</v>
      </c>
      <c r="FQ133">
        <v>2</v>
      </c>
      <c r="FR133">
        <v>2</v>
      </c>
      <c r="FS133">
        <v>1</v>
      </c>
      <c r="FY133">
        <v>1</v>
      </c>
      <c r="GA133">
        <v>1</v>
      </c>
      <c r="GB133">
        <v>1</v>
      </c>
      <c r="GC133">
        <v>2</v>
      </c>
      <c r="GD133">
        <v>2</v>
      </c>
      <c r="GE133">
        <v>4</v>
      </c>
      <c r="GF133">
        <v>2</v>
      </c>
      <c r="GG133">
        <v>3</v>
      </c>
      <c r="GH133">
        <v>4</v>
      </c>
      <c r="GI133">
        <v>3</v>
      </c>
      <c r="GJ133">
        <v>3</v>
      </c>
      <c r="GK133">
        <v>2</v>
      </c>
      <c r="GL133">
        <v>1</v>
      </c>
      <c r="GM133" t="s">
        <v>2092</v>
      </c>
    </row>
    <row r="135" spans="1:195" ht="14.25" customHeight="1" x14ac:dyDescent="0.3">
      <c r="J135" t="s">
        <v>1173</v>
      </c>
      <c r="K135">
        <f>COUNTIF(K4:K133,1)</f>
        <v>56</v>
      </c>
      <c r="R135" s="11">
        <f t="shared" ref="R135:X135" si="0">AVERAGE(R4:R133)</f>
        <v>1.8</v>
      </c>
      <c r="S135" s="11">
        <f t="shared" si="0"/>
        <v>3.6953125</v>
      </c>
      <c r="T135" s="11">
        <f t="shared" si="0"/>
        <v>2.1085271317829459</v>
      </c>
      <c r="U135" s="11">
        <f t="shared" si="0"/>
        <v>5.9379844961240309</v>
      </c>
      <c r="V135" s="11">
        <f t="shared" si="0"/>
        <v>4.6356589147286824</v>
      </c>
      <c r="W135" s="11">
        <f t="shared" si="0"/>
        <v>2.635658914728682</v>
      </c>
      <c r="X135" s="11">
        <f t="shared" si="0"/>
        <v>3.2692307692307692</v>
      </c>
      <c r="Y135" s="11"/>
      <c r="Z135" s="11">
        <f t="shared" ref="Z135:AG135" si="1">AVERAGE(Z4:Z133)</f>
        <v>2.4651162790697674</v>
      </c>
      <c r="AA135" s="11">
        <f t="shared" si="1"/>
        <v>2.0390625</v>
      </c>
      <c r="AB135" s="11">
        <f t="shared" si="1"/>
        <v>4.558139534883721</v>
      </c>
      <c r="AC135" s="11">
        <f t="shared" si="1"/>
        <v>2.5390625</v>
      </c>
      <c r="AD135" s="11">
        <f t="shared" si="1"/>
        <v>1.7286821705426356</v>
      </c>
      <c r="AE135" s="11">
        <f t="shared" si="1"/>
        <v>3.5433070866141732</v>
      </c>
      <c r="AF135" s="11">
        <f t="shared" si="1"/>
        <v>4.2615384615384615</v>
      </c>
      <c r="AG135" s="11">
        <f t="shared" si="1"/>
        <v>6.734375</v>
      </c>
      <c r="AH135" s="11"/>
      <c r="AL135" s="14" t="s">
        <v>2406</v>
      </c>
      <c r="AM135" s="15">
        <f>COUNTIF(AM4:AM133,1)</f>
        <v>39</v>
      </c>
      <c r="AN135">
        <f>AM135/AM141*100</f>
        <v>38.235294117647058</v>
      </c>
      <c r="AV135">
        <f t="shared" ref="AV135:BC135" si="2">AVERAGE(AV4:AV133)</f>
        <v>2.6637931034482758</v>
      </c>
      <c r="AW135">
        <f t="shared" si="2"/>
        <v>2.5565217391304347</v>
      </c>
      <c r="AX135">
        <f t="shared" si="2"/>
        <v>4.8869565217391306</v>
      </c>
      <c r="AY135">
        <f t="shared" si="2"/>
        <v>3.3826086956521739</v>
      </c>
      <c r="AZ135">
        <f t="shared" si="2"/>
        <v>2.1842105263157894</v>
      </c>
      <c r="BA135">
        <f t="shared" si="2"/>
        <v>3.2017543859649122</v>
      </c>
      <c r="BB135">
        <f t="shared" si="2"/>
        <v>4.7631578947368425</v>
      </c>
      <c r="BC135">
        <f t="shared" si="2"/>
        <v>6.5043478260869563</v>
      </c>
      <c r="BO135">
        <f t="shared" ref="BO135:BU135" si="3">AVERAGE(BO4:BO133)</f>
        <v>2.282258064516129</v>
      </c>
      <c r="BP135">
        <f t="shared" si="3"/>
        <v>4.1360000000000001</v>
      </c>
      <c r="BQ135">
        <f t="shared" si="3"/>
        <v>3.0161290322580645</v>
      </c>
      <c r="BR135">
        <f t="shared" si="3"/>
        <v>5.1920000000000002</v>
      </c>
      <c r="BS135">
        <f t="shared" si="3"/>
        <v>4.16</v>
      </c>
      <c r="BT135">
        <f t="shared" si="3"/>
        <v>3.3679999999999999</v>
      </c>
      <c r="BU135">
        <f t="shared" si="3"/>
        <v>3.28</v>
      </c>
      <c r="BX135">
        <f t="shared" ref="BX135:CE135" si="4">AVERAGE(BX4:BX133)</f>
        <v>3.2601626016260163</v>
      </c>
      <c r="BY135">
        <f t="shared" si="4"/>
        <v>3.1382113821138211</v>
      </c>
      <c r="BZ135">
        <f t="shared" si="4"/>
        <v>4.3414634146341466</v>
      </c>
      <c r="CA135">
        <f t="shared" si="4"/>
        <v>3.1219512195121952</v>
      </c>
      <c r="CB135">
        <f t="shared" si="4"/>
        <v>3.3495934959349594</v>
      </c>
      <c r="CC135">
        <f t="shared" si="4"/>
        <v>3.319672131147541</v>
      </c>
      <c r="CD135">
        <f t="shared" si="4"/>
        <v>3.1639344262295084</v>
      </c>
      <c r="CE135">
        <f t="shared" si="4"/>
        <v>6.3666666666666663</v>
      </c>
      <c r="CG135">
        <f>COUNTIF(CG4:CG133,1)</f>
        <v>16</v>
      </c>
      <c r="CQ135">
        <f t="shared" ref="CQ135:DE135" si="5">AVERAGE(CQ4:CQ133)</f>
        <v>3.8</v>
      </c>
      <c r="CR135">
        <f t="shared" si="5"/>
        <v>4.04</v>
      </c>
      <c r="CS135">
        <f t="shared" si="5"/>
        <v>3.0434782608695654</v>
      </c>
      <c r="CT135">
        <f t="shared" si="5"/>
        <v>3.8333333333333335</v>
      </c>
      <c r="CU135">
        <f t="shared" si="5"/>
        <v>4</v>
      </c>
      <c r="CV135">
        <f t="shared" si="5"/>
        <v>2.9583333333333335</v>
      </c>
      <c r="CW135">
        <f t="shared" si="5"/>
        <v>3.5833333333333335</v>
      </c>
      <c r="CX135">
        <f t="shared" si="5"/>
        <v>2.9545454545454546</v>
      </c>
      <c r="CY135">
        <f t="shared" si="5"/>
        <v>2.8636363636363638</v>
      </c>
      <c r="CZ135">
        <f t="shared" si="5"/>
        <v>5.5454545454545459</v>
      </c>
      <c r="DA135">
        <f t="shared" si="5"/>
        <v>4.1363636363636367</v>
      </c>
      <c r="DB135">
        <f t="shared" si="5"/>
        <v>3.0454545454545454</v>
      </c>
      <c r="DC135">
        <f t="shared" si="5"/>
        <v>3.5454545454545454</v>
      </c>
      <c r="DD135">
        <f t="shared" si="5"/>
        <v>4.9545454545454541</v>
      </c>
      <c r="DE135">
        <f t="shared" si="5"/>
        <v>5</v>
      </c>
      <c r="EE135">
        <f>COUNTIF(EE4:EE133,1)</f>
        <v>16</v>
      </c>
      <c r="EF135">
        <f>COUNTIF(EF4:EF133,1)</f>
        <v>5</v>
      </c>
      <c r="EL135" s="30">
        <f>COUNTIF(EL4:EL133,1)</f>
        <v>33</v>
      </c>
      <c r="EM135" s="31">
        <f>EL135/EL140*100</f>
        <v>25.78125</v>
      </c>
      <c r="EP135" s="30">
        <f>COUNTIF(EP4:EP133,1)</f>
        <v>8</v>
      </c>
      <c r="EQ135" s="41">
        <f>(EP135/EP140*100)</f>
        <v>6.25</v>
      </c>
      <c r="ER135" s="31"/>
      <c r="EW135" t="s">
        <v>2432</v>
      </c>
      <c r="EX135" s="30">
        <f t="shared" ref="EX135:FR135" si="6">AVERAGE(EX4:EX133)</f>
        <v>5.8290598290598288</v>
      </c>
      <c r="EY135" s="41">
        <f t="shared" si="6"/>
        <v>6</v>
      </c>
      <c r="EZ135" s="41">
        <f t="shared" si="6"/>
        <v>5.9914529914529915</v>
      </c>
      <c r="FA135" s="41">
        <f t="shared" si="6"/>
        <v>5.5982905982905979</v>
      </c>
      <c r="FB135" s="41">
        <f t="shared" si="6"/>
        <v>4.2820512820512819</v>
      </c>
      <c r="FC135" s="41">
        <f t="shared" si="6"/>
        <v>3.2288135593220337</v>
      </c>
      <c r="FD135" s="41">
        <f t="shared" si="6"/>
        <v>2.4152542372881354</v>
      </c>
      <c r="FE135" s="41">
        <f t="shared" si="6"/>
        <v>3.204724409448819</v>
      </c>
      <c r="FF135" s="41">
        <f t="shared" si="6"/>
        <v>3.7795275590551181</v>
      </c>
      <c r="FG135" s="41">
        <f t="shared" si="6"/>
        <v>4.2777777777777777</v>
      </c>
      <c r="FH135" s="41">
        <f t="shared" si="6"/>
        <v>2.8333333333333335</v>
      </c>
      <c r="FI135" s="31">
        <f t="shared" si="6"/>
        <v>1.795275590551181</v>
      </c>
      <c r="FJ135" s="30">
        <f t="shared" si="6"/>
        <v>2.7401574803149606</v>
      </c>
      <c r="FK135" s="41">
        <f t="shared" si="6"/>
        <v>3.4803149606299213</v>
      </c>
      <c r="FL135" s="41">
        <f t="shared" si="6"/>
        <v>3.7086614173228347</v>
      </c>
      <c r="FM135" s="41">
        <f t="shared" si="6"/>
        <v>2.456</v>
      </c>
      <c r="FN135" s="41">
        <f t="shared" si="6"/>
        <v>2.7936507936507935</v>
      </c>
      <c r="FO135" s="41">
        <f t="shared" si="6"/>
        <v>2.84</v>
      </c>
      <c r="FP135" s="41">
        <f t="shared" si="6"/>
        <v>1.2769230769230768</v>
      </c>
      <c r="FQ135" s="41">
        <f t="shared" si="6"/>
        <v>1.5748031496062993</v>
      </c>
      <c r="FR135" s="31">
        <f t="shared" si="6"/>
        <v>1.5658914728682169</v>
      </c>
      <c r="GJ135" s="30">
        <f>COUNTIF(GJ4:GJ133,1)</f>
        <v>51</v>
      </c>
      <c r="GK135" s="41">
        <f>COUNTIF(GK4:GK133,1)</f>
        <v>34</v>
      </c>
      <c r="GL135" s="31">
        <f>COUNTIF(GL4:GL133,1)</f>
        <v>22</v>
      </c>
    </row>
    <row r="136" spans="1:195" ht="14.25" customHeight="1" x14ac:dyDescent="0.3">
      <c r="J136" t="s">
        <v>245</v>
      </c>
      <c r="K136">
        <f>COUNTIF(K4:K133,2)</f>
        <v>52</v>
      </c>
      <c r="R136">
        <f t="shared" ref="R136:X136" si="7">_xlfn.STDEV.P(R4:R133)</f>
        <v>1.1395005653625356</v>
      </c>
      <c r="S136">
        <f t="shared" si="7"/>
        <v>1.6562315741899591</v>
      </c>
      <c r="T136">
        <f t="shared" si="7"/>
        <v>1.1958604963720669</v>
      </c>
      <c r="U136">
        <f t="shared" si="7"/>
        <v>1.2621621536416037</v>
      </c>
      <c r="V136">
        <f t="shared" si="7"/>
        <v>1.5041956025705634</v>
      </c>
      <c r="W136">
        <f t="shared" si="7"/>
        <v>1.2571530806377407</v>
      </c>
      <c r="X136">
        <f t="shared" si="7"/>
        <v>1.1753131271050972</v>
      </c>
      <c r="Z136" s="6">
        <f t="shared" ref="Z136:AG136" si="8">_xlfn.STDEV.P(Z4:Z133)</f>
        <v>1.0786620453991158</v>
      </c>
      <c r="AA136" s="6">
        <f t="shared" si="8"/>
        <v>1.063619584764097</v>
      </c>
      <c r="AB136" s="6">
        <f t="shared" si="8"/>
        <v>1.8422558498180786</v>
      </c>
      <c r="AC136" s="6">
        <f t="shared" si="8"/>
        <v>1.3857666185522546</v>
      </c>
      <c r="AD136" s="6">
        <f t="shared" si="8"/>
        <v>0.99418415763605572</v>
      </c>
      <c r="AE136" s="6">
        <f t="shared" si="8"/>
        <v>1.3847078517982303</v>
      </c>
      <c r="AF136" s="6">
        <f t="shared" si="8"/>
        <v>1.6198473154725994</v>
      </c>
      <c r="AG136" s="6">
        <f t="shared" si="8"/>
        <v>0.60575849921812897</v>
      </c>
      <c r="AL136" s="16" t="s">
        <v>2408</v>
      </c>
      <c r="AM136" s="17">
        <f>COUNTIF(AM4:AM134,2)</f>
        <v>31</v>
      </c>
      <c r="AN136">
        <f>AM136/AM141*100</f>
        <v>30.392156862745097</v>
      </c>
      <c r="AV136">
        <f t="shared" ref="AV136:BC136" si="9">_xlfn.STDEV.P(AV4:AV133)</f>
        <v>1.2521978300051788</v>
      </c>
      <c r="AW136">
        <f t="shared" si="9"/>
        <v>1.2384513776264297</v>
      </c>
      <c r="AX136">
        <f t="shared" si="9"/>
        <v>1.8545606177923015</v>
      </c>
      <c r="AY136">
        <f t="shared" si="9"/>
        <v>1.6396320302759988</v>
      </c>
      <c r="AZ136">
        <f t="shared" si="9"/>
        <v>1.1205088871601983</v>
      </c>
      <c r="BA136">
        <f t="shared" si="9"/>
        <v>1.5737976449953925</v>
      </c>
      <c r="BB136">
        <f t="shared" si="9"/>
        <v>1.6926188137774738</v>
      </c>
      <c r="BC136">
        <f t="shared" si="9"/>
        <v>0.92664812554832843</v>
      </c>
      <c r="BO136">
        <f t="shared" ref="BO136:BU136" si="10">STDEV(BO4:BO133)</f>
        <v>1.1586401046963883</v>
      </c>
      <c r="BP136">
        <f t="shared" si="10"/>
        <v>1.5152131756759299</v>
      </c>
      <c r="BQ136">
        <f t="shared" si="10"/>
        <v>1.2750505870260516</v>
      </c>
      <c r="BR136">
        <f t="shared" si="10"/>
        <v>1.4956711731074164</v>
      </c>
      <c r="BS136">
        <f t="shared" si="10"/>
        <v>1.6578260152302458</v>
      </c>
      <c r="BT136">
        <f t="shared" si="10"/>
        <v>1.4286018429942089</v>
      </c>
      <c r="BU136">
        <f t="shared" si="10"/>
        <v>1.2482245455562202</v>
      </c>
      <c r="BX136">
        <f t="shared" ref="BX136:CE136" si="11">STDEV(BX4:BX133)</f>
        <v>1.4074590427257745</v>
      </c>
      <c r="BY136">
        <f t="shared" si="11"/>
        <v>1.3986246361994845</v>
      </c>
      <c r="BZ136">
        <f t="shared" si="11"/>
        <v>1.7917354362881086</v>
      </c>
      <c r="CA136">
        <f t="shared" si="11"/>
        <v>1.3645714264665039</v>
      </c>
      <c r="CB136">
        <f t="shared" si="11"/>
        <v>1.465358121267258</v>
      </c>
      <c r="CC136">
        <f t="shared" si="11"/>
        <v>1.2937637670772948</v>
      </c>
      <c r="CD136">
        <f t="shared" si="11"/>
        <v>1.7218126895261592</v>
      </c>
      <c r="CE136">
        <f t="shared" si="11"/>
        <v>1.2497618820818481</v>
      </c>
      <c r="CG136">
        <f>COUNTIF(CG4:CG133,2)</f>
        <v>3</v>
      </c>
      <c r="CQ136">
        <f t="shared" ref="CQ136:DE136" si="12">_xlfn.STDEV.P(CQ4:CQ133)</f>
        <v>1.2961481396815719</v>
      </c>
      <c r="CR136">
        <f t="shared" si="12"/>
        <v>1.2483589227461789</v>
      </c>
      <c r="CS136">
        <f t="shared" si="12"/>
        <v>0.99905437331096147</v>
      </c>
      <c r="CT136">
        <f t="shared" si="12"/>
        <v>1.1785113019775793</v>
      </c>
      <c r="CU136">
        <f t="shared" si="12"/>
        <v>1.2247448713915889</v>
      </c>
      <c r="CV136">
        <f t="shared" si="12"/>
        <v>1.1357510975365841</v>
      </c>
      <c r="CW136">
        <f t="shared" si="12"/>
        <v>1.1149240133549709</v>
      </c>
      <c r="CX136">
        <f t="shared" si="12"/>
        <v>1.1861807591545352</v>
      </c>
      <c r="CY136">
        <f t="shared" si="12"/>
        <v>1.0572457590557278</v>
      </c>
      <c r="CZ136">
        <f t="shared" si="12"/>
        <v>1.1171096115858643</v>
      </c>
      <c r="DA136">
        <f t="shared" si="12"/>
        <v>1.2171298035450804</v>
      </c>
      <c r="DB136">
        <f t="shared" si="12"/>
        <v>1.2960524935802957</v>
      </c>
      <c r="DC136">
        <f t="shared" si="12"/>
        <v>1.4373989364401722</v>
      </c>
      <c r="DD136">
        <f t="shared" si="12"/>
        <v>1.1861807591545352</v>
      </c>
      <c r="DE136">
        <f t="shared" si="12"/>
        <v>1.5954480704349312</v>
      </c>
      <c r="DF136" s="30" t="s">
        <v>2476</v>
      </c>
      <c r="DG136" s="41" t="s">
        <v>2478</v>
      </c>
      <c r="DH136" s="31" t="s">
        <v>2475</v>
      </c>
      <c r="DM136" s="30" t="s">
        <v>2476</v>
      </c>
      <c r="DN136" s="41" t="s">
        <v>2479</v>
      </c>
      <c r="DO136" s="31" t="s">
        <v>2475</v>
      </c>
      <c r="EE136">
        <f>COUNTIF(EE4:EE133,2)</f>
        <v>23</v>
      </c>
      <c r="EF136">
        <f>COUNTIF(EF4:EF133,2)</f>
        <v>12</v>
      </c>
      <c r="EL136" s="32">
        <f>COUNTIF(EL4:EL133,2)</f>
        <v>15</v>
      </c>
      <c r="EM136" s="33">
        <f>EL136/EL140*100</f>
        <v>11.71875</v>
      </c>
      <c r="EP136" s="44">
        <f>COUNTIF(EP4:EP133,2)</f>
        <v>32</v>
      </c>
      <c r="EQ136" s="46">
        <f>(EP136/EP140*100)</f>
        <v>25</v>
      </c>
      <c r="ER136" s="47">
        <f>(EQ136+EQ137)</f>
        <v>38.28125</v>
      </c>
      <c r="EW136" t="s">
        <v>2433</v>
      </c>
      <c r="EX136" s="34">
        <f t="shared" ref="EX136:FR136" si="13">_xlfn.MODE.MULT(EX4:EX133)</f>
        <v>5</v>
      </c>
      <c r="EY136" s="42">
        <f t="shared" si="13"/>
        <v>5</v>
      </c>
      <c r="EZ136" s="42">
        <f t="shared" si="13"/>
        <v>5</v>
      </c>
      <c r="FA136" s="42">
        <f t="shared" si="13"/>
        <v>5</v>
      </c>
      <c r="FB136" s="42">
        <f t="shared" si="13"/>
        <v>5</v>
      </c>
      <c r="FC136" s="42">
        <f t="shared" si="13"/>
        <v>1</v>
      </c>
      <c r="FD136" s="42">
        <f t="shared" si="13"/>
        <v>1</v>
      </c>
      <c r="FE136" s="42">
        <f t="shared" si="13"/>
        <v>3</v>
      </c>
      <c r="FF136" s="42">
        <f t="shared" si="13"/>
        <v>5</v>
      </c>
      <c r="FG136" s="42">
        <f t="shared" si="13"/>
        <v>5</v>
      </c>
      <c r="FH136" s="42">
        <f t="shared" si="13"/>
        <v>2</v>
      </c>
      <c r="FI136" s="35">
        <f t="shared" si="13"/>
        <v>1</v>
      </c>
      <c r="FJ136" s="34">
        <f t="shared" si="13"/>
        <v>1</v>
      </c>
      <c r="FK136" s="42">
        <f t="shared" si="13"/>
        <v>5</v>
      </c>
      <c r="FL136" s="42">
        <f t="shared" si="13"/>
        <v>4</v>
      </c>
      <c r="FM136" s="42">
        <f t="shared" si="13"/>
        <v>2</v>
      </c>
      <c r="FN136" s="42">
        <f t="shared" si="13"/>
        <v>3</v>
      </c>
      <c r="FO136" s="42">
        <f t="shared" si="13"/>
        <v>3</v>
      </c>
      <c r="FP136" s="42">
        <f t="shared" si="13"/>
        <v>1</v>
      </c>
      <c r="FQ136" s="42">
        <f t="shared" si="13"/>
        <v>1</v>
      </c>
      <c r="FR136" s="42">
        <f t="shared" si="13"/>
        <v>1</v>
      </c>
      <c r="FS136" s="30" t="s">
        <v>2480</v>
      </c>
      <c r="FT136" s="41" t="s">
        <v>2478</v>
      </c>
      <c r="FU136" s="31" t="s">
        <v>2475</v>
      </c>
      <c r="FY136" s="30">
        <f>COUNTIF(FY4:FY133,1)</f>
        <v>13</v>
      </c>
      <c r="FZ136" s="31">
        <f>FY136/FY144*100</f>
        <v>10.077519379844961</v>
      </c>
      <c r="GJ136" s="32">
        <f>COUNTIF(GJ4:GJ133,2)</f>
        <v>37</v>
      </c>
      <c r="GK136" s="43">
        <f>COUNTIF(GK4:GK133,2)</f>
        <v>58</v>
      </c>
      <c r="GL136" s="33">
        <f>COUNTIF(GL4:GL133,2)</f>
        <v>73</v>
      </c>
    </row>
    <row r="137" spans="1:195" ht="14.25" customHeight="1" x14ac:dyDescent="0.3">
      <c r="J137" t="s">
        <v>270</v>
      </c>
      <c r="K137">
        <f>COUNTIF(K4:K133,3)</f>
        <v>22</v>
      </c>
      <c r="AL137" s="16" t="s">
        <v>2409</v>
      </c>
      <c r="AM137" s="17">
        <f>COUNTIF(AM4:AM135,3)</f>
        <v>16</v>
      </c>
      <c r="AN137">
        <f>AM137/AM141*100</f>
        <v>15.686274509803921</v>
      </c>
      <c r="CG137">
        <f>COUNTIF(CG4:CG133,3)</f>
        <v>21</v>
      </c>
      <c r="DF137" s="32">
        <v>1</v>
      </c>
      <c r="DG137" s="43">
        <f>COUNTIF(DF4:DI133,1)</f>
        <v>84</v>
      </c>
      <c r="DH137" s="33">
        <f>DG137/DF145*100</f>
        <v>76.363636363636374</v>
      </c>
      <c r="DM137" s="32">
        <v>1</v>
      </c>
      <c r="DN137" s="43">
        <f>COUNTIF(DM4:DP133,1)</f>
        <v>14</v>
      </c>
      <c r="DO137" s="48">
        <f>(DN137/DM147*100)</f>
        <v>14.736842105263156</v>
      </c>
      <c r="EE137">
        <f>COUNTIF(EE4:EE133,3)</f>
        <v>19</v>
      </c>
      <c r="EF137">
        <f>COUNTIF(EF4:EF133,3)</f>
        <v>9</v>
      </c>
      <c r="EL137" s="32">
        <f>COUNTIF(EL4:EL133,3)</f>
        <v>41</v>
      </c>
      <c r="EM137" s="33">
        <f>EL137/EL140*100</f>
        <v>32.03125</v>
      </c>
      <c r="EP137" s="32">
        <f>COUNTIF(EP4:EP133,3)</f>
        <v>17</v>
      </c>
      <c r="EQ137" s="46">
        <f>(EP137/EP140*100)</f>
        <v>13.28125</v>
      </c>
      <c r="ER137" s="33"/>
      <c r="FS137" s="32">
        <v>1</v>
      </c>
      <c r="FT137" s="43">
        <f>COUNTIF(FS4:FW133,1)</f>
        <v>38</v>
      </c>
      <c r="FU137" s="48">
        <f>FT137/FS143*100</f>
        <v>29.230769230769234</v>
      </c>
      <c r="FY137" s="32">
        <f>COUNTIF(FY4:FY133,2)</f>
        <v>27</v>
      </c>
      <c r="FZ137" s="33">
        <f>FY137/FY144*100</f>
        <v>20.930232558139537</v>
      </c>
      <c r="GJ137" s="34">
        <f>COUNTIF(GJ4:GJ133,3)</f>
        <v>40</v>
      </c>
      <c r="GK137" s="42">
        <f>COUNTIF(GK4:GK133,3)</f>
        <v>35</v>
      </c>
      <c r="GL137" s="35">
        <f>COUNTIF(GL4:GL133,3)</f>
        <v>32</v>
      </c>
    </row>
    <row r="138" spans="1:195" ht="14.25" customHeight="1" x14ac:dyDescent="0.3">
      <c r="K138">
        <f>SUM(K135:K137)</f>
        <v>130</v>
      </c>
      <c r="Z138">
        <f>COUNTIF(Z4:Z133,1)</f>
        <v>26</v>
      </c>
      <c r="AA138">
        <f t="shared" ref="AA138:AG138" si="14">COUNTIF(AA4:AA133,1)</f>
        <v>51</v>
      </c>
      <c r="AB138">
        <f t="shared" si="14"/>
        <v>9</v>
      </c>
      <c r="AC138">
        <f t="shared" si="14"/>
        <v>33</v>
      </c>
      <c r="AD138">
        <f t="shared" si="14"/>
        <v>69</v>
      </c>
      <c r="AE138">
        <f t="shared" si="14"/>
        <v>10</v>
      </c>
      <c r="AF138">
        <f t="shared" si="14"/>
        <v>10</v>
      </c>
      <c r="AG138">
        <f t="shared" si="14"/>
        <v>0</v>
      </c>
      <c r="AL138" s="16" t="s">
        <v>2407</v>
      </c>
      <c r="AM138" s="17">
        <f>COUNTIF(AM4:AM136,4)</f>
        <v>11</v>
      </c>
      <c r="AN138">
        <f>AM138/AM141*100</f>
        <v>10.784313725490197</v>
      </c>
      <c r="CG138">
        <f>COUNTIF(CG4:CG133,4)</f>
        <v>22</v>
      </c>
      <c r="DF138" s="32">
        <v>2</v>
      </c>
      <c r="DG138" s="43">
        <f>COUNTIF(DF4:DI133,2)</f>
        <v>49</v>
      </c>
      <c r="DH138" s="33">
        <f>DG138/DF145*100</f>
        <v>44.545454545454547</v>
      </c>
      <c r="DM138" s="32">
        <v>2</v>
      </c>
      <c r="DN138" s="43">
        <f>COUNTIF(DM4:DP133,2)</f>
        <v>48</v>
      </c>
      <c r="DO138" s="48">
        <f>(DN138/DM147*100)</f>
        <v>50.526315789473685</v>
      </c>
      <c r="EE138">
        <f>COUNTIF(EE4:EE133,4)</f>
        <v>12</v>
      </c>
      <c r="EF138">
        <f>COUNTIF(EF4:EF133,4)</f>
        <v>29</v>
      </c>
      <c r="EL138" s="32">
        <f>COUNTIF(EL4:EL133,4)</f>
        <v>39</v>
      </c>
      <c r="EM138" s="33">
        <f>EL138/EL140*100</f>
        <v>30.46875</v>
      </c>
      <c r="EP138" s="32">
        <f>COUNTIF(EP4:EP133,4)</f>
        <v>71</v>
      </c>
      <c r="EQ138" s="45">
        <f>(EP138/EP140*100)</f>
        <v>55.46875</v>
      </c>
      <c r="ER138" s="33"/>
      <c r="FS138" s="32">
        <v>2</v>
      </c>
      <c r="FT138" s="43">
        <f>COUNTIF(FS4:FW133,2)</f>
        <v>68</v>
      </c>
      <c r="FU138" s="48">
        <f>FT138/FS143*100</f>
        <v>52.307692307692314</v>
      </c>
      <c r="FY138" s="32">
        <f>COUNTIF(FY4:FY133,3)</f>
        <v>36</v>
      </c>
      <c r="FZ138" s="33">
        <f>FY138/FY144*100</f>
        <v>27.906976744186046</v>
      </c>
    </row>
    <row r="139" spans="1:195" ht="14.25" customHeight="1" x14ac:dyDescent="0.3">
      <c r="Z139">
        <f>COUNTIF(Z4:Z133,2)</f>
        <v>46</v>
      </c>
      <c r="AA139">
        <f t="shared" ref="AA139:AG139" si="15">COUNTIF(AA4:AA133,2)</f>
        <v>39</v>
      </c>
      <c r="AB139">
        <f t="shared" si="15"/>
        <v>14</v>
      </c>
      <c r="AC139">
        <f t="shared" si="15"/>
        <v>43</v>
      </c>
      <c r="AD139">
        <f t="shared" si="15"/>
        <v>37</v>
      </c>
      <c r="AE139">
        <f t="shared" si="15"/>
        <v>22</v>
      </c>
      <c r="AF139">
        <f t="shared" si="15"/>
        <v>9</v>
      </c>
      <c r="AG139">
        <f t="shared" si="15"/>
        <v>0</v>
      </c>
      <c r="AL139" s="18" t="s">
        <v>2410</v>
      </c>
      <c r="AM139" s="19">
        <f>COUNTIF(AM4:AM137,5)</f>
        <v>5</v>
      </c>
      <c r="AN139">
        <f>AM139/AM141*100</f>
        <v>4.9019607843137258</v>
      </c>
      <c r="CG139">
        <f>COUNTIF(CG4:CG133,5)</f>
        <v>2</v>
      </c>
      <c r="DF139" s="32">
        <v>3</v>
      </c>
      <c r="DG139" s="43">
        <f>COUNTIF(DF4:DI133,3)</f>
        <v>37</v>
      </c>
      <c r="DH139" s="33">
        <f>(DG139/DF145*100)</f>
        <v>33.636363636363633</v>
      </c>
      <c r="DM139" s="32">
        <v>3</v>
      </c>
      <c r="DN139" s="43">
        <f>COUNTIF(DM4:DP133,3)</f>
        <v>31</v>
      </c>
      <c r="DO139" s="48">
        <f>DN139/DM147*100</f>
        <v>32.631578947368425</v>
      </c>
      <c r="EE139">
        <f>COUNTIF(EE4:EE133,5)</f>
        <v>24</v>
      </c>
      <c r="EF139">
        <f>COUNTIF(EF4:EF133,5)</f>
        <v>28</v>
      </c>
      <c r="EL139" s="32"/>
      <c r="EM139" s="33"/>
      <c r="EP139" s="32"/>
      <c r="EQ139" s="43"/>
      <c r="ER139" s="33"/>
      <c r="FS139" s="32">
        <v>3</v>
      </c>
      <c r="FT139" s="43">
        <f>COUNTIF(FS4:FW133,3)</f>
        <v>96</v>
      </c>
      <c r="FU139" s="48">
        <f>FT139/FS143*100</f>
        <v>73.846153846153854</v>
      </c>
      <c r="FY139" s="32">
        <f>COUNTIF(FY4:FY133,4)</f>
        <v>22</v>
      </c>
      <c r="FZ139" s="33">
        <f>FY139/FY144*100</f>
        <v>17.054263565891471</v>
      </c>
    </row>
    <row r="140" spans="1:195" ht="14.25" customHeight="1" x14ac:dyDescent="0.3">
      <c r="Z140">
        <f>COUNTIF(Z4:Z133,3)</f>
        <v>31</v>
      </c>
      <c r="AA140">
        <f t="shared" ref="AA140:AG140" si="16">COUNTIF(AA4:AA133,3)</f>
        <v>21</v>
      </c>
      <c r="AB140">
        <f t="shared" si="16"/>
        <v>16</v>
      </c>
      <c r="AC140">
        <f t="shared" si="16"/>
        <v>20</v>
      </c>
      <c r="AD140">
        <f t="shared" si="16"/>
        <v>16</v>
      </c>
      <c r="AE140">
        <f t="shared" si="16"/>
        <v>24</v>
      </c>
      <c r="AF140">
        <f t="shared" si="16"/>
        <v>19</v>
      </c>
      <c r="AG140">
        <f t="shared" si="16"/>
        <v>0</v>
      </c>
      <c r="CG140">
        <f>COUNTIF(CG4:CG133,6)</f>
        <v>9</v>
      </c>
      <c r="DF140" s="32">
        <v>4</v>
      </c>
      <c r="DG140" s="43">
        <f>COUNTIF(DF4:DI133,4)</f>
        <v>75</v>
      </c>
      <c r="DH140" s="33">
        <f>DG140/DF145*100</f>
        <v>68.181818181818173</v>
      </c>
      <c r="DM140" s="32">
        <v>4</v>
      </c>
      <c r="DN140" s="43">
        <f>COUNTIF(DM4:DP133,4)</f>
        <v>54</v>
      </c>
      <c r="DO140" s="48">
        <f>DN140/DM147*100</f>
        <v>56.84210526315789</v>
      </c>
      <c r="EE140">
        <f>COUNTIF(EE4:EE133,6)</f>
        <v>24</v>
      </c>
      <c r="EF140">
        <f>COUNTIF(EF4:EF133,6)</f>
        <v>34</v>
      </c>
      <c r="EL140" s="34">
        <f>SUM(EL135:EL138)</f>
        <v>128</v>
      </c>
      <c r="EM140" s="35"/>
      <c r="EP140" s="34">
        <f>SUM(EP135:EP138)</f>
        <v>128</v>
      </c>
      <c r="EQ140" s="42"/>
      <c r="ER140" s="35"/>
      <c r="FS140" s="32">
        <v>4</v>
      </c>
      <c r="FT140" s="43">
        <f>COUNTIF(FS4:FW133,4)</f>
        <v>42</v>
      </c>
      <c r="FU140" s="48">
        <f>FT140/FS143*100</f>
        <v>32.307692307692307</v>
      </c>
      <c r="FY140" s="32">
        <f>COUNTIF(FY4:FY133,5)</f>
        <v>4</v>
      </c>
      <c r="FZ140" s="33">
        <f>FY140/FY144*100</f>
        <v>3.1007751937984498</v>
      </c>
    </row>
    <row r="141" spans="1:195" ht="14.25" customHeight="1" x14ac:dyDescent="0.3">
      <c r="Z141">
        <f>COUNTIF(Z4:Z133,4)</f>
        <v>24</v>
      </c>
      <c r="AA141">
        <f t="shared" ref="AA141:AG141" si="17">COUNTIF(AA4:AA133,4)</f>
        <v>16</v>
      </c>
      <c r="AB141">
        <f t="shared" si="17"/>
        <v>19</v>
      </c>
      <c r="AC141">
        <f t="shared" si="17"/>
        <v>19</v>
      </c>
      <c r="AD141">
        <f t="shared" si="17"/>
        <v>5</v>
      </c>
      <c r="AE141">
        <f t="shared" si="17"/>
        <v>45</v>
      </c>
      <c r="AF141">
        <f t="shared" si="17"/>
        <v>33</v>
      </c>
      <c r="AG141">
        <f t="shared" si="17"/>
        <v>3</v>
      </c>
      <c r="AL141" s="20" t="s">
        <v>2411</v>
      </c>
      <c r="AM141">
        <f>COUNT(AM4:AM133)</f>
        <v>102</v>
      </c>
      <c r="CG141">
        <f>COUNTIF(CG4:CG133,7)</f>
        <v>2</v>
      </c>
      <c r="DF141" s="32">
        <v>5</v>
      </c>
      <c r="DG141" s="43">
        <f>COUNTIF(DF4:DI133,5)</f>
        <v>26</v>
      </c>
      <c r="DH141" s="33">
        <f>DG141/DF145*100</f>
        <v>23.636363636363637</v>
      </c>
      <c r="DM141" s="32">
        <v>5</v>
      </c>
      <c r="DN141" s="43">
        <f>COUNTIF(DM4:DP133,5)</f>
        <v>63</v>
      </c>
      <c r="DO141" s="48">
        <f>DN141/DM147*100</f>
        <v>66.315789473684205</v>
      </c>
      <c r="EE141">
        <f>COUNTIF(EE4:EE133,7)</f>
        <v>12</v>
      </c>
      <c r="EF141">
        <f>COUNTIF(EF4:EF133,7)</f>
        <v>13</v>
      </c>
      <c r="EL141" t="s">
        <v>2435</v>
      </c>
      <c r="FS141" s="32">
        <v>5</v>
      </c>
      <c r="FT141" s="43">
        <f>COUNTIF(FS4:FW133,5)</f>
        <v>14</v>
      </c>
      <c r="FU141" s="48">
        <f>FT141/FS143*100</f>
        <v>10.76923076923077</v>
      </c>
      <c r="FY141" s="32">
        <f>COUNTIF(FY4:FY133,6)</f>
        <v>3</v>
      </c>
      <c r="FZ141" s="33">
        <f>FY141/FY144*100</f>
        <v>2.3255813953488373</v>
      </c>
    </row>
    <row r="142" spans="1:195" ht="14.25" customHeight="1" x14ac:dyDescent="0.3">
      <c r="Z142">
        <f>COUNTIF(Z4:Z133,5)</f>
        <v>1</v>
      </c>
      <c r="AA142">
        <f t="shared" ref="AA142:AG142" si="18">COUNTIF(AA4:AA133,5)</f>
        <v>1</v>
      </c>
      <c r="AB142">
        <f t="shared" si="18"/>
        <v>18</v>
      </c>
      <c r="AC142">
        <f t="shared" si="18"/>
        <v>9</v>
      </c>
      <c r="AD142">
        <f t="shared" si="18"/>
        <v>0</v>
      </c>
      <c r="AE142">
        <f t="shared" si="18"/>
        <v>12</v>
      </c>
      <c r="AF142">
        <f t="shared" si="18"/>
        <v>27</v>
      </c>
      <c r="AG142">
        <f t="shared" si="18"/>
        <v>2</v>
      </c>
      <c r="CG142">
        <f>COUNTIF(CG4:CG133,8)</f>
        <v>1</v>
      </c>
      <c r="DF142" s="32">
        <v>6</v>
      </c>
      <c r="DG142" s="43">
        <f>COUNTIF(DF4:DI133,6)</f>
        <v>32</v>
      </c>
      <c r="DH142" s="33">
        <f>(DG142/DF145*100)</f>
        <v>29.09090909090909</v>
      </c>
      <c r="DM142" s="32">
        <v>6</v>
      </c>
      <c r="DN142" s="43">
        <f>COUNTIF(DM4:DP133,6)</f>
        <v>50</v>
      </c>
      <c r="DO142" s="48">
        <f>DN142/DM147*100</f>
        <v>52.631578947368418</v>
      </c>
      <c r="FS142" s="32"/>
      <c r="FT142" s="43"/>
      <c r="FU142" s="33"/>
      <c r="FY142" s="32">
        <f>COUNTIF(FY4:FY133,7)</f>
        <v>24</v>
      </c>
      <c r="FZ142" s="33">
        <f>FY142/FY144*100</f>
        <v>18.604651162790699</v>
      </c>
    </row>
    <row r="143" spans="1:195" ht="14.25" customHeight="1" x14ac:dyDescent="0.3">
      <c r="Z143">
        <f>COUNTIF(Z4:Z133,6)</f>
        <v>1</v>
      </c>
      <c r="AA143">
        <f t="shared" ref="AA143:AG143" si="19">COUNTIF(AA4:AA133,6)</f>
        <v>0</v>
      </c>
      <c r="AB143">
        <f t="shared" si="19"/>
        <v>34</v>
      </c>
      <c r="AC143">
        <f t="shared" si="19"/>
        <v>3</v>
      </c>
      <c r="AD143">
        <f t="shared" si="19"/>
        <v>2</v>
      </c>
      <c r="AE143">
        <f t="shared" si="19"/>
        <v>14</v>
      </c>
      <c r="AF143">
        <f t="shared" si="19"/>
        <v>22</v>
      </c>
      <c r="AG143">
        <f t="shared" si="19"/>
        <v>21</v>
      </c>
      <c r="CG143">
        <f>COUNTIF(CG4:CG133,9)</f>
        <v>1</v>
      </c>
      <c r="DF143" s="32">
        <v>7</v>
      </c>
      <c r="DG143" s="43">
        <f>COUNTIF(DF4:DI133,7)</f>
        <v>55</v>
      </c>
      <c r="DH143" s="33">
        <f>DG143/DF145*100</f>
        <v>50</v>
      </c>
      <c r="DM143" s="32">
        <v>7</v>
      </c>
      <c r="DN143" s="43">
        <f>COUNTIF(DM4:DP133,7)</f>
        <v>10</v>
      </c>
      <c r="DO143" s="48">
        <f>DN143/DM147*100</f>
        <v>10.526315789473683</v>
      </c>
      <c r="FS143" s="34">
        <f>COUNT(FS4:FS133)</f>
        <v>130</v>
      </c>
      <c r="FT143" s="42"/>
      <c r="FU143" s="35"/>
      <c r="FY143" s="32"/>
      <c r="FZ143" s="33"/>
    </row>
    <row r="144" spans="1:195" ht="14.25" customHeight="1" x14ac:dyDescent="0.3">
      <c r="Z144">
        <f>COUNTIF(Z4:Z133,7)</f>
        <v>0</v>
      </c>
      <c r="AA144">
        <f t="shared" ref="AA144:AG144" si="20">COUNTIF(AA4:AA133,7)</f>
        <v>0</v>
      </c>
      <c r="AB144">
        <f t="shared" si="20"/>
        <v>19</v>
      </c>
      <c r="AC144">
        <f t="shared" si="20"/>
        <v>1</v>
      </c>
      <c r="AD144">
        <f t="shared" si="20"/>
        <v>0</v>
      </c>
      <c r="AE144">
        <f t="shared" si="20"/>
        <v>0</v>
      </c>
      <c r="AF144">
        <f t="shared" si="20"/>
        <v>10</v>
      </c>
      <c r="AG144">
        <f t="shared" si="20"/>
        <v>102</v>
      </c>
      <c r="DF144" s="32"/>
      <c r="DG144" s="43"/>
      <c r="DH144" s="33"/>
      <c r="DM144" s="32">
        <v>8</v>
      </c>
      <c r="DN144" s="43">
        <f>COUNTIF(DM4:DP133,8)</f>
        <v>26</v>
      </c>
      <c r="DO144" s="48">
        <f>DN144/DM147*100</f>
        <v>27.368421052631582</v>
      </c>
      <c r="FS144" t="s">
        <v>2481</v>
      </c>
      <c r="FY144" s="34">
        <f>SUM(FY136:FY142)</f>
        <v>129</v>
      </c>
      <c r="FZ144" s="35"/>
    </row>
    <row r="145" spans="25:119" ht="14.25" customHeight="1" x14ac:dyDescent="0.3">
      <c r="Y145" t="s">
        <v>2540</v>
      </c>
      <c r="Z145">
        <f>SUM(Z138:Z144)</f>
        <v>129</v>
      </c>
      <c r="AA145">
        <f t="shared" ref="AA145:AG145" si="21">SUM(AA138:AA144)</f>
        <v>128</v>
      </c>
      <c r="AB145">
        <f t="shared" si="21"/>
        <v>129</v>
      </c>
      <c r="AC145">
        <f t="shared" si="21"/>
        <v>128</v>
      </c>
      <c r="AD145">
        <f t="shared" si="21"/>
        <v>129</v>
      </c>
      <c r="AE145">
        <f t="shared" si="21"/>
        <v>127</v>
      </c>
      <c r="AF145">
        <f t="shared" si="21"/>
        <v>130</v>
      </c>
      <c r="AG145">
        <f t="shared" si="21"/>
        <v>128</v>
      </c>
      <c r="DE145" t="s">
        <v>2411</v>
      </c>
      <c r="DF145" s="34">
        <f>COUNT(DF4:DF133)</f>
        <v>110</v>
      </c>
      <c r="DG145" s="42"/>
      <c r="DH145" s="35"/>
      <c r="DM145" s="34">
        <v>9</v>
      </c>
      <c r="DN145" s="42">
        <f>COUNTIF(DM4:DP133,9)</f>
        <v>47</v>
      </c>
      <c r="DO145" s="49">
        <f>DN145/DM147*100</f>
        <v>49.473684210526315</v>
      </c>
    </row>
    <row r="146" spans="25:119" ht="14.25" customHeight="1" x14ac:dyDescent="0.3">
      <c r="DM146" s="30"/>
      <c r="DN146" s="41"/>
      <c r="DO146" s="31"/>
    </row>
    <row r="147" spans="25:119" ht="14.25" customHeight="1" x14ac:dyDescent="0.3">
      <c r="DL147" t="s">
        <v>2411</v>
      </c>
      <c r="DM147" s="34">
        <f>COUNT(DM4:DM133)</f>
        <v>95</v>
      </c>
      <c r="DN147" s="42"/>
      <c r="DO147" s="35"/>
    </row>
  </sheetData>
  <sortState ref="A4:GQ180">
    <sortCondition ref="D4:D180"/>
  </sortState>
  <conditionalFormatting sqref="R135:AH135">
    <cfRule type="colorScale" priority="15">
      <colorScale>
        <cfvo type="min"/>
        <cfvo type="max"/>
        <color rgb="FFFCFCFF"/>
        <color rgb="FFF8696B"/>
      </colorScale>
    </cfRule>
    <cfRule type="colorScale" priority="16">
      <colorScale>
        <cfvo type="min"/>
        <cfvo type="percentile" val="50"/>
        <cfvo type="max"/>
        <color rgb="FFF8696B"/>
        <color rgb="FFFFEB84"/>
        <color rgb="FF63BE7B"/>
      </colorScale>
    </cfRule>
  </conditionalFormatting>
  <conditionalFormatting sqref="AV135:BC135">
    <cfRule type="colorScale" priority="13">
      <colorScale>
        <cfvo type="min"/>
        <cfvo type="max"/>
        <color rgb="FFFCFCFF"/>
        <color rgb="FFF8696B"/>
      </colorScale>
    </cfRule>
  </conditionalFormatting>
  <conditionalFormatting sqref="AV136:BC136">
    <cfRule type="colorScale" priority="12">
      <colorScale>
        <cfvo type="min"/>
        <cfvo type="max"/>
        <color rgb="FFFCFCFF"/>
        <color rgb="FFF8696B"/>
      </colorScale>
    </cfRule>
  </conditionalFormatting>
  <conditionalFormatting sqref="BO135:CE135 CG135 CG137 CG139 CG141 CG143">
    <cfRule type="colorScale" priority="11">
      <colorScale>
        <cfvo type="min"/>
        <cfvo type="max"/>
        <color rgb="FFFCFCFF"/>
        <color rgb="FFF8696B"/>
      </colorScale>
    </cfRule>
  </conditionalFormatting>
  <conditionalFormatting sqref="BO136:CE136 CG136 CG138 CG140 CG142 CG144">
    <cfRule type="colorScale" priority="10">
      <colorScale>
        <cfvo type="min"/>
        <cfvo type="max"/>
        <color rgb="FFFCFCFF"/>
        <color rgb="FFF8696B"/>
      </colorScale>
    </cfRule>
  </conditionalFormatting>
  <conditionalFormatting sqref="CQ135:DE135">
    <cfRule type="colorScale" priority="9">
      <colorScale>
        <cfvo type="min"/>
        <cfvo type="max"/>
        <color rgb="FFFCFCFF"/>
        <color rgb="FFF8696B"/>
      </colorScale>
    </cfRule>
  </conditionalFormatting>
  <conditionalFormatting sqref="CQ136:DE136">
    <cfRule type="colorScale" priority="8">
      <colorScale>
        <cfvo type="min"/>
        <cfvo type="max"/>
        <color rgb="FFFCFCFF"/>
        <color rgb="FFF8696B"/>
      </colorScale>
    </cfRule>
  </conditionalFormatting>
  <conditionalFormatting sqref="EX135:FI135">
    <cfRule type="colorScale" priority="7">
      <colorScale>
        <cfvo type="min"/>
        <cfvo type="max"/>
        <color rgb="FFFCFCFF"/>
        <color rgb="FFF8696B"/>
      </colorScale>
    </cfRule>
  </conditionalFormatting>
  <conditionalFormatting sqref="EX136:FI136">
    <cfRule type="colorScale" priority="6">
      <colorScale>
        <cfvo type="min"/>
        <cfvo type="max"/>
        <color rgb="FFFCFCFF"/>
        <color rgb="FFF8696B"/>
      </colorScale>
    </cfRule>
  </conditionalFormatting>
  <conditionalFormatting sqref="FJ135:FR136">
    <cfRule type="colorScale" priority="5">
      <colorScale>
        <cfvo type="min"/>
        <cfvo type="max"/>
        <color rgb="FFFCFCFF"/>
        <color rgb="FF63BE7B"/>
      </colorScale>
    </cfRule>
  </conditionalFormatting>
  <conditionalFormatting sqref="DH137:DH143">
    <cfRule type="colorScale" priority="4">
      <colorScale>
        <cfvo type="min"/>
        <cfvo type="max"/>
        <color rgb="FFFCFCFF"/>
        <color rgb="FFF8696B"/>
      </colorScale>
    </cfRule>
  </conditionalFormatting>
  <conditionalFormatting sqref="DO137:DO145">
    <cfRule type="colorScale" priority="3">
      <colorScale>
        <cfvo type="min"/>
        <cfvo type="max"/>
        <color rgb="FFFCFCFF"/>
        <color rgb="FFF8696B"/>
      </colorScale>
    </cfRule>
  </conditionalFormatting>
  <conditionalFormatting sqref="FU137:FU141">
    <cfRule type="colorScale" priority="2">
      <colorScale>
        <cfvo type="min"/>
        <cfvo type="max"/>
        <color rgb="FFFCFCFF"/>
        <color rgb="FFF8696B"/>
      </colorScale>
    </cfRule>
  </conditionalFormatting>
  <conditionalFormatting sqref="FZ136:FZ142">
    <cfRule type="colorScale" priority="1">
      <colorScale>
        <cfvo type="min"/>
        <cfvo type="max"/>
        <color rgb="FFFCFCFF"/>
        <color rgb="FFF8696B"/>
      </colorScale>
    </cfRule>
  </conditionalFormatting>
  <pageMargins left="0.7" right="0.7" top="0.75" bottom="0.75" header="0.3" footer="0.3"/>
  <pageSetup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2" workbookViewId="0">
      <selection activeCell="D25" sqref="D25"/>
    </sheetView>
  </sheetViews>
  <sheetFormatPr defaultRowHeight="14.4" x14ac:dyDescent="0.3"/>
  <cols>
    <col min="1" max="1" width="34.6640625" bestFit="1" customWidth="1"/>
    <col min="6" max="6" width="14" customWidth="1"/>
  </cols>
  <sheetData>
    <row r="1" spans="1:12" x14ac:dyDescent="0.3">
      <c r="F1" t="s">
        <v>2471</v>
      </c>
      <c r="J1" t="s">
        <v>2524</v>
      </c>
    </row>
    <row r="2" spans="1:12" x14ac:dyDescent="0.3">
      <c r="F2" t="s">
        <v>2473</v>
      </c>
      <c r="J2" t="s">
        <v>1173</v>
      </c>
      <c r="K2">
        <v>56</v>
      </c>
      <c r="L2" s="11">
        <f>K2/130*100</f>
        <v>43.07692307692308</v>
      </c>
    </row>
    <row r="3" spans="1:12" x14ac:dyDescent="0.3">
      <c r="A3" s="13" t="s">
        <v>2405</v>
      </c>
      <c r="F3" t="s">
        <v>2472</v>
      </c>
      <c r="J3" t="s">
        <v>245</v>
      </c>
      <c r="K3">
        <v>52</v>
      </c>
      <c r="L3" s="11">
        <f t="shared" ref="L3:L4" si="0">K3/130*100</f>
        <v>40</v>
      </c>
    </row>
    <row r="4" spans="1:12" x14ac:dyDescent="0.3">
      <c r="A4" t="s">
        <v>2406</v>
      </c>
      <c r="B4">
        <v>1</v>
      </c>
      <c r="J4" t="s">
        <v>270</v>
      </c>
      <c r="K4">
        <v>22</v>
      </c>
      <c r="L4" s="11">
        <f t="shared" si="0"/>
        <v>16.923076923076923</v>
      </c>
    </row>
    <row r="5" spans="1:12" x14ac:dyDescent="0.3">
      <c r="A5" t="s">
        <v>2408</v>
      </c>
      <c r="B5">
        <v>2</v>
      </c>
      <c r="F5" s="30" t="s">
        <v>2512</v>
      </c>
      <c r="G5" s="31"/>
      <c r="K5">
        <v>130</v>
      </c>
    </row>
    <row r="6" spans="1:12" x14ac:dyDescent="0.3">
      <c r="A6" t="s">
        <v>2409</v>
      </c>
      <c r="B6">
        <v>3</v>
      </c>
      <c r="F6" s="32" t="s">
        <v>2513</v>
      </c>
      <c r="G6" s="33">
        <v>1</v>
      </c>
    </row>
    <row r="7" spans="1:12" x14ac:dyDescent="0.3">
      <c r="A7" t="s">
        <v>2407</v>
      </c>
      <c r="B7">
        <v>4</v>
      </c>
      <c r="F7" s="32" t="s">
        <v>2514</v>
      </c>
      <c r="G7" s="33">
        <v>2</v>
      </c>
    </row>
    <row r="8" spans="1:12" x14ac:dyDescent="0.3">
      <c r="A8" t="s">
        <v>2410</v>
      </c>
      <c r="B8">
        <v>5</v>
      </c>
      <c r="F8" s="32" t="s">
        <v>2515</v>
      </c>
      <c r="G8" s="33">
        <v>3</v>
      </c>
    </row>
    <row r="9" spans="1:12" x14ac:dyDescent="0.3">
      <c r="F9" s="34" t="s">
        <v>2516</v>
      </c>
      <c r="G9" s="35"/>
    </row>
    <row r="10" spans="1:12" x14ac:dyDescent="0.3">
      <c r="F10" s="44" t="s">
        <v>2551</v>
      </c>
    </row>
    <row r="11" spans="1:12" x14ac:dyDescent="0.3">
      <c r="A11" s="30" t="s">
        <v>2501</v>
      </c>
      <c r="B11" s="41"/>
      <c r="C11" s="31"/>
      <c r="K11" t="s">
        <v>2438</v>
      </c>
    </row>
    <row r="12" spans="1:12" x14ac:dyDescent="0.3">
      <c r="A12" s="83" t="s">
        <v>2502</v>
      </c>
      <c r="B12" s="43">
        <v>16</v>
      </c>
      <c r="C12" s="11">
        <f>B12/77*100</f>
        <v>20.779220779220779</v>
      </c>
      <c r="F12" s="30" t="s">
        <v>2517</v>
      </c>
      <c r="G12" s="31"/>
      <c r="K12" t="s">
        <v>2536</v>
      </c>
    </row>
    <row r="13" spans="1:12" x14ac:dyDescent="0.3">
      <c r="A13" s="74" t="s">
        <v>2503</v>
      </c>
      <c r="B13" s="43">
        <v>3</v>
      </c>
      <c r="C13" s="11">
        <f t="shared" ref="C13:C20" si="1">B13/77*100</f>
        <v>3.8961038961038961</v>
      </c>
      <c r="F13" s="32" t="s">
        <v>2518</v>
      </c>
      <c r="G13" s="33">
        <v>1</v>
      </c>
      <c r="K13" t="s">
        <v>2537</v>
      </c>
      <c r="L13">
        <v>1</v>
      </c>
    </row>
    <row r="14" spans="1:12" x14ac:dyDescent="0.3">
      <c r="A14" s="84" t="s">
        <v>2504</v>
      </c>
      <c r="B14" s="43">
        <v>21</v>
      </c>
      <c r="C14" s="11">
        <f t="shared" si="1"/>
        <v>27.27272727272727</v>
      </c>
      <c r="F14" s="32" t="s">
        <v>2519</v>
      </c>
      <c r="G14" s="33">
        <v>2</v>
      </c>
      <c r="K14" t="s">
        <v>2539</v>
      </c>
      <c r="L14">
        <v>2</v>
      </c>
    </row>
    <row r="15" spans="1:12" x14ac:dyDescent="0.3">
      <c r="A15" s="85" t="s">
        <v>2505</v>
      </c>
      <c r="B15" s="43">
        <v>22</v>
      </c>
      <c r="C15" s="11">
        <f t="shared" si="1"/>
        <v>28.571428571428569</v>
      </c>
      <c r="F15" s="32" t="s">
        <v>2520</v>
      </c>
      <c r="G15" s="33">
        <v>3</v>
      </c>
      <c r="K15" t="s">
        <v>2538</v>
      </c>
      <c r="L15">
        <v>3</v>
      </c>
    </row>
    <row r="16" spans="1:12" x14ac:dyDescent="0.3">
      <c r="A16" s="86" t="s">
        <v>2506</v>
      </c>
      <c r="B16" s="43">
        <v>2</v>
      </c>
      <c r="C16" s="11">
        <f t="shared" si="1"/>
        <v>2.5974025974025974</v>
      </c>
      <c r="F16" s="32" t="s">
        <v>2521</v>
      </c>
      <c r="G16" s="33">
        <v>4</v>
      </c>
    </row>
    <row r="17" spans="1:14" x14ac:dyDescent="0.3">
      <c r="A17" s="87" t="s">
        <v>2507</v>
      </c>
      <c r="B17" s="43">
        <v>9</v>
      </c>
      <c r="C17" s="11">
        <f t="shared" si="1"/>
        <v>11.688311688311687</v>
      </c>
      <c r="F17" s="32" t="s">
        <v>2522</v>
      </c>
      <c r="G17" s="33">
        <v>5</v>
      </c>
    </row>
    <row r="18" spans="1:14" x14ac:dyDescent="0.3">
      <c r="A18" s="88" t="s">
        <v>2508</v>
      </c>
      <c r="B18" s="43">
        <v>2</v>
      </c>
      <c r="C18" s="11">
        <f t="shared" si="1"/>
        <v>2.5974025974025974</v>
      </c>
      <c r="F18" s="34" t="s">
        <v>2523</v>
      </c>
      <c r="G18" s="35">
        <v>6</v>
      </c>
    </row>
    <row r="19" spans="1:14" x14ac:dyDescent="0.3">
      <c r="A19" s="89" t="s">
        <v>2509</v>
      </c>
      <c r="B19" s="43">
        <v>1</v>
      </c>
      <c r="C19" s="11">
        <f t="shared" si="1"/>
        <v>1.2987012987012987</v>
      </c>
      <c r="J19" t="s">
        <v>2555</v>
      </c>
    </row>
    <row r="20" spans="1:14" x14ac:dyDescent="0.3">
      <c r="A20" s="90" t="s">
        <v>2511</v>
      </c>
      <c r="B20" s="42">
        <v>1</v>
      </c>
      <c r="C20" s="11">
        <f t="shared" si="1"/>
        <v>1.2987012987012987</v>
      </c>
      <c r="J20">
        <v>1</v>
      </c>
      <c r="K20" t="s">
        <v>1173</v>
      </c>
      <c r="M20" t="s">
        <v>2559</v>
      </c>
      <c r="N20">
        <v>1</v>
      </c>
    </row>
    <row r="21" spans="1:14" x14ac:dyDescent="0.3">
      <c r="A21" s="33" t="s">
        <v>2510</v>
      </c>
      <c r="F21" t="s">
        <v>2552</v>
      </c>
      <c r="J21">
        <v>2</v>
      </c>
      <c r="K21" t="s">
        <v>270</v>
      </c>
      <c r="M21" t="s">
        <v>2560</v>
      </c>
      <c r="N21">
        <v>2</v>
      </c>
    </row>
    <row r="22" spans="1:14" x14ac:dyDescent="0.3">
      <c r="A22" s="33">
        <v>5</v>
      </c>
      <c r="B22">
        <f>SUM(B12:B20)</f>
        <v>77</v>
      </c>
      <c r="F22" t="s">
        <v>2553</v>
      </c>
      <c r="J22">
        <v>3</v>
      </c>
      <c r="K22" t="s">
        <v>245</v>
      </c>
      <c r="M22" t="s">
        <v>2561</v>
      </c>
      <c r="N22">
        <v>3</v>
      </c>
    </row>
    <row r="23" spans="1:14" x14ac:dyDescent="0.3">
      <c r="A23">
        <f>5/77*100</f>
        <v>6.4935064935064926</v>
      </c>
      <c r="F23" t="s">
        <v>2554</v>
      </c>
      <c r="M23" t="s">
        <v>2562</v>
      </c>
      <c r="N23">
        <v>4</v>
      </c>
    </row>
    <row r="24" spans="1:14" x14ac:dyDescent="0.3">
      <c r="M24" t="s">
        <v>2563</v>
      </c>
      <c r="N24">
        <v>5</v>
      </c>
    </row>
    <row r="25" spans="1:14" x14ac:dyDescent="0.3">
      <c r="M25" t="s">
        <v>2564</v>
      </c>
      <c r="N25">
        <v>6</v>
      </c>
    </row>
  </sheetData>
  <pageMargins left="0.7" right="0.7" top="0.75" bottom="0.75" header="0.3" footer="0.3"/>
  <pageSetup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6"/>
  <sheetViews>
    <sheetView workbookViewId="0">
      <selection activeCell="Y139" sqref="Y139"/>
    </sheetView>
  </sheetViews>
  <sheetFormatPr defaultColWidth="6" defaultRowHeight="15" customHeight="1" x14ac:dyDescent="0.3"/>
  <sheetData>
    <row r="1" spans="1:23" ht="15" customHeight="1" x14ac:dyDescent="0.3">
      <c r="A1" s="7" t="s">
        <v>2390</v>
      </c>
      <c r="B1" s="7"/>
      <c r="C1" s="7"/>
      <c r="D1" s="7"/>
      <c r="E1" s="7"/>
      <c r="F1" s="7"/>
      <c r="G1" s="7"/>
      <c r="H1" s="7"/>
      <c r="I1" s="7"/>
      <c r="J1" s="7"/>
      <c r="K1" s="7"/>
      <c r="L1" s="7"/>
      <c r="M1" s="7"/>
      <c r="N1" s="7"/>
      <c r="O1" s="7"/>
      <c r="P1" s="7"/>
      <c r="Q1" s="7"/>
      <c r="R1" s="7"/>
      <c r="S1" s="7"/>
      <c r="T1" s="7"/>
      <c r="U1" s="7"/>
      <c r="V1" s="7"/>
      <c r="W1" s="7"/>
    </row>
    <row r="2" spans="1:23" ht="15" customHeight="1" x14ac:dyDescent="0.3">
      <c r="A2" s="7" t="s">
        <v>10</v>
      </c>
      <c r="B2" s="7" t="s">
        <v>11</v>
      </c>
      <c r="C2" s="7" t="s">
        <v>12</v>
      </c>
      <c r="D2" s="7" t="s">
        <v>13</v>
      </c>
      <c r="E2" s="7" t="s">
        <v>14</v>
      </c>
      <c r="F2" s="9" t="s">
        <v>15</v>
      </c>
      <c r="G2" s="9" t="s">
        <v>16</v>
      </c>
      <c r="H2" s="9" t="s">
        <v>17</v>
      </c>
      <c r="I2" s="9" t="s">
        <v>18</v>
      </c>
      <c r="J2" s="9" t="s">
        <v>19</v>
      </c>
      <c r="K2" s="9" t="s">
        <v>20</v>
      </c>
      <c r="L2" s="9" t="s">
        <v>21</v>
      </c>
      <c r="M2" s="9" t="s">
        <v>22</v>
      </c>
      <c r="N2" s="10" t="s">
        <v>23</v>
      </c>
      <c r="O2" s="10" t="s">
        <v>24</v>
      </c>
      <c r="P2" s="10" t="s">
        <v>25</v>
      </c>
      <c r="Q2" s="10" t="s">
        <v>26</v>
      </c>
      <c r="R2" s="10" t="s">
        <v>27</v>
      </c>
      <c r="S2" s="10" t="s">
        <v>28</v>
      </c>
      <c r="T2" s="10" t="s">
        <v>29</v>
      </c>
      <c r="U2" s="10" t="s">
        <v>30</v>
      </c>
      <c r="V2" s="10" t="s">
        <v>31</v>
      </c>
      <c r="W2" s="10" t="s">
        <v>32</v>
      </c>
    </row>
    <row r="3" spans="1:23" ht="15" customHeight="1" x14ac:dyDescent="0.3">
      <c r="A3" s="1" t="s">
        <v>2389</v>
      </c>
      <c r="B3" t="s">
        <v>173</v>
      </c>
      <c r="C3" t="s">
        <v>174</v>
      </c>
      <c r="D3" t="s">
        <v>175</v>
      </c>
      <c r="E3" t="s">
        <v>176</v>
      </c>
      <c r="F3" t="s">
        <v>177</v>
      </c>
      <c r="G3" t="s">
        <v>178</v>
      </c>
      <c r="H3" t="s">
        <v>179</v>
      </c>
      <c r="I3" t="s">
        <v>180</v>
      </c>
      <c r="J3" t="s">
        <v>181</v>
      </c>
      <c r="K3" t="s">
        <v>182</v>
      </c>
      <c r="L3" t="s">
        <v>183</v>
      </c>
      <c r="M3" t="s">
        <v>184</v>
      </c>
      <c r="N3" t="s">
        <v>185</v>
      </c>
      <c r="O3" t="s">
        <v>186</v>
      </c>
      <c r="P3" t="s">
        <v>187</v>
      </c>
      <c r="Q3" t="s">
        <v>188</v>
      </c>
      <c r="R3" t="s">
        <v>189</v>
      </c>
      <c r="S3" t="s">
        <v>190</v>
      </c>
      <c r="T3" t="s">
        <v>191</v>
      </c>
      <c r="U3" t="s">
        <v>192</v>
      </c>
      <c r="V3" t="s">
        <v>193</v>
      </c>
      <c r="W3" t="s">
        <v>194</v>
      </c>
    </row>
    <row r="4" spans="1:23" ht="15" customHeight="1" x14ac:dyDescent="0.3">
      <c r="A4">
        <v>1</v>
      </c>
      <c r="B4">
        <v>1</v>
      </c>
      <c r="C4">
        <v>1</v>
      </c>
      <c r="D4">
        <v>2</v>
      </c>
      <c r="E4">
        <v>1</v>
      </c>
      <c r="F4" t="s">
        <v>247</v>
      </c>
      <c r="G4">
        <v>1</v>
      </c>
      <c r="H4">
        <v>1</v>
      </c>
      <c r="I4">
        <v>2</v>
      </c>
      <c r="J4">
        <v>7</v>
      </c>
      <c r="K4">
        <v>5</v>
      </c>
      <c r="L4">
        <v>1</v>
      </c>
      <c r="M4">
        <v>4</v>
      </c>
      <c r="N4" t="s">
        <v>248</v>
      </c>
      <c r="O4">
        <v>2</v>
      </c>
      <c r="P4">
        <v>2</v>
      </c>
      <c r="Q4">
        <v>7</v>
      </c>
      <c r="R4">
        <v>4</v>
      </c>
      <c r="S4">
        <v>1</v>
      </c>
      <c r="T4">
        <v>4</v>
      </c>
      <c r="U4">
        <v>5</v>
      </c>
      <c r="V4">
        <v>7</v>
      </c>
      <c r="W4">
        <v>4</v>
      </c>
    </row>
    <row r="5" spans="1:23" ht="15" customHeight="1" x14ac:dyDescent="0.3">
      <c r="A5">
        <v>2</v>
      </c>
      <c r="B5">
        <v>1</v>
      </c>
      <c r="C5">
        <v>1</v>
      </c>
      <c r="D5">
        <v>1</v>
      </c>
      <c r="E5">
        <v>1</v>
      </c>
      <c r="F5" t="s">
        <v>554</v>
      </c>
      <c r="G5">
        <v>1</v>
      </c>
      <c r="H5">
        <v>6</v>
      </c>
      <c r="I5">
        <v>2</v>
      </c>
      <c r="J5">
        <v>7</v>
      </c>
      <c r="K5">
        <v>3</v>
      </c>
      <c r="L5">
        <v>3</v>
      </c>
      <c r="M5">
        <v>3</v>
      </c>
      <c r="N5" t="s">
        <v>555</v>
      </c>
      <c r="O5">
        <v>4</v>
      </c>
      <c r="P5">
        <v>2</v>
      </c>
      <c r="Q5">
        <v>5</v>
      </c>
      <c r="R5">
        <v>3</v>
      </c>
      <c r="S5">
        <v>2</v>
      </c>
      <c r="T5">
        <v>3</v>
      </c>
      <c r="U5">
        <v>2</v>
      </c>
      <c r="V5">
        <v>7</v>
      </c>
      <c r="W5">
        <v>1</v>
      </c>
    </row>
    <row r="6" spans="1:23" ht="15" customHeight="1" x14ac:dyDescent="0.3">
      <c r="A6">
        <v>1</v>
      </c>
      <c r="B6">
        <v>1</v>
      </c>
      <c r="C6">
        <v>2</v>
      </c>
      <c r="D6">
        <v>1</v>
      </c>
      <c r="E6">
        <v>2</v>
      </c>
      <c r="F6" t="s">
        <v>585</v>
      </c>
      <c r="G6">
        <v>1</v>
      </c>
      <c r="H6">
        <v>2</v>
      </c>
      <c r="I6">
        <v>1</v>
      </c>
      <c r="J6">
        <v>7</v>
      </c>
      <c r="K6">
        <v>3</v>
      </c>
      <c r="L6">
        <v>1</v>
      </c>
      <c r="M6">
        <v>2</v>
      </c>
      <c r="N6" t="s">
        <v>586</v>
      </c>
      <c r="O6">
        <v>1</v>
      </c>
      <c r="P6">
        <v>1</v>
      </c>
      <c r="Q6">
        <v>2</v>
      </c>
      <c r="R6">
        <v>1</v>
      </c>
      <c r="S6">
        <v>1</v>
      </c>
      <c r="T6">
        <v>2</v>
      </c>
      <c r="U6">
        <v>3</v>
      </c>
      <c r="V6">
        <v>7</v>
      </c>
      <c r="W6">
        <v>3</v>
      </c>
    </row>
    <row r="7" spans="1:23" ht="15" customHeight="1" x14ac:dyDescent="0.3">
      <c r="A7">
        <v>1</v>
      </c>
      <c r="B7">
        <v>1</v>
      </c>
      <c r="C7">
        <v>1</v>
      </c>
      <c r="D7">
        <v>2</v>
      </c>
      <c r="E7">
        <v>2</v>
      </c>
      <c r="F7" t="s">
        <v>646</v>
      </c>
      <c r="G7">
        <v>4</v>
      </c>
      <c r="H7">
        <v>4</v>
      </c>
      <c r="I7">
        <v>4</v>
      </c>
      <c r="J7">
        <v>3</v>
      </c>
      <c r="K7">
        <v>4</v>
      </c>
      <c r="L7">
        <v>3</v>
      </c>
      <c r="M7">
        <v>4</v>
      </c>
      <c r="N7" t="s">
        <v>647</v>
      </c>
      <c r="O7">
        <v>2</v>
      </c>
      <c r="P7">
        <v>4</v>
      </c>
      <c r="Q7">
        <v>6</v>
      </c>
      <c r="R7">
        <v>4</v>
      </c>
      <c r="S7">
        <v>1</v>
      </c>
      <c r="T7">
        <v>6</v>
      </c>
      <c r="U7">
        <v>7</v>
      </c>
      <c r="V7">
        <v>7</v>
      </c>
      <c r="W7">
        <v>4</v>
      </c>
    </row>
    <row r="8" spans="1:23" ht="15" customHeight="1" x14ac:dyDescent="0.3">
      <c r="A8">
        <v>1</v>
      </c>
      <c r="B8">
        <v>1</v>
      </c>
      <c r="C8">
        <v>1</v>
      </c>
      <c r="D8">
        <v>1</v>
      </c>
      <c r="E8">
        <v>1</v>
      </c>
      <c r="F8" t="s">
        <v>1272</v>
      </c>
      <c r="G8">
        <v>2</v>
      </c>
      <c r="H8">
        <v>4</v>
      </c>
      <c r="I8">
        <v>2</v>
      </c>
      <c r="J8">
        <v>6</v>
      </c>
      <c r="K8">
        <v>5</v>
      </c>
      <c r="L8">
        <v>3</v>
      </c>
      <c r="M8">
        <v>3</v>
      </c>
      <c r="N8" t="s">
        <v>1273</v>
      </c>
      <c r="O8">
        <v>4</v>
      </c>
      <c r="P8">
        <v>2</v>
      </c>
      <c r="Q8">
        <v>2</v>
      </c>
      <c r="R8">
        <v>2</v>
      </c>
      <c r="S8">
        <v>3</v>
      </c>
      <c r="T8">
        <v>2</v>
      </c>
      <c r="U8">
        <v>2</v>
      </c>
      <c r="V8">
        <v>6</v>
      </c>
      <c r="W8">
        <v>3</v>
      </c>
    </row>
    <row r="9" spans="1:23" ht="15" customHeight="1" x14ac:dyDescent="0.3">
      <c r="A9">
        <v>2</v>
      </c>
      <c r="B9">
        <v>1</v>
      </c>
      <c r="C9">
        <v>1</v>
      </c>
      <c r="D9">
        <v>2</v>
      </c>
      <c r="E9">
        <v>1</v>
      </c>
      <c r="F9" t="s">
        <v>1817</v>
      </c>
      <c r="G9">
        <v>1</v>
      </c>
      <c r="H9">
        <v>4</v>
      </c>
      <c r="I9">
        <v>4</v>
      </c>
      <c r="J9">
        <v>7</v>
      </c>
      <c r="K9">
        <v>4</v>
      </c>
      <c r="L9">
        <v>4</v>
      </c>
      <c r="M9">
        <v>3</v>
      </c>
      <c r="N9" t="s">
        <v>1818</v>
      </c>
      <c r="O9">
        <v>3</v>
      </c>
      <c r="P9">
        <v>3</v>
      </c>
      <c r="Q9">
        <v>6</v>
      </c>
      <c r="R9">
        <v>6</v>
      </c>
      <c r="S9">
        <v>4</v>
      </c>
      <c r="T9">
        <v>4</v>
      </c>
      <c r="U9">
        <v>4</v>
      </c>
      <c r="V9">
        <v>7</v>
      </c>
      <c r="W9">
        <v>4</v>
      </c>
    </row>
    <row r="10" spans="1:23" ht="15" customHeight="1" x14ac:dyDescent="0.3">
      <c r="A10">
        <v>1</v>
      </c>
      <c r="B10">
        <v>1</v>
      </c>
      <c r="C10">
        <v>1</v>
      </c>
      <c r="D10">
        <v>1</v>
      </c>
      <c r="E10">
        <v>2</v>
      </c>
      <c r="F10" t="s">
        <v>1985</v>
      </c>
      <c r="G10">
        <v>1</v>
      </c>
      <c r="H10">
        <v>1</v>
      </c>
      <c r="I10">
        <v>4</v>
      </c>
      <c r="J10">
        <v>7</v>
      </c>
      <c r="K10">
        <v>6</v>
      </c>
      <c r="L10">
        <v>6</v>
      </c>
      <c r="M10">
        <v>1</v>
      </c>
      <c r="N10" t="s">
        <v>1986</v>
      </c>
      <c r="O10">
        <v>4</v>
      </c>
      <c r="P10">
        <v>4</v>
      </c>
      <c r="Q10">
        <v>1</v>
      </c>
      <c r="R10">
        <v>1</v>
      </c>
      <c r="S10">
        <v>6</v>
      </c>
      <c r="T10">
        <v>5</v>
      </c>
      <c r="U10">
        <v>1</v>
      </c>
      <c r="V10">
        <v>5</v>
      </c>
      <c r="W10">
        <v>4</v>
      </c>
    </row>
    <row r="11" spans="1:23" ht="15" customHeight="1" x14ac:dyDescent="0.3">
      <c r="A11">
        <v>2</v>
      </c>
      <c r="B11">
        <v>1</v>
      </c>
      <c r="C11">
        <v>1</v>
      </c>
      <c r="D11">
        <v>1</v>
      </c>
      <c r="E11">
        <v>1</v>
      </c>
      <c r="F11" t="s">
        <v>2095</v>
      </c>
      <c r="G11">
        <v>1</v>
      </c>
      <c r="H11">
        <v>2</v>
      </c>
      <c r="I11">
        <v>1</v>
      </c>
      <c r="J11">
        <v>6</v>
      </c>
      <c r="K11">
        <v>1</v>
      </c>
      <c r="L11">
        <v>1</v>
      </c>
      <c r="M11">
        <v>1</v>
      </c>
      <c r="N11" t="s">
        <v>2096</v>
      </c>
      <c r="O11">
        <v>2</v>
      </c>
      <c r="P11">
        <v>1</v>
      </c>
      <c r="Q11">
        <v>4</v>
      </c>
      <c r="R11">
        <v>2</v>
      </c>
      <c r="S11">
        <v>1</v>
      </c>
      <c r="T11">
        <v>2</v>
      </c>
      <c r="U11">
        <v>4</v>
      </c>
      <c r="V11">
        <v>7</v>
      </c>
      <c r="W11">
        <v>4</v>
      </c>
    </row>
    <row r="12" spans="1:23" ht="15" customHeight="1" x14ac:dyDescent="0.3">
      <c r="A12">
        <v>1</v>
      </c>
      <c r="B12">
        <v>1</v>
      </c>
      <c r="C12">
        <v>1</v>
      </c>
      <c r="D12">
        <v>1</v>
      </c>
      <c r="E12">
        <v>2</v>
      </c>
      <c r="F12" t="s">
        <v>2246</v>
      </c>
      <c r="G12">
        <v>1</v>
      </c>
      <c r="H12">
        <v>4</v>
      </c>
      <c r="I12">
        <v>1</v>
      </c>
      <c r="J12">
        <v>7</v>
      </c>
      <c r="K12">
        <v>4</v>
      </c>
      <c r="L12">
        <v>1</v>
      </c>
      <c r="M12">
        <v>3</v>
      </c>
      <c r="N12" t="s">
        <v>2247</v>
      </c>
      <c r="O12">
        <v>1</v>
      </c>
      <c r="P12">
        <v>1</v>
      </c>
      <c r="Q12">
        <v>7</v>
      </c>
      <c r="R12">
        <v>2</v>
      </c>
      <c r="S12">
        <v>1</v>
      </c>
      <c r="T12">
        <v>4</v>
      </c>
      <c r="U12">
        <v>5</v>
      </c>
      <c r="V12">
        <v>7</v>
      </c>
      <c r="W12">
        <v>2</v>
      </c>
    </row>
    <row r="13" spans="1:23" ht="15" customHeight="1" x14ac:dyDescent="0.3">
      <c r="A13">
        <v>1</v>
      </c>
      <c r="B13">
        <v>1</v>
      </c>
      <c r="C13">
        <v>1</v>
      </c>
      <c r="D13">
        <v>1</v>
      </c>
      <c r="E13">
        <v>2</v>
      </c>
      <c r="F13" t="s">
        <v>2370</v>
      </c>
      <c r="G13">
        <v>1</v>
      </c>
      <c r="H13">
        <v>1</v>
      </c>
      <c r="I13">
        <v>1</v>
      </c>
      <c r="J13">
        <v>7</v>
      </c>
      <c r="K13">
        <v>2</v>
      </c>
      <c r="L13">
        <v>2</v>
      </c>
      <c r="M13">
        <v>4</v>
      </c>
      <c r="N13" t="s">
        <v>2371</v>
      </c>
      <c r="O13">
        <v>3</v>
      </c>
      <c r="P13">
        <v>3</v>
      </c>
      <c r="Q13">
        <v>7</v>
      </c>
      <c r="R13">
        <v>6</v>
      </c>
      <c r="S13">
        <v>1</v>
      </c>
      <c r="T13">
        <v>1</v>
      </c>
      <c r="U13">
        <v>1</v>
      </c>
      <c r="V13">
        <v>7</v>
      </c>
      <c r="W13">
        <v>4</v>
      </c>
    </row>
    <row r="14" spans="1:23" ht="15" customHeight="1" x14ac:dyDescent="0.3">
      <c r="A14">
        <v>1</v>
      </c>
      <c r="B14">
        <v>1</v>
      </c>
      <c r="C14">
        <v>1</v>
      </c>
      <c r="D14">
        <v>2</v>
      </c>
      <c r="E14">
        <v>2</v>
      </c>
      <c r="F14" t="s">
        <v>490</v>
      </c>
      <c r="G14">
        <v>4</v>
      </c>
      <c r="H14">
        <v>5</v>
      </c>
      <c r="I14">
        <v>5</v>
      </c>
      <c r="J14">
        <v>2</v>
      </c>
      <c r="K14">
        <v>3</v>
      </c>
      <c r="L14">
        <v>4</v>
      </c>
      <c r="M14">
        <v>4</v>
      </c>
      <c r="N14" t="s">
        <v>491</v>
      </c>
      <c r="O14">
        <v>5</v>
      </c>
      <c r="P14">
        <v>5</v>
      </c>
      <c r="Q14">
        <v>7</v>
      </c>
      <c r="R14">
        <v>5</v>
      </c>
      <c r="S14">
        <v>3</v>
      </c>
      <c r="T14">
        <v>4</v>
      </c>
      <c r="U14">
        <v>5</v>
      </c>
      <c r="V14">
        <v>7</v>
      </c>
      <c r="W14">
        <v>4</v>
      </c>
    </row>
    <row r="15" spans="1:23" ht="15" customHeight="1" x14ac:dyDescent="0.3">
      <c r="A15">
        <v>1</v>
      </c>
      <c r="B15">
        <v>1</v>
      </c>
      <c r="C15">
        <v>1</v>
      </c>
      <c r="D15">
        <v>1</v>
      </c>
      <c r="E15">
        <v>2</v>
      </c>
      <c r="F15" t="s">
        <v>523</v>
      </c>
      <c r="G15">
        <v>1</v>
      </c>
      <c r="H15">
        <v>2</v>
      </c>
      <c r="I15">
        <v>1</v>
      </c>
      <c r="J15">
        <v>7</v>
      </c>
      <c r="K15">
        <v>7</v>
      </c>
      <c r="L15">
        <v>2</v>
      </c>
      <c r="M15">
        <v>3</v>
      </c>
      <c r="N15" t="s">
        <v>524</v>
      </c>
      <c r="O15">
        <v>1</v>
      </c>
      <c r="P15">
        <v>1</v>
      </c>
      <c r="Q15">
        <v>3</v>
      </c>
      <c r="R15">
        <v>1</v>
      </c>
      <c r="S15">
        <v>1</v>
      </c>
      <c r="T15">
        <v>3</v>
      </c>
      <c r="U15">
        <v>2</v>
      </c>
      <c r="V15">
        <v>7</v>
      </c>
      <c r="W15">
        <v>1</v>
      </c>
    </row>
    <row r="16" spans="1:23" ht="15" customHeight="1" x14ac:dyDescent="0.3">
      <c r="A16">
        <v>1</v>
      </c>
      <c r="B16">
        <v>1</v>
      </c>
      <c r="C16">
        <v>1</v>
      </c>
      <c r="D16">
        <v>1</v>
      </c>
      <c r="E16">
        <v>2</v>
      </c>
      <c r="F16" t="s">
        <v>540</v>
      </c>
      <c r="G16">
        <v>1</v>
      </c>
      <c r="H16">
        <v>4</v>
      </c>
      <c r="I16">
        <v>2</v>
      </c>
      <c r="J16">
        <v>7</v>
      </c>
      <c r="K16">
        <v>7</v>
      </c>
      <c r="L16">
        <v>2</v>
      </c>
      <c r="M16">
        <v>1</v>
      </c>
      <c r="N16" t="s">
        <v>541</v>
      </c>
      <c r="O16">
        <v>4</v>
      </c>
      <c r="P16">
        <v>2</v>
      </c>
      <c r="Q16">
        <v>1</v>
      </c>
      <c r="R16">
        <v>2</v>
      </c>
      <c r="S16">
        <v>2</v>
      </c>
      <c r="T16">
        <v>1</v>
      </c>
      <c r="U16">
        <v>3</v>
      </c>
      <c r="V16">
        <v>7</v>
      </c>
      <c r="W16">
        <v>4</v>
      </c>
    </row>
    <row r="17" spans="1:23" ht="15" customHeight="1" x14ac:dyDescent="0.3">
      <c r="A17">
        <v>1</v>
      </c>
      <c r="B17">
        <v>1</v>
      </c>
      <c r="C17">
        <v>1</v>
      </c>
      <c r="D17">
        <v>2</v>
      </c>
      <c r="E17">
        <v>2</v>
      </c>
      <c r="F17" t="s">
        <v>859</v>
      </c>
      <c r="G17">
        <v>2</v>
      </c>
      <c r="H17">
        <v>3</v>
      </c>
      <c r="I17">
        <v>2</v>
      </c>
      <c r="J17">
        <v>4</v>
      </c>
      <c r="K17">
        <v>3</v>
      </c>
      <c r="L17">
        <v>4</v>
      </c>
      <c r="M17">
        <v>4</v>
      </c>
      <c r="N17" t="s">
        <v>860</v>
      </c>
      <c r="O17">
        <v>2</v>
      </c>
      <c r="P17">
        <v>3</v>
      </c>
      <c r="Q17">
        <v>4</v>
      </c>
      <c r="R17">
        <v>2</v>
      </c>
      <c r="S17">
        <v>2</v>
      </c>
      <c r="T17">
        <v>3</v>
      </c>
      <c r="U17">
        <v>5</v>
      </c>
      <c r="V17">
        <v>6</v>
      </c>
      <c r="W17">
        <v>4</v>
      </c>
    </row>
    <row r="18" spans="1:23" ht="15" customHeight="1" x14ac:dyDescent="0.3">
      <c r="A18">
        <v>1</v>
      </c>
      <c r="B18">
        <v>1</v>
      </c>
      <c r="C18">
        <v>1</v>
      </c>
      <c r="D18">
        <v>2</v>
      </c>
      <c r="E18">
        <v>2</v>
      </c>
      <c r="F18" t="s">
        <v>1101</v>
      </c>
      <c r="G18">
        <v>2</v>
      </c>
      <c r="H18">
        <v>4</v>
      </c>
      <c r="I18">
        <v>2</v>
      </c>
      <c r="J18">
        <v>6</v>
      </c>
      <c r="K18">
        <v>4</v>
      </c>
      <c r="L18">
        <v>2</v>
      </c>
      <c r="M18">
        <v>2</v>
      </c>
      <c r="N18" s="1" t="s">
        <v>1102</v>
      </c>
      <c r="O18">
        <v>4</v>
      </c>
      <c r="P18">
        <v>2</v>
      </c>
      <c r="Q18">
        <v>6</v>
      </c>
      <c r="R18">
        <v>3</v>
      </c>
      <c r="S18">
        <v>1</v>
      </c>
      <c r="T18">
        <v>4</v>
      </c>
      <c r="U18">
        <v>6</v>
      </c>
      <c r="V18">
        <v>7</v>
      </c>
      <c r="W18">
        <v>3</v>
      </c>
    </row>
    <row r="19" spans="1:23" ht="15" customHeight="1" x14ac:dyDescent="0.3">
      <c r="A19">
        <v>1</v>
      </c>
      <c r="B19">
        <v>1</v>
      </c>
      <c r="C19">
        <v>1</v>
      </c>
      <c r="D19">
        <v>1</v>
      </c>
      <c r="E19">
        <v>2</v>
      </c>
      <c r="F19" t="s">
        <v>1193</v>
      </c>
      <c r="G19">
        <v>1</v>
      </c>
      <c r="H19">
        <v>2</v>
      </c>
      <c r="I19">
        <v>1</v>
      </c>
      <c r="J19">
        <v>6</v>
      </c>
      <c r="K19">
        <v>3</v>
      </c>
      <c r="L19">
        <v>2</v>
      </c>
      <c r="M19">
        <v>4</v>
      </c>
      <c r="N19" t="s">
        <v>1194</v>
      </c>
      <c r="O19">
        <v>2</v>
      </c>
      <c r="P19">
        <v>1</v>
      </c>
      <c r="Q19">
        <v>7</v>
      </c>
      <c r="R19">
        <v>3</v>
      </c>
      <c r="S19">
        <v>1</v>
      </c>
      <c r="T19">
        <v>4</v>
      </c>
      <c r="U19">
        <v>4</v>
      </c>
      <c r="V19">
        <v>7</v>
      </c>
      <c r="W19">
        <v>3</v>
      </c>
    </row>
    <row r="20" spans="1:23" ht="15" customHeight="1" x14ac:dyDescent="0.3">
      <c r="A20">
        <v>1</v>
      </c>
      <c r="B20">
        <v>1</v>
      </c>
      <c r="C20">
        <v>2</v>
      </c>
      <c r="D20">
        <v>1</v>
      </c>
      <c r="E20">
        <v>1</v>
      </c>
      <c r="F20" t="s">
        <v>1330</v>
      </c>
      <c r="G20">
        <v>1</v>
      </c>
      <c r="H20">
        <v>3</v>
      </c>
      <c r="I20">
        <v>2</v>
      </c>
      <c r="J20">
        <v>7</v>
      </c>
      <c r="K20">
        <v>4</v>
      </c>
      <c r="L20">
        <v>2</v>
      </c>
      <c r="M20">
        <v>3</v>
      </c>
      <c r="N20" t="s">
        <v>1331</v>
      </c>
      <c r="O20">
        <v>1</v>
      </c>
      <c r="P20">
        <v>1</v>
      </c>
      <c r="Q20">
        <v>6</v>
      </c>
      <c r="R20">
        <v>1</v>
      </c>
      <c r="S20">
        <v>1</v>
      </c>
      <c r="T20">
        <v>4</v>
      </c>
      <c r="U20">
        <v>4</v>
      </c>
      <c r="V20">
        <v>7</v>
      </c>
      <c r="W20">
        <v>4</v>
      </c>
    </row>
    <row r="21" spans="1:23" ht="15" customHeight="1" x14ac:dyDescent="0.3">
      <c r="A21">
        <v>1</v>
      </c>
      <c r="B21">
        <v>1</v>
      </c>
      <c r="C21">
        <v>2</v>
      </c>
      <c r="D21">
        <v>2</v>
      </c>
      <c r="E21">
        <v>1</v>
      </c>
      <c r="F21" t="s">
        <v>1454</v>
      </c>
      <c r="G21">
        <v>1</v>
      </c>
      <c r="H21">
        <v>7</v>
      </c>
      <c r="I21">
        <v>1</v>
      </c>
      <c r="J21">
        <v>7</v>
      </c>
      <c r="K21">
        <v>3</v>
      </c>
      <c r="L21">
        <v>1</v>
      </c>
      <c r="M21">
        <v>3</v>
      </c>
      <c r="N21" t="s">
        <v>1455</v>
      </c>
      <c r="O21">
        <v>2</v>
      </c>
      <c r="P21">
        <v>1</v>
      </c>
      <c r="Q21">
        <v>7</v>
      </c>
      <c r="R21">
        <v>1</v>
      </c>
      <c r="S21">
        <v>1</v>
      </c>
      <c r="T21">
        <v>1</v>
      </c>
      <c r="U21">
        <v>6</v>
      </c>
      <c r="V21">
        <v>7</v>
      </c>
      <c r="W21">
        <v>4</v>
      </c>
    </row>
    <row r="22" spans="1:23" ht="15" customHeight="1" x14ac:dyDescent="0.3">
      <c r="A22">
        <v>1</v>
      </c>
      <c r="B22">
        <v>1</v>
      </c>
      <c r="C22">
        <v>1</v>
      </c>
      <c r="D22">
        <v>1</v>
      </c>
      <c r="E22">
        <v>2</v>
      </c>
      <c r="F22" t="s">
        <v>1077</v>
      </c>
      <c r="G22">
        <v>2</v>
      </c>
      <c r="H22">
        <v>6</v>
      </c>
      <c r="I22">
        <v>4</v>
      </c>
      <c r="J22">
        <v>6</v>
      </c>
      <c r="K22">
        <v>7</v>
      </c>
      <c r="L22">
        <v>3</v>
      </c>
      <c r="M22">
        <v>4</v>
      </c>
      <c r="N22" t="s">
        <v>1837</v>
      </c>
      <c r="O22">
        <v>4</v>
      </c>
      <c r="P22">
        <v>3</v>
      </c>
      <c r="Q22">
        <v>3</v>
      </c>
      <c r="R22">
        <v>3</v>
      </c>
      <c r="S22">
        <v>2</v>
      </c>
      <c r="T22">
        <v>3</v>
      </c>
      <c r="U22">
        <v>5</v>
      </c>
      <c r="V22">
        <v>7</v>
      </c>
      <c r="W22">
        <v>1</v>
      </c>
    </row>
    <row r="23" spans="1:23" ht="15" customHeight="1" x14ac:dyDescent="0.3">
      <c r="A23">
        <v>1</v>
      </c>
      <c r="B23">
        <v>1</v>
      </c>
      <c r="C23">
        <v>1</v>
      </c>
      <c r="D23">
        <v>1</v>
      </c>
      <c r="E23">
        <v>2</v>
      </c>
      <c r="F23" t="s">
        <v>2119</v>
      </c>
      <c r="G23">
        <v>1</v>
      </c>
      <c r="H23">
        <v>4</v>
      </c>
      <c r="I23">
        <v>2</v>
      </c>
      <c r="J23">
        <v>6</v>
      </c>
      <c r="K23">
        <v>6</v>
      </c>
      <c r="L23">
        <v>2</v>
      </c>
      <c r="M23">
        <v>4</v>
      </c>
      <c r="N23" t="s">
        <v>2120</v>
      </c>
      <c r="O23">
        <v>3</v>
      </c>
      <c r="P23">
        <v>2</v>
      </c>
      <c r="Q23">
        <v>4</v>
      </c>
      <c r="R23">
        <v>3</v>
      </c>
      <c r="S23">
        <v>1</v>
      </c>
      <c r="T23">
        <v>4</v>
      </c>
      <c r="U23">
        <v>3</v>
      </c>
      <c r="V23">
        <v>7</v>
      </c>
      <c r="W23">
        <v>1</v>
      </c>
    </row>
    <row r="24" spans="1:23" ht="15" customHeight="1" x14ac:dyDescent="0.3">
      <c r="A24">
        <v>1</v>
      </c>
      <c r="B24">
        <v>1</v>
      </c>
      <c r="C24">
        <v>1</v>
      </c>
      <c r="D24">
        <v>1</v>
      </c>
      <c r="E24">
        <v>2</v>
      </c>
      <c r="F24" t="s">
        <v>2131</v>
      </c>
      <c r="G24">
        <v>4</v>
      </c>
      <c r="H24">
        <v>4</v>
      </c>
      <c r="I24">
        <v>2</v>
      </c>
      <c r="J24">
        <v>4</v>
      </c>
      <c r="K24">
        <v>3</v>
      </c>
      <c r="L24">
        <v>3</v>
      </c>
      <c r="M24">
        <v>3</v>
      </c>
      <c r="N24" t="s">
        <v>2132</v>
      </c>
      <c r="O24">
        <v>3</v>
      </c>
      <c r="P24">
        <v>3</v>
      </c>
      <c r="Q24">
        <v>4</v>
      </c>
      <c r="R24">
        <v>4</v>
      </c>
      <c r="S24">
        <v>3</v>
      </c>
      <c r="T24">
        <v>4</v>
      </c>
      <c r="U24">
        <v>5</v>
      </c>
      <c r="V24">
        <v>7</v>
      </c>
      <c r="W24">
        <v>4</v>
      </c>
    </row>
    <row r="25" spans="1:23" ht="15" customHeight="1" x14ac:dyDescent="0.3">
      <c r="A25">
        <v>1</v>
      </c>
      <c r="B25">
        <v>1</v>
      </c>
      <c r="C25">
        <v>1</v>
      </c>
      <c r="D25">
        <v>2</v>
      </c>
      <c r="E25">
        <v>1</v>
      </c>
      <c r="F25" t="s">
        <v>2205</v>
      </c>
      <c r="G25">
        <v>1</v>
      </c>
      <c r="H25">
        <v>5</v>
      </c>
      <c r="I25">
        <v>3</v>
      </c>
      <c r="J25">
        <v>6</v>
      </c>
      <c r="K25">
        <v>4</v>
      </c>
      <c r="L25">
        <v>3</v>
      </c>
      <c r="M25">
        <v>2</v>
      </c>
      <c r="N25" t="s">
        <v>2206</v>
      </c>
      <c r="O25">
        <v>2</v>
      </c>
      <c r="P25">
        <v>1</v>
      </c>
      <c r="Q25">
        <v>3</v>
      </c>
      <c r="R25">
        <v>1</v>
      </c>
      <c r="S25">
        <v>2</v>
      </c>
      <c r="T25">
        <v>1</v>
      </c>
      <c r="U25">
        <v>5</v>
      </c>
      <c r="V25">
        <v>7</v>
      </c>
      <c r="W25">
        <v>3</v>
      </c>
    </row>
    <row r="26" spans="1:23" ht="15" customHeight="1" x14ac:dyDescent="0.3">
      <c r="A26">
        <v>1</v>
      </c>
      <c r="B26">
        <v>1</v>
      </c>
      <c r="C26">
        <v>1</v>
      </c>
      <c r="D26">
        <v>1</v>
      </c>
      <c r="E26">
        <v>1</v>
      </c>
      <c r="F26" t="s">
        <v>369</v>
      </c>
      <c r="G26">
        <v>2</v>
      </c>
      <c r="H26">
        <v>4</v>
      </c>
      <c r="I26">
        <v>2</v>
      </c>
      <c r="J26">
        <v>5</v>
      </c>
      <c r="K26">
        <v>3</v>
      </c>
      <c r="L26">
        <v>2</v>
      </c>
      <c r="M26">
        <v>2</v>
      </c>
      <c r="N26" t="s">
        <v>370</v>
      </c>
      <c r="O26">
        <v>1</v>
      </c>
      <c r="P26">
        <v>1</v>
      </c>
      <c r="Q26">
        <v>7</v>
      </c>
      <c r="R26">
        <v>2</v>
      </c>
      <c r="S26">
        <v>1</v>
      </c>
      <c r="T26">
        <v>1</v>
      </c>
      <c r="U26">
        <v>4</v>
      </c>
      <c r="V26">
        <v>7</v>
      </c>
      <c r="W26">
        <v>4</v>
      </c>
    </row>
    <row r="27" spans="1:23" ht="15" customHeight="1" x14ac:dyDescent="0.3">
      <c r="A27">
        <v>1</v>
      </c>
      <c r="B27">
        <v>1</v>
      </c>
      <c r="C27">
        <v>1</v>
      </c>
      <c r="D27">
        <v>1</v>
      </c>
      <c r="E27">
        <v>1</v>
      </c>
      <c r="F27" t="s">
        <v>1417</v>
      </c>
      <c r="G27">
        <v>4</v>
      </c>
      <c r="H27">
        <v>6</v>
      </c>
      <c r="I27">
        <v>1</v>
      </c>
      <c r="J27">
        <v>6</v>
      </c>
      <c r="K27">
        <v>6</v>
      </c>
      <c r="L27">
        <v>1</v>
      </c>
      <c r="M27">
        <v>5</v>
      </c>
      <c r="N27" t="s">
        <v>1418</v>
      </c>
      <c r="O27">
        <v>3</v>
      </c>
      <c r="P27">
        <v>1</v>
      </c>
      <c r="Q27">
        <v>4</v>
      </c>
      <c r="R27">
        <v>4</v>
      </c>
      <c r="S27">
        <v>1</v>
      </c>
      <c r="T27">
        <v>4</v>
      </c>
      <c r="U27">
        <v>5</v>
      </c>
      <c r="V27">
        <v>7</v>
      </c>
      <c r="W27">
        <v>4</v>
      </c>
    </row>
    <row r="28" spans="1:23" ht="15" customHeight="1" x14ac:dyDescent="0.3">
      <c r="A28">
        <v>1</v>
      </c>
      <c r="B28">
        <v>1</v>
      </c>
      <c r="C28">
        <v>1</v>
      </c>
      <c r="D28">
        <v>1</v>
      </c>
      <c r="E28">
        <v>1</v>
      </c>
      <c r="F28" t="s">
        <v>1672</v>
      </c>
      <c r="G28">
        <v>1</v>
      </c>
      <c r="H28">
        <v>6</v>
      </c>
      <c r="I28">
        <v>1</v>
      </c>
      <c r="J28">
        <v>7</v>
      </c>
      <c r="K28">
        <v>6</v>
      </c>
      <c r="L28">
        <v>1</v>
      </c>
      <c r="M28">
        <v>1</v>
      </c>
      <c r="N28" t="s">
        <v>1673</v>
      </c>
      <c r="O28">
        <v>2</v>
      </c>
      <c r="P28">
        <v>1</v>
      </c>
      <c r="Q28">
        <v>5</v>
      </c>
      <c r="R28">
        <v>2</v>
      </c>
      <c r="S28">
        <v>1</v>
      </c>
      <c r="T28">
        <v>2</v>
      </c>
      <c r="U28">
        <v>5</v>
      </c>
      <c r="V28">
        <v>7</v>
      </c>
      <c r="W28">
        <v>1</v>
      </c>
    </row>
    <row r="29" spans="1:23" ht="15" customHeight="1" x14ac:dyDescent="0.3">
      <c r="A29">
        <v>2</v>
      </c>
      <c r="B29">
        <v>1</v>
      </c>
      <c r="C29">
        <v>1</v>
      </c>
      <c r="D29">
        <v>2</v>
      </c>
      <c r="E29">
        <v>1</v>
      </c>
      <c r="F29" t="s">
        <v>1704</v>
      </c>
      <c r="G29">
        <v>1</v>
      </c>
      <c r="H29">
        <v>3</v>
      </c>
      <c r="I29">
        <v>2</v>
      </c>
      <c r="J29">
        <v>6</v>
      </c>
      <c r="K29">
        <v>5</v>
      </c>
      <c r="L29">
        <v>3</v>
      </c>
      <c r="M29">
        <v>3</v>
      </c>
      <c r="N29" t="s">
        <v>1705</v>
      </c>
      <c r="O29">
        <v>3</v>
      </c>
      <c r="P29">
        <v>1</v>
      </c>
      <c r="Q29">
        <v>7</v>
      </c>
      <c r="R29">
        <v>2</v>
      </c>
      <c r="S29">
        <v>1</v>
      </c>
      <c r="T29">
        <v>4</v>
      </c>
      <c r="U29">
        <v>3</v>
      </c>
      <c r="V29">
        <v>7</v>
      </c>
      <c r="W29">
        <v>1</v>
      </c>
    </row>
    <row r="30" spans="1:23" ht="15" customHeight="1" x14ac:dyDescent="0.3">
      <c r="A30">
        <v>2</v>
      </c>
      <c r="B30">
        <v>1</v>
      </c>
      <c r="C30">
        <v>1</v>
      </c>
      <c r="D30">
        <v>2</v>
      </c>
      <c r="E30">
        <v>2</v>
      </c>
      <c r="F30" t="s">
        <v>1822</v>
      </c>
      <c r="G30">
        <v>1</v>
      </c>
      <c r="H30">
        <v>6</v>
      </c>
      <c r="I30">
        <v>4</v>
      </c>
      <c r="J30">
        <v>7</v>
      </c>
      <c r="K30">
        <v>6</v>
      </c>
      <c r="L30">
        <v>3</v>
      </c>
      <c r="M30">
        <v>4</v>
      </c>
      <c r="N30" t="s">
        <v>1823</v>
      </c>
      <c r="O30">
        <v>2</v>
      </c>
      <c r="P30">
        <v>3</v>
      </c>
      <c r="Q30">
        <v>6</v>
      </c>
      <c r="R30">
        <v>1</v>
      </c>
      <c r="S30">
        <v>1</v>
      </c>
      <c r="T30">
        <v>4</v>
      </c>
      <c r="U30">
        <v>3</v>
      </c>
      <c r="V30">
        <v>7</v>
      </c>
      <c r="W30">
        <v>1</v>
      </c>
    </row>
    <row r="31" spans="1:23" ht="15" customHeight="1" x14ac:dyDescent="0.3">
      <c r="A31">
        <v>1</v>
      </c>
      <c r="B31">
        <v>1</v>
      </c>
      <c r="C31">
        <v>1</v>
      </c>
      <c r="D31">
        <v>2</v>
      </c>
      <c r="E31">
        <v>1</v>
      </c>
      <c r="F31" t="s">
        <v>1886</v>
      </c>
      <c r="G31">
        <v>2</v>
      </c>
      <c r="H31">
        <v>3</v>
      </c>
      <c r="I31">
        <v>2</v>
      </c>
      <c r="J31">
        <v>5</v>
      </c>
      <c r="K31">
        <v>5</v>
      </c>
      <c r="L31">
        <v>3</v>
      </c>
      <c r="M31">
        <v>3</v>
      </c>
      <c r="N31" t="s">
        <v>1887</v>
      </c>
      <c r="O31">
        <v>2</v>
      </c>
      <c r="P31">
        <v>2</v>
      </c>
      <c r="Q31">
        <v>4</v>
      </c>
      <c r="R31">
        <v>3</v>
      </c>
      <c r="S31">
        <v>1</v>
      </c>
      <c r="T31">
        <v>4</v>
      </c>
      <c r="U31">
        <v>5</v>
      </c>
      <c r="V31">
        <v>7</v>
      </c>
      <c r="W31">
        <v>3</v>
      </c>
    </row>
    <row r="32" spans="1:23" ht="15" customHeight="1" x14ac:dyDescent="0.3">
      <c r="A32">
        <v>1</v>
      </c>
      <c r="B32">
        <v>1</v>
      </c>
      <c r="C32">
        <v>1</v>
      </c>
      <c r="D32">
        <v>2</v>
      </c>
      <c r="E32">
        <v>1</v>
      </c>
      <c r="F32" t="s">
        <v>2157</v>
      </c>
      <c r="G32">
        <v>1</v>
      </c>
      <c r="H32">
        <v>3</v>
      </c>
      <c r="I32">
        <v>1</v>
      </c>
      <c r="J32">
        <v>7</v>
      </c>
      <c r="K32">
        <v>6</v>
      </c>
      <c r="L32">
        <v>1</v>
      </c>
      <c r="M32">
        <v>4</v>
      </c>
      <c r="N32" t="s">
        <v>2158</v>
      </c>
      <c r="O32">
        <v>2</v>
      </c>
      <c r="P32">
        <v>1</v>
      </c>
      <c r="Q32">
        <v>6</v>
      </c>
      <c r="R32">
        <v>3</v>
      </c>
      <c r="S32">
        <v>1</v>
      </c>
      <c r="T32">
        <v>6</v>
      </c>
      <c r="U32">
        <v>5</v>
      </c>
      <c r="V32">
        <v>7</v>
      </c>
      <c r="W32">
        <v>4</v>
      </c>
    </row>
    <row r="33" spans="1:23" ht="15" customHeight="1" x14ac:dyDescent="0.3">
      <c r="A33">
        <v>1</v>
      </c>
      <c r="B33">
        <v>1</v>
      </c>
      <c r="C33">
        <v>1</v>
      </c>
      <c r="D33">
        <v>2</v>
      </c>
      <c r="E33">
        <v>1</v>
      </c>
      <c r="F33" t="s">
        <v>719</v>
      </c>
      <c r="G33">
        <v>2</v>
      </c>
      <c r="H33">
        <v>3</v>
      </c>
      <c r="I33">
        <v>1</v>
      </c>
      <c r="J33">
        <v>6</v>
      </c>
      <c r="K33">
        <v>2</v>
      </c>
      <c r="L33">
        <v>1</v>
      </c>
      <c r="M33">
        <v>4</v>
      </c>
      <c r="N33" t="s">
        <v>720</v>
      </c>
      <c r="O33">
        <v>1</v>
      </c>
      <c r="P33">
        <v>1</v>
      </c>
      <c r="Q33">
        <v>6</v>
      </c>
      <c r="R33">
        <v>1</v>
      </c>
      <c r="S33">
        <v>1</v>
      </c>
      <c r="T33">
        <v>2</v>
      </c>
      <c r="U33">
        <v>3</v>
      </c>
      <c r="V33">
        <v>7</v>
      </c>
      <c r="W33">
        <v>4</v>
      </c>
    </row>
    <row r="34" spans="1:23" ht="15" customHeight="1" x14ac:dyDescent="0.3">
      <c r="A34">
        <v>1</v>
      </c>
      <c r="B34">
        <v>1</v>
      </c>
      <c r="C34">
        <v>1</v>
      </c>
      <c r="D34">
        <v>2</v>
      </c>
      <c r="E34">
        <v>2</v>
      </c>
      <c r="F34" t="s">
        <v>1497</v>
      </c>
      <c r="G34">
        <v>4</v>
      </c>
      <c r="H34">
        <v>4</v>
      </c>
      <c r="I34">
        <v>4</v>
      </c>
      <c r="J34">
        <v>4</v>
      </c>
      <c r="K34">
        <v>6</v>
      </c>
      <c r="L34">
        <v>2</v>
      </c>
      <c r="M34">
        <v>4</v>
      </c>
      <c r="N34" t="s">
        <v>1498</v>
      </c>
      <c r="O34">
        <v>4</v>
      </c>
      <c r="P34">
        <v>4</v>
      </c>
      <c r="Q34">
        <v>6</v>
      </c>
      <c r="R34">
        <v>4</v>
      </c>
      <c r="S34">
        <v>2</v>
      </c>
      <c r="T34">
        <v>2</v>
      </c>
      <c r="U34">
        <v>4</v>
      </c>
      <c r="V34">
        <v>6</v>
      </c>
      <c r="W34">
        <v>4</v>
      </c>
    </row>
    <row r="35" spans="1:23" ht="15" customHeight="1" x14ac:dyDescent="0.3">
      <c r="A35">
        <v>1</v>
      </c>
      <c r="B35">
        <v>1</v>
      </c>
      <c r="C35">
        <v>1</v>
      </c>
      <c r="D35">
        <v>1</v>
      </c>
      <c r="E35">
        <v>2</v>
      </c>
      <c r="F35" t="s">
        <v>1565</v>
      </c>
      <c r="G35">
        <v>1</v>
      </c>
      <c r="H35">
        <v>2</v>
      </c>
      <c r="I35">
        <v>1</v>
      </c>
      <c r="J35">
        <v>7</v>
      </c>
      <c r="K35">
        <v>3</v>
      </c>
      <c r="L35">
        <v>2</v>
      </c>
      <c r="M35">
        <v>3</v>
      </c>
      <c r="N35" s="1" t="s">
        <v>1566</v>
      </c>
      <c r="O35">
        <v>2</v>
      </c>
      <c r="P35">
        <v>1</v>
      </c>
      <c r="Q35">
        <v>3</v>
      </c>
      <c r="R35">
        <v>2</v>
      </c>
      <c r="S35">
        <v>2</v>
      </c>
      <c r="T35">
        <v>3</v>
      </c>
      <c r="U35">
        <v>1</v>
      </c>
      <c r="V35">
        <v>7</v>
      </c>
      <c r="W35">
        <v>4</v>
      </c>
    </row>
    <row r="36" spans="1:23" ht="15" customHeight="1" x14ac:dyDescent="0.3">
      <c r="A36">
        <v>1</v>
      </c>
      <c r="B36">
        <v>1</v>
      </c>
      <c r="C36">
        <v>1</v>
      </c>
      <c r="D36">
        <v>1</v>
      </c>
      <c r="E36">
        <v>2</v>
      </c>
      <c r="F36" t="s">
        <v>1718</v>
      </c>
      <c r="G36">
        <v>1</v>
      </c>
      <c r="H36">
        <v>4</v>
      </c>
      <c r="I36">
        <v>3</v>
      </c>
      <c r="J36">
        <v>6</v>
      </c>
      <c r="K36">
        <v>4</v>
      </c>
      <c r="L36">
        <v>4</v>
      </c>
      <c r="M36">
        <v>4</v>
      </c>
      <c r="N36" t="s">
        <v>1719</v>
      </c>
      <c r="O36">
        <v>2</v>
      </c>
      <c r="P36">
        <v>2</v>
      </c>
      <c r="Q36">
        <v>6</v>
      </c>
      <c r="R36">
        <v>3</v>
      </c>
      <c r="S36">
        <v>3</v>
      </c>
      <c r="T36">
        <v>3</v>
      </c>
      <c r="U36">
        <v>2</v>
      </c>
      <c r="V36">
        <v>7</v>
      </c>
      <c r="W36">
        <v>2</v>
      </c>
    </row>
    <row r="37" spans="1:23" ht="15" customHeight="1" x14ac:dyDescent="0.3">
      <c r="A37">
        <v>1</v>
      </c>
      <c r="B37">
        <v>1</v>
      </c>
      <c r="C37">
        <v>1</v>
      </c>
      <c r="D37">
        <v>1</v>
      </c>
      <c r="E37">
        <v>2</v>
      </c>
      <c r="F37" t="s">
        <v>1903</v>
      </c>
      <c r="G37">
        <v>2</v>
      </c>
      <c r="H37">
        <v>5</v>
      </c>
      <c r="I37">
        <v>2</v>
      </c>
      <c r="J37">
        <v>5</v>
      </c>
      <c r="K37">
        <v>6</v>
      </c>
      <c r="L37">
        <v>3</v>
      </c>
      <c r="M37">
        <v>4</v>
      </c>
      <c r="N37" t="s">
        <v>1904</v>
      </c>
      <c r="O37">
        <v>2</v>
      </c>
      <c r="P37">
        <v>2</v>
      </c>
      <c r="Q37">
        <v>2</v>
      </c>
      <c r="R37">
        <v>2</v>
      </c>
      <c r="S37">
        <v>2</v>
      </c>
      <c r="T37">
        <v>1</v>
      </c>
      <c r="U37">
        <v>5</v>
      </c>
      <c r="V37">
        <v>7</v>
      </c>
      <c r="W37">
        <v>3</v>
      </c>
    </row>
    <row r="38" spans="1:23" ht="15" customHeight="1" x14ac:dyDescent="0.3">
      <c r="A38">
        <v>1</v>
      </c>
      <c r="B38">
        <v>1</v>
      </c>
      <c r="C38">
        <v>2</v>
      </c>
      <c r="D38">
        <v>2</v>
      </c>
      <c r="E38">
        <v>2</v>
      </c>
      <c r="F38" t="s">
        <v>781</v>
      </c>
      <c r="G38">
        <v>1</v>
      </c>
      <c r="H38">
        <v>4</v>
      </c>
      <c r="I38">
        <v>1</v>
      </c>
      <c r="J38">
        <v>7</v>
      </c>
      <c r="K38">
        <v>3</v>
      </c>
      <c r="L38">
        <v>1</v>
      </c>
      <c r="M38">
        <v>3</v>
      </c>
      <c r="N38" t="s">
        <v>782</v>
      </c>
      <c r="O38">
        <v>1</v>
      </c>
      <c r="P38">
        <v>1</v>
      </c>
      <c r="Q38">
        <v>1</v>
      </c>
      <c r="R38">
        <v>1</v>
      </c>
      <c r="S38">
        <v>1</v>
      </c>
      <c r="T38">
        <v>4</v>
      </c>
      <c r="U38">
        <v>7</v>
      </c>
      <c r="V38">
        <v>7</v>
      </c>
      <c r="W38">
        <v>4</v>
      </c>
    </row>
    <row r="39" spans="1:23" ht="15" customHeight="1" x14ac:dyDescent="0.3">
      <c r="A39">
        <v>1</v>
      </c>
      <c r="B39">
        <v>1</v>
      </c>
      <c r="C39">
        <v>1</v>
      </c>
      <c r="D39">
        <v>1</v>
      </c>
      <c r="E39">
        <v>2</v>
      </c>
      <c r="F39" t="s">
        <v>1656</v>
      </c>
      <c r="G39">
        <v>1</v>
      </c>
      <c r="H39">
        <v>1</v>
      </c>
      <c r="I39">
        <v>2</v>
      </c>
      <c r="J39">
        <v>7</v>
      </c>
      <c r="K39">
        <v>7</v>
      </c>
      <c r="L39">
        <v>1</v>
      </c>
      <c r="M39">
        <v>1</v>
      </c>
      <c r="N39" t="s">
        <v>1657</v>
      </c>
      <c r="O39">
        <v>2</v>
      </c>
      <c r="P39">
        <v>1</v>
      </c>
      <c r="Q39">
        <v>3</v>
      </c>
      <c r="R39">
        <v>1</v>
      </c>
      <c r="S39">
        <v>2</v>
      </c>
      <c r="T39">
        <v>5</v>
      </c>
      <c r="U39">
        <v>5</v>
      </c>
      <c r="V39">
        <v>7</v>
      </c>
      <c r="W39">
        <v>4</v>
      </c>
    </row>
    <row r="40" spans="1:23" ht="15" customHeight="1" x14ac:dyDescent="0.3">
      <c r="A40">
        <v>1</v>
      </c>
      <c r="B40">
        <v>1</v>
      </c>
      <c r="C40">
        <v>1</v>
      </c>
      <c r="D40">
        <v>2</v>
      </c>
      <c r="E40">
        <v>1</v>
      </c>
      <c r="F40" t="s">
        <v>1742</v>
      </c>
      <c r="G40">
        <v>3</v>
      </c>
      <c r="H40">
        <v>4</v>
      </c>
      <c r="I40">
        <v>4</v>
      </c>
      <c r="J40">
        <v>4</v>
      </c>
      <c r="K40">
        <v>4</v>
      </c>
      <c r="L40">
        <v>4</v>
      </c>
      <c r="M40">
        <v>4</v>
      </c>
      <c r="N40" t="s">
        <v>1743</v>
      </c>
      <c r="O40">
        <v>3</v>
      </c>
      <c r="P40">
        <v>3</v>
      </c>
      <c r="Q40">
        <v>5</v>
      </c>
      <c r="R40">
        <v>5</v>
      </c>
      <c r="S40">
        <v>2</v>
      </c>
      <c r="T40">
        <v>5</v>
      </c>
      <c r="U40">
        <v>5</v>
      </c>
      <c r="V40">
        <v>6</v>
      </c>
      <c r="W40">
        <v>4</v>
      </c>
    </row>
    <row r="41" spans="1:23" ht="15" customHeight="1" x14ac:dyDescent="0.3">
      <c r="A41">
        <v>1</v>
      </c>
      <c r="B41">
        <v>1</v>
      </c>
      <c r="C41">
        <v>1</v>
      </c>
      <c r="D41">
        <v>2</v>
      </c>
      <c r="E41">
        <v>1</v>
      </c>
      <c r="F41" t="s">
        <v>409</v>
      </c>
      <c r="G41">
        <v>1</v>
      </c>
      <c r="H41">
        <v>1</v>
      </c>
      <c r="I41">
        <v>1</v>
      </c>
      <c r="J41">
        <v>7</v>
      </c>
      <c r="K41">
        <v>5</v>
      </c>
      <c r="L41">
        <v>1</v>
      </c>
      <c r="M41">
        <v>4</v>
      </c>
      <c r="N41" t="s">
        <v>410</v>
      </c>
      <c r="O41">
        <v>4</v>
      </c>
      <c r="P41">
        <v>1</v>
      </c>
      <c r="Q41">
        <v>6</v>
      </c>
      <c r="R41">
        <v>1</v>
      </c>
      <c r="S41">
        <v>1</v>
      </c>
      <c r="T41">
        <v>4</v>
      </c>
      <c r="U41">
        <v>4</v>
      </c>
      <c r="V41">
        <v>7</v>
      </c>
      <c r="W41">
        <v>4</v>
      </c>
    </row>
    <row r="42" spans="1:23" ht="15" customHeight="1" x14ac:dyDescent="0.3">
      <c r="A42">
        <v>2</v>
      </c>
      <c r="B42">
        <v>1</v>
      </c>
      <c r="C42">
        <v>2</v>
      </c>
      <c r="D42">
        <v>2</v>
      </c>
      <c r="E42">
        <v>2</v>
      </c>
      <c r="F42" t="s">
        <v>1376</v>
      </c>
      <c r="G42">
        <v>6</v>
      </c>
      <c r="H42">
        <v>3</v>
      </c>
      <c r="I42">
        <v>6</v>
      </c>
      <c r="J42">
        <v>1</v>
      </c>
      <c r="K42">
        <v>2</v>
      </c>
      <c r="L42">
        <v>2</v>
      </c>
      <c r="M42">
        <v>7</v>
      </c>
      <c r="N42" t="s">
        <v>1377</v>
      </c>
      <c r="O42">
        <v>4</v>
      </c>
      <c r="P42">
        <v>2</v>
      </c>
      <c r="Q42">
        <v>6</v>
      </c>
      <c r="R42">
        <v>6</v>
      </c>
      <c r="S42">
        <v>1</v>
      </c>
      <c r="T42">
        <v>5</v>
      </c>
      <c r="U42">
        <v>6</v>
      </c>
      <c r="V42">
        <v>7</v>
      </c>
      <c r="W42">
        <v>4</v>
      </c>
    </row>
    <row r="43" spans="1:23" ht="15" customHeight="1" x14ac:dyDescent="0.3">
      <c r="A43">
        <v>1</v>
      </c>
      <c r="B43">
        <v>1</v>
      </c>
      <c r="C43">
        <v>1</v>
      </c>
      <c r="D43">
        <v>1</v>
      </c>
      <c r="E43">
        <v>2</v>
      </c>
      <c r="F43" t="s">
        <v>1800</v>
      </c>
      <c r="G43">
        <v>3</v>
      </c>
      <c r="H43">
        <v>4</v>
      </c>
      <c r="I43">
        <v>3</v>
      </c>
      <c r="J43">
        <v>5</v>
      </c>
      <c r="K43">
        <v>4</v>
      </c>
      <c r="L43">
        <v>2</v>
      </c>
      <c r="M43">
        <v>3</v>
      </c>
      <c r="N43" t="s">
        <v>1801</v>
      </c>
      <c r="O43">
        <v>3</v>
      </c>
      <c r="P43">
        <v>2</v>
      </c>
      <c r="Q43">
        <v>5</v>
      </c>
      <c r="R43">
        <v>5</v>
      </c>
      <c r="S43">
        <v>2</v>
      </c>
      <c r="T43">
        <v>3</v>
      </c>
      <c r="U43">
        <v>4</v>
      </c>
      <c r="V43">
        <v>6</v>
      </c>
      <c r="W43">
        <v>4</v>
      </c>
    </row>
    <row r="44" spans="1:23" ht="15" customHeight="1" x14ac:dyDescent="0.3">
      <c r="A44">
        <v>1</v>
      </c>
      <c r="B44">
        <v>1</v>
      </c>
      <c r="C44">
        <v>1</v>
      </c>
      <c r="D44">
        <v>1</v>
      </c>
      <c r="E44">
        <v>2</v>
      </c>
      <c r="F44" t="s">
        <v>2231</v>
      </c>
      <c r="G44">
        <v>1</v>
      </c>
      <c r="H44">
        <v>5</v>
      </c>
      <c r="I44">
        <v>1</v>
      </c>
      <c r="J44">
        <v>6</v>
      </c>
      <c r="K44">
        <v>6</v>
      </c>
      <c r="L44">
        <v>3</v>
      </c>
      <c r="M44">
        <v>5</v>
      </c>
      <c r="N44" t="s">
        <v>2232</v>
      </c>
      <c r="O44">
        <v>2</v>
      </c>
      <c r="P44">
        <v>1</v>
      </c>
      <c r="Q44">
        <v>5</v>
      </c>
      <c r="R44">
        <v>4</v>
      </c>
      <c r="S44">
        <v>1</v>
      </c>
      <c r="T44">
        <v>6</v>
      </c>
      <c r="U44">
        <v>7</v>
      </c>
      <c r="V44">
        <v>7</v>
      </c>
      <c r="W44">
        <v>4</v>
      </c>
    </row>
    <row r="45" spans="1:23" ht="15" customHeight="1" x14ac:dyDescent="0.3">
      <c r="A45">
        <v>1</v>
      </c>
      <c r="B45">
        <v>1</v>
      </c>
      <c r="C45">
        <v>1</v>
      </c>
      <c r="D45">
        <v>1</v>
      </c>
      <c r="E45">
        <v>2</v>
      </c>
      <c r="F45" t="s">
        <v>424</v>
      </c>
      <c r="G45">
        <v>2</v>
      </c>
      <c r="H45">
        <v>6</v>
      </c>
      <c r="I45">
        <v>3</v>
      </c>
      <c r="J45">
        <v>6</v>
      </c>
      <c r="K45">
        <v>2</v>
      </c>
      <c r="L45">
        <v>3</v>
      </c>
      <c r="M45">
        <v>3</v>
      </c>
      <c r="N45" t="s">
        <v>425</v>
      </c>
      <c r="O45">
        <v>3</v>
      </c>
      <c r="P45">
        <v>2</v>
      </c>
      <c r="Q45">
        <v>3</v>
      </c>
      <c r="R45">
        <v>3</v>
      </c>
      <c r="S45">
        <v>2</v>
      </c>
      <c r="T45">
        <v>5</v>
      </c>
      <c r="U45">
        <v>3</v>
      </c>
      <c r="V45">
        <v>6</v>
      </c>
      <c r="W45">
        <v>4</v>
      </c>
    </row>
    <row r="46" spans="1:23" ht="15" customHeight="1" x14ac:dyDescent="0.3">
      <c r="A46">
        <v>1</v>
      </c>
      <c r="B46">
        <v>1</v>
      </c>
      <c r="C46">
        <v>1</v>
      </c>
      <c r="D46">
        <v>1</v>
      </c>
      <c r="E46">
        <v>2</v>
      </c>
      <c r="F46" t="s">
        <v>621</v>
      </c>
      <c r="G46">
        <v>2</v>
      </c>
      <c r="H46">
        <v>2</v>
      </c>
      <c r="I46">
        <v>2</v>
      </c>
      <c r="J46">
        <v>6</v>
      </c>
      <c r="K46">
        <v>6</v>
      </c>
      <c r="L46">
        <v>2</v>
      </c>
      <c r="M46">
        <v>3</v>
      </c>
      <c r="N46" t="s">
        <v>622</v>
      </c>
      <c r="O46">
        <v>2</v>
      </c>
      <c r="P46">
        <v>2</v>
      </c>
      <c r="Q46">
        <v>6</v>
      </c>
      <c r="R46">
        <v>2</v>
      </c>
      <c r="S46">
        <v>2</v>
      </c>
      <c r="T46">
        <v>3</v>
      </c>
      <c r="U46">
        <v>6</v>
      </c>
      <c r="V46">
        <v>7</v>
      </c>
      <c r="W46">
        <v>4</v>
      </c>
    </row>
    <row r="47" spans="1:23" ht="15" customHeight="1" x14ac:dyDescent="0.3">
      <c r="A47">
        <v>1</v>
      </c>
      <c r="B47">
        <v>1</v>
      </c>
      <c r="C47">
        <v>1</v>
      </c>
      <c r="D47">
        <v>1</v>
      </c>
      <c r="E47">
        <v>2</v>
      </c>
      <c r="F47" t="s">
        <v>802</v>
      </c>
      <c r="G47">
        <v>3</v>
      </c>
      <c r="H47">
        <v>6</v>
      </c>
      <c r="I47">
        <v>2</v>
      </c>
      <c r="J47">
        <v>6</v>
      </c>
      <c r="K47">
        <v>6</v>
      </c>
      <c r="L47">
        <v>2</v>
      </c>
      <c r="M47">
        <v>4</v>
      </c>
      <c r="N47" t="s">
        <v>803</v>
      </c>
      <c r="O47">
        <v>2</v>
      </c>
      <c r="P47">
        <v>2</v>
      </c>
      <c r="Q47">
        <v>6</v>
      </c>
      <c r="R47">
        <v>4</v>
      </c>
      <c r="S47">
        <v>2</v>
      </c>
      <c r="T47">
        <v>4</v>
      </c>
      <c r="U47">
        <v>6</v>
      </c>
      <c r="V47">
        <v>7</v>
      </c>
      <c r="W47">
        <v>4</v>
      </c>
    </row>
    <row r="48" spans="1:23" ht="15" customHeight="1" x14ac:dyDescent="0.3">
      <c r="A48">
        <v>1</v>
      </c>
      <c r="B48">
        <v>1</v>
      </c>
      <c r="C48">
        <v>1</v>
      </c>
      <c r="D48">
        <v>1</v>
      </c>
      <c r="E48">
        <v>2</v>
      </c>
      <c r="F48" t="s">
        <v>1088</v>
      </c>
      <c r="G48">
        <v>2</v>
      </c>
      <c r="H48">
        <v>6</v>
      </c>
      <c r="I48">
        <v>1</v>
      </c>
      <c r="J48">
        <v>7</v>
      </c>
      <c r="K48">
        <v>6</v>
      </c>
      <c r="L48">
        <v>2</v>
      </c>
      <c r="M48">
        <v>4</v>
      </c>
      <c r="N48" t="s">
        <v>1089</v>
      </c>
      <c r="O48">
        <v>2</v>
      </c>
      <c r="P48">
        <v>3</v>
      </c>
      <c r="Q48">
        <v>2</v>
      </c>
      <c r="R48">
        <v>2</v>
      </c>
      <c r="S48">
        <v>1</v>
      </c>
      <c r="T48">
        <v>4</v>
      </c>
      <c r="U48">
        <v>2</v>
      </c>
      <c r="V48">
        <v>7</v>
      </c>
      <c r="W48">
        <v>2</v>
      </c>
    </row>
    <row r="49" spans="1:23" ht="15" customHeight="1" x14ac:dyDescent="0.3">
      <c r="A49">
        <v>1</v>
      </c>
      <c r="B49">
        <v>1</v>
      </c>
      <c r="C49">
        <v>1</v>
      </c>
      <c r="D49">
        <v>1</v>
      </c>
      <c r="E49">
        <v>2</v>
      </c>
      <c r="F49" t="s">
        <v>1642</v>
      </c>
      <c r="G49">
        <v>1</v>
      </c>
      <c r="H49">
        <v>4</v>
      </c>
      <c r="I49">
        <v>1</v>
      </c>
      <c r="J49">
        <v>7</v>
      </c>
      <c r="K49">
        <v>4</v>
      </c>
      <c r="L49">
        <v>1</v>
      </c>
      <c r="M49">
        <v>4</v>
      </c>
      <c r="N49" t="s">
        <v>1643</v>
      </c>
      <c r="O49">
        <v>1</v>
      </c>
      <c r="P49">
        <v>1</v>
      </c>
      <c r="Q49">
        <v>4</v>
      </c>
      <c r="R49">
        <v>1</v>
      </c>
      <c r="S49">
        <v>1</v>
      </c>
      <c r="T49">
        <v>4</v>
      </c>
      <c r="U49">
        <v>1</v>
      </c>
      <c r="V49">
        <v>7</v>
      </c>
      <c r="W49">
        <v>4</v>
      </c>
    </row>
    <row r="50" spans="1:23" ht="15" customHeight="1" x14ac:dyDescent="0.3">
      <c r="A50">
        <v>2</v>
      </c>
      <c r="B50">
        <v>1</v>
      </c>
      <c r="C50">
        <v>2</v>
      </c>
      <c r="D50">
        <v>2</v>
      </c>
      <c r="E50">
        <v>1</v>
      </c>
      <c r="F50" t="s">
        <v>1783</v>
      </c>
      <c r="G50">
        <v>2</v>
      </c>
      <c r="H50">
        <v>6</v>
      </c>
      <c r="I50">
        <v>4</v>
      </c>
      <c r="J50">
        <v>6</v>
      </c>
      <c r="K50">
        <v>3</v>
      </c>
      <c r="L50">
        <v>4</v>
      </c>
      <c r="M50">
        <v>4</v>
      </c>
      <c r="N50" t="s">
        <v>1784</v>
      </c>
      <c r="O50">
        <v>4</v>
      </c>
      <c r="P50">
        <v>4</v>
      </c>
      <c r="Q50">
        <v>4</v>
      </c>
      <c r="R50">
        <v>1</v>
      </c>
      <c r="S50">
        <v>2</v>
      </c>
      <c r="T50">
        <v>6</v>
      </c>
      <c r="U50">
        <v>6</v>
      </c>
      <c r="V50">
        <v>6</v>
      </c>
      <c r="W50">
        <v>4</v>
      </c>
    </row>
    <row r="51" spans="1:23" ht="15" customHeight="1" x14ac:dyDescent="0.3">
      <c r="A51">
        <v>1</v>
      </c>
      <c r="B51">
        <v>2</v>
      </c>
      <c r="C51">
        <v>1</v>
      </c>
      <c r="D51">
        <v>1</v>
      </c>
      <c r="E51">
        <v>2</v>
      </c>
      <c r="F51" t="s">
        <v>1870</v>
      </c>
      <c r="G51">
        <v>4</v>
      </c>
      <c r="H51">
        <v>4</v>
      </c>
      <c r="I51">
        <v>3</v>
      </c>
      <c r="J51">
        <v>4</v>
      </c>
      <c r="K51">
        <v>4</v>
      </c>
      <c r="L51">
        <v>4</v>
      </c>
      <c r="M51">
        <v>3</v>
      </c>
      <c r="N51" t="s">
        <v>1871</v>
      </c>
      <c r="O51">
        <v>3</v>
      </c>
      <c r="P51">
        <v>4</v>
      </c>
      <c r="Q51">
        <v>5</v>
      </c>
      <c r="R51">
        <v>5</v>
      </c>
      <c r="S51">
        <v>2</v>
      </c>
      <c r="T51">
        <v>2</v>
      </c>
      <c r="U51">
        <v>3</v>
      </c>
      <c r="V51">
        <v>5</v>
      </c>
      <c r="W51">
        <v>4</v>
      </c>
    </row>
    <row r="52" spans="1:23" ht="15" customHeight="1" x14ac:dyDescent="0.3">
      <c r="A52">
        <v>1</v>
      </c>
      <c r="B52">
        <v>1</v>
      </c>
      <c r="C52">
        <v>1</v>
      </c>
      <c r="D52">
        <v>1</v>
      </c>
      <c r="E52">
        <v>1</v>
      </c>
      <c r="F52" t="s">
        <v>2104</v>
      </c>
      <c r="G52">
        <v>2</v>
      </c>
      <c r="H52">
        <v>2</v>
      </c>
      <c r="I52">
        <v>2</v>
      </c>
      <c r="J52">
        <v>6</v>
      </c>
      <c r="K52">
        <v>5</v>
      </c>
      <c r="L52">
        <v>2</v>
      </c>
      <c r="M52">
        <v>4</v>
      </c>
      <c r="N52" t="s">
        <v>2105</v>
      </c>
      <c r="O52">
        <v>3</v>
      </c>
      <c r="P52">
        <v>3</v>
      </c>
      <c r="Q52">
        <v>4</v>
      </c>
      <c r="R52">
        <v>2</v>
      </c>
      <c r="S52">
        <v>2</v>
      </c>
      <c r="T52">
        <v>2</v>
      </c>
      <c r="U52">
        <v>6</v>
      </c>
      <c r="V52">
        <v>7</v>
      </c>
      <c r="W52">
        <v>4</v>
      </c>
    </row>
    <row r="53" spans="1:23" ht="15" customHeight="1" x14ac:dyDescent="0.3">
      <c r="A53">
        <v>1</v>
      </c>
      <c r="B53">
        <v>1</v>
      </c>
      <c r="C53">
        <v>1</v>
      </c>
      <c r="D53">
        <v>1</v>
      </c>
      <c r="E53">
        <v>2</v>
      </c>
      <c r="F53" t="s">
        <v>323</v>
      </c>
      <c r="G53">
        <v>1</v>
      </c>
      <c r="H53">
        <v>2</v>
      </c>
      <c r="I53">
        <v>1</v>
      </c>
      <c r="J53">
        <v>6</v>
      </c>
      <c r="K53">
        <v>4</v>
      </c>
      <c r="L53">
        <v>2</v>
      </c>
      <c r="M53">
        <v>4</v>
      </c>
      <c r="N53" t="s">
        <v>324</v>
      </c>
      <c r="O53">
        <v>2</v>
      </c>
      <c r="P53">
        <v>1</v>
      </c>
      <c r="Q53">
        <v>3</v>
      </c>
      <c r="R53">
        <v>2</v>
      </c>
      <c r="S53">
        <v>1</v>
      </c>
      <c r="T53">
        <v>4</v>
      </c>
      <c r="U53">
        <v>4</v>
      </c>
      <c r="V53">
        <v>6</v>
      </c>
      <c r="W53">
        <v>4</v>
      </c>
    </row>
    <row r="54" spans="1:23" ht="15" customHeight="1" x14ac:dyDescent="0.3">
      <c r="A54">
        <v>1</v>
      </c>
      <c r="B54">
        <v>1</v>
      </c>
      <c r="C54">
        <v>2</v>
      </c>
      <c r="D54">
        <v>1</v>
      </c>
      <c r="E54">
        <v>2</v>
      </c>
      <c r="F54" t="s">
        <v>448</v>
      </c>
      <c r="G54">
        <v>2</v>
      </c>
      <c r="H54">
        <v>2</v>
      </c>
      <c r="I54">
        <v>1</v>
      </c>
      <c r="J54">
        <v>6</v>
      </c>
      <c r="K54">
        <v>5</v>
      </c>
      <c r="L54">
        <v>3</v>
      </c>
      <c r="M54">
        <v>2</v>
      </c>
      <c r="N54" t="s">
        <v>449</v>
      </c>
      <c r="O54">
        <v>3</v>
      </c>
      <c r="P54">
        <v>1</v>
      </c>
      <c r="Q54">
        <v>5</v>
      </c>
      <c r="R54">
        <v>2</v>
      </c>
      <c r="S54">
        <v>1</v>
      </c>
      <c r="T54">
        <v>5</v>
      </c>
      <c r="U54">
        <v>5</v>
      </c>
      <c r="V54">
        <v>7</v>
      </c>
      <c r="W54">
        <v>4</v>
      </c>
    </row>
    <row r="55" spans="1:23" ht="15" customHeight="1" x14ac:dyDescent="0.3">
      <c r="A55">
        <v>1</v>
      </c>
      <c r="B55">
        <v>1</v>
      </c>
      <c r="C55">
        <v>1</v>
      </c>
      <c r="D55">
        <v>1</v>
      </c>
      <c r="E55">
        <v>2</v>
      </c>
      <c r="F55" t="s">
        <v>693</v>
      </c>
      <c r="G55">
        <v>1</v>
      </c>
      <c r="H55">
        <v>3</v>
      </c>
      <c r="I55">
        <v>2</v>
      </c>
      <c r="J55">
        <v>7</v>
      </c>
      <c r="K55">
        <v>5</v>
      </c>
      <c r="L55">
        <v>6</v>
      </c>
      <c r="M55">
        <v>2</v>
      </c>
      <c r="N55" s="1" t="s">
        <v>694</v>
      </c>
      <c r="O55">
        <v>4</v>
      </c>
      <c r="P55">
        <v>3</v>
      </c>
      <c r="Q55">
        <v>1</v>
      </c>
      <c r="R55">
        <v>2</v>
      </c>
      <c r="S55">
        <v>4</v>
      </c>
      <c r="T55">
        <v>2</v>
      </c>
      <c r="U55">
        <v>1</v>
      </c>
      <c r="V55">
        <v>7</v>
      </c>
      <c r="W55">
        <v>4</v>
      </c>
    </row>
    <row r="56" spans="1:23" ht="15" customHeight="1" x14ac:dyDescent="0.3">
      <c r="A56">
        <v>1</v>
      </c>
      <c r="B56">
        <v>1</v>
      </c>
      <c r="C56">
        <v>1</v>
      </c>
      <c r="D56">
        <v>1</v>
      </c>
      <c r="E56">
        <v>1</v>
      </c>
      <c r="F56" t="s">
        <v>834</v>
      </c>
      <c r="G56">
        <v>1</v>
      </c>
      <c r="H56">
        <v>7</v>
      </c>
      <c r="I56">
        <v>4</v>
      </c>
      <c r="J56">
        <v>7</v>
      </c>
      <c r="K56">
        <v>7</v>
      </c>
      <c r="L56">
        <v>4</v>
      </c>
      <c r="M56">
        <v>2</v>
      </c>
      <c r="N56" t="s">
        <v>835</v>
      </c>
      <c r="O56">
        <v>2</v>
      </c>
      <c r="P56">
        <v>3</v>
      </c>
      <c r="Q56">
        <v>1</v>
      </c>
      <c r="R56">
        <v>1</v>
      </c>
      <c r="S56">
        <v>1</v>
      </c>
      <c r="T56">
        <v>2</v>
      </c>
      <c r="U56">
        <v>1</v>
      </c>
      <c r="V56">
        <v>6</v>
      </c>
      <c r="W56">
        <v>2</v>
      </c>
    </row>
    <row r="57" spans="1:23" ht="15" customHeight="1" x14ac:dyDescent="0.3">
      <c r="A57">
        <v>1</v>
      </c>
      <c r="B57">
        <v>1</v>
      </c>
      <c r="C57">
        <v>1</v>
      </c>
      <c r="D57">
        <v>1</v>
      </c>
      <c r="E57">
        <v>2</v>
      </c>
      <c r="F57" t="s">
        <v>1015</v>
      </c>
      <c r="G57">
        <v>1</v>
      </c>
      <c r="H57">
        <v>2</v>
      </c>
      <c r="I57">
        <v>3</v>
      </c>
      <c r="J57">
        <v>3</v>
      </c>
      <c r="K57">
        <v>4</v>
      </c>
      <c r="L57">
        <v>4</v>
      </c>
      <c r="M57">
        <v>4</v>
      </c>
      <c r="N57" t="s">
        <v>1016</v>
      </c>
      <c r="O57">
        <v>3</v>
      </c>
      <c r="P57">
        <v>3</v>
      </c>
      <c r="Q57">
        <v>2</v>
      </c>
      <c r="R57">
        <v>5</v>
      </c>
      <c r="S57">
        <v>4</v>
      </c>
      <c r="T57">
        <v>5</v>
      </c>
      <c r="U57">
        <v>4</v>
      </c>
      <c r="V57">
        <v>6</v>
      </c>
      <c r="W57">
        <v>4</v>
      </c>
    </row>
    <row r="58" spans="1:23" ht="15" customHeight="1" x14ac:dyDescent="0.3">
      <c r="A58">
        <v>1</v>
      </c>
      <c r="B58">
        <v>1</v>
      </c>
      <c r="C58">
        <v>1</v>
      </c>
      <c r="D58">
        <v>1</v>
      </c>
      <c r="E58">
        <v>1</v>
      </c>
      <c r="F58" t="s">
        <v>1226</v>
      </c>
      <c r="G58">
        <v>1</v>
      </c>
      <c r="H58">
        <v>3</v>
      </c>
      <c r="I58">
        <v>2</v>
      </c>
      <c r="J58">
        <v>6</v>
      </c>
      <c r="K58">
        <v>4</v>
      </c>
      <c r="L58">
        <v>3</v>
      </c>
      <c r="M58">
        <v>2</v>
      </c>
      <c r="N58" t="s">
        <v>1227</v>
      </c>
      <c r="O58">
        <v>2</v>
      </c>
      <c r="P58">
        <v>1</v>
      </c>
      <c r="Q58">
        <v>7</v>
      </c>
      <c r="R58">
        <v>2</v>
      </c>
      <c r="S58">
        <v>1</v>
      </c>
      <c r="T58">
        <v>6</v>
      </c>
      <c r="U58">
        <v>7</v>
      </c>
      <c r="V58">
        <v>7</v>
      </c>
      <c r="W58">
        <v>1</v>
      </c>
    </row>
    <row r="59" spans="1:23" ht="15" customHeight="1" x14ac:dyDescent="0.3">
      <c r="A59">
        <v>2</v>
      </c>
      <c r="B59">
        <v>1</v>
      </c>
      <c r="C59">
        <v>1</v>
      </c>
      <c r="D59">
        <v>1</v>
      </c>
      <c r="E59">
        <v>1</v>
      </c>
      <c r="F59" t="s">
        <v>1305</v>
      </c>
      <c r="G59">
        <v>1</v>
      </c>
      <c r="H59">
        <v>1</v>
      </c>
      <c r="I59">
        <v>1</v>
      </c>
      <c r="J59">
        <v>7</v>
      </c>
      <c r="K59">
        <v>4</v>
      </c>
      <c r="L59">
        <v>1</v>
      </c>
      <c r="M59">
        <v>4</v>
      </c>
      <c r="N59" t="s">
        <v>1306</v>
      </c>
      <c r="O59">
        <v>1</v>
      </c>
      <c r="P59">
        <v>1</v>
      </c>
      <c r="Q59">
        <v>4</v>
      </c>
      <c r="R59">
        <v>1</v>
      </c>
      <c r="S59">
        <v>1</v>
      </c>
      <c r="T59">
        <v>4</v>
      </c>
      <c r="U59">
        <v>4</v>
      </c>
      <c r="V59">
        <v>7</v>
      </c>
      <c r="W59">
        <v>4</v>
      </c>
    </row>
    <row r="60" spans="1:23" ht="15" customHeight="1" x14ac:dyDescent="0.3">
      <c r="A60">
        <v>2</v>
      </c>
      <c r="B60">
        <v>1</v>
      </c>
      <c r="C60">
        <v>1</v>
      </c>
      <c r="D60">
        <v>2</v>
      </c>
      <c r="E60">
        <v>1</v>
      </c>
      <c r="F60" t="s">
        <v>1319</v>
      </c>
      <c r="G60">
        <v>1</v>
      </c>
      <c r="H60">
        <v>4</v>
      </c>
      <c r="I60">
        <v>2</v>
      </c>
      <c r="J60">
        <v>7</v>
      </c>
      <c r="K60">
        <v>7</v>
      </c>
      <c r="L60">
        <v>4</v>
      </c>
      <c r="M60">
        <v>4</v>
      </c>
      <c r="N60" t="s">
        <v>1320</v>
      </c>
      <c r="O60">
        <v>2</v>
      </c>
      <c r="P60">
        <v>2</v>
      </c>
      <c r="Q60">
        <v>1</v>
      </c>
      <c r="R60">
        <v>1</v>
      </c>
      <c r="S60">
        <v>1</v>
      </c>
      <c r="T60">
        <v>2</v>
      </c>
      <c r="U60">
        <v>3</v>
      </c>
      <c r="V60">
        <v>7</v>
      </c>
      <c r="W60">
        <v>1</v>
      </c>
    </row>
    <row r="61" spans="1:23" ht="15" customHeight="1" x14ac:dyDescent="0.3">
      <c r="A61">
        <v>1</v>
      </c>
      <c r="B61">
        <v>1</v>
      </c>
      <c r="C61">
        <v>1</v>
      </c>
      <c r="D61">
        <v>1</v>
      </c>
      <c r="E61">
        <v>2</v>
      </c>
      <c r="F61" t="s">
        <v>1936</v>
      </c>
      <c r="G61">
        <v>1</v>
      </c>
      <c r="H61">
        <v>3</v>
      </c>
      <c r="I61">
        <v>1</v>
      </c>
      <c r="J61">
        <v>6</v>
      </c>
      <c r="K61">
        <v>4</v>
      </c>
      <c r="L61">
        <v>3</v>
      </c>
      <c r="M61">
        <v>2</v>
      </c>
      <c r="O61">
        <v>2</v>
      </c>
      <c r="P61">
        <v>1</v>
      </c>
      <c r="Q61">
        <v>3</v>
      </c>
      <c r="R61">
        <v>2</v>
      </c>
      <c r="S61">
        <v>1</v>
      </c>
      <c r="T61">
        <v>4</v>
      </c>
      <c r="U61">
        <v>2</v>
      </c>
      <c r="V61">
        <v>7</v>
      </c>
      <c r="W61">
        <v>4</v>
      </c>
    </row>
    <row r="62" spans="1:23" ht="15" customHeight="1" x14ac:dyDescent="0.3">
      <c r="A62">
        <v>2</v>
      </c>
      <c r="B62">
        <v>1</v>
      </c>
      <c r="C62">
        <v>1</v>
      </c>
      <c r="D62">
        <v>1</v>
      </c>
      <c r="E62">
        <v>2</v>
      </c>
      <c r="F62" t="s">
        <v>668</v>
      </c>
      <c r="G62">
        <v>1</v>
      </c>
      <c r="H62">
        <v>7</v>
      </c>
      <c r="I62">
        <v>4</v>
      </c>
      <c r="J62">
        <v>7</v>
      </c>
      <c r="K62">
        <v>7</v>
      </c>
      <c r="L62">
        <v>4</v>
      </c>
      <c r="M62">
        <v>3</v>
      </c>
      <c r="N62" t="s">
        <v>669</v>
      </c>
      <c r="O62">
        <v>4</v>
      </c>
      <c r="P62">
        <v>2</v>
      </c>
      <c r="Q62">
        <v>1</v>
      </c>
      <c r="R62">
        <v>1</v>
      </c>
      <c r="S62">
        <v>3</v>
      </c>
      <c r="T62">
        <v>1</v>
      </c>
      <c r="U62">
        <v>7</v>
      </c>
      <c r="V62">
        <v>7</v>
      </c>
      <c r="W62">
        <v>1</v>
      </c>
    </row>
    <row r="63" spans="1:23" ht="15" customHeight="1" x14ac:dyDescent="0.3">
      <c r="A63">
        <v>1</v>
      </c>
      <c r="B63">
        <v>1</v>
      </c>
      <c r="C63">
        <v>1</v>
      </c>
      <c r="D63">
        <v>1</v>
      </c>
      <c r="E63">
        <v>1</v>
      </c>
      <c r="F63" t="s">
        <v>732</v>
      </c>
      <c r="G63">
        <v>1</v>
      </c>
      <c r="H63">
        <v>4</v>
      </c>
      <c r="I63">
        <v>3</v>
      </c>
      <c r="J63">
        <v>7</v>
      </c>
      <c r="K63">
        <v>4</v>
      </c>
      <c r="L63">
        <v>2</v>
      </c>
      <c r="M63">
        <v>3</v>
      </c>
      <c r="N63" t="s">
        <v>733</v>
      </c>
      <c r="O63">
        <v>3</v>
      </c>
      <c r="P63">
        <v>3</v>
      </c>
      <c r="Q63">
        <v>2</v>
      </c>
      <c r="R63">
        <v>3</v>
      </c>
      <c r="S63">
        <v>3</v>
      </c>
      <c r="T63">
        <v>4</v>
      </c>
      <c r="U63">
        <v>3</v>
      </c>
      <c r="V63">
        <v>7</v>
      </c>
      <c r="W63">
        <v>4</v>
      </c>
    </row>
    <row r="64" spans="1:23" ht="15" customHeight="1" x14ac:dyDescent="0.3">
      <c r="A64">
        <v>1</v>
      </c>
      <c r="B64">
        <v>1</v>
      </c>
      <c r="C64">
        <v>1</v>
      </c>
      <c r="D64">
        <v>1</v>
      </c>
      <c r="E64">
        <v>2</v>
      </c>
      <c r="F64" t="s">
        <v>992</v>
      </c>
      <c r="G64">
        <v>1</v>
      </c>
      <c r="H64">
        <v>3</v>
      </c>
      <c r="I64">
        <v>1</v>
      </c>
      <c r="J64">
        <v>6</v>
      </c>
      <c r="K64">
        <v>6</v>
      </c>
      <c r="L64">
        <v>1</v>
      </c>
      <c r="M64">
        <v>3</v>
      </c>
      <c r="N64" t="s">
        <v>993</v>
      </c>
      <c r="O64">
        <v>1</v>
      </c>
      <c r="P64">
        <v>1</v>
      </c>
      <c r="Q64">
        <v>7</v>
      </c>
      <c r="R64">
        <v>2</v>
      </c>
      <c r="S64">
        <v>1</v>
      </c>
      <c r="T64">
        <v>2</v>
      </c>
      <c r="U64">
        <v>3</v>
      </c>
      <c r="V64">
        <v>7</v>
      </c>
      <c r="W64">
        <v>1</v>
      </c>
    </row>
    <row r="65" spans="1:23" ht="15" customHeight="1" x14ac:dyDescent="0.3">
      <c r="A65">
        <v>1</v>
      </c>
      <c r="B65">
        <v>1</v>
      </c>
      <c r="C65">
        <v>1</v>
      </c>
      <c r="D65">
        <v>1</v>
      </c>
      <c r="E65">
        <v>2</v>
      </c>
      <c r="F65" t="s">
        <v>1032</v>
      </c>
      <c r="G65">
        <v>1</v>
      </c>
      <c r="H65">
        <v>1</v>
      </c>
      <c r="I65">
        <v>1</v>
      </c>
      <c r="J65">
        <v>7</v>
      </c>
      <c r="K65">
        <v>7</v>
      </c>
      <c r="L65">
        <v>3</v>
      </c>
      <c r="M65">
        <v>2</v>
      </c>
      <c r="N65" t="s">
        <v>1033</v>
      </c>
      <c r="O65">
        <v>1</v>
      </c>
      <c r="P65">
        <v>1</v>
      </c>
      <c r="Q65">
        <v>5</v>
      </c>
      <c r="R65">
        <v>1</v>
      </c>
      <c r="S65">
        <v>1</v>
      </c>
      <c r="T65">
        <v>4</v>
      </c>
      <c r="U65">
        <v>1</v>
      </c>
      <c r="V65">
        <v>7</v>
      </c>
      <c r="W65">
        <v>1</v>
      </c>
    </row>
    <row r="66" spans="1:23" ht="15" customHeight="1" x14ac:dyDescent="0.3">
      <c r="A66">
        <v>1</v>
      </c>
      <c r="B66">
        <v>1</v>
      </c>
      <c r="C66">
        <v>1</v>
      </c>
      <c r="D66">
        <v>1</v>
      </c>
      <c r="E66">
        <v>1</v>
      </c>
      <c r="F66" t="s">
        <v>1077</v>
      </c>
      <c r="G66">
        <v>1</v>
      </c>
      <c r="H66">
        <v>5</v>
      </c>
      <c r="I66">
        <v>3</v>
      </c>
      <c r="J66">
        <v>6</v>
      </c>
      <c r="K66">
        <v>5</v>
      </c>
      <c r="L66">
        <v>4</v>
      </c>
      <c r="M66">
        <v>2</v>
      </c>
      <c r="N66" t="s">
        <v>1078</v>
      </c>
      <c r="O66">
        <v>4</v>
      </c>
      <c r="P66">
        <v>3</v>
      </c>
      <c r="Q66">
        <v>2</v>
      </c>
      <c r="R66">
        <v>2</v>
      </c>
      <c r="S66">
        <v>3</v>
      </c>
      <c r="T66">
        <v>2</v>
      </c>
      <c r="U66">
        <v>3</v>
      </c>
      <c r="V66">
        <v>7</v>
      </c>
      <c r="W66">
        <v>4</v>
      </c>
    </row>
    <row r="67" spans="1:23" ht="15" customHeight="1" x14ac:dyDescent="0.3">
      <c r="A67">
        <v>1</v>
      </c>
      <c r="B67">
        <v>1</v>
      </c>
      <c r="C67">
        <v>1</v>
      </c>
      <c r="D67">
        <v>2</v>
      </c>
      <c r="E67">
        <v>1</v>
      </c>
      <c r="F67" t="s">
        <v>349</v>
      </c>
      <c r="G67">
        <v>2</v>
      </c>
      <c r="H67">
        <v>6</v>
      </c>
      <c r="I67">
        <v>2</v>
      </c>
      <c r="J67">
        <v>6</v>
      </c>
      <c r="K67">
        <v>4</v>
      </c>
      <c r="L67">
        <v>4</v>
      </c>
      <c r="M67">
        <v>4</v>
      </c>
      <c r="N67" t="s">
        <v>350</v>
      </c>
      <c r="O67">
        <v>3</v>
      </c>
      <c r="P67">
        <v>2</v>
      </c>
      <c r="Q67">
        <v>2</v>
      </c>
      <c r="R67">
        <v>2</v>
      </c>
      <c r="S67">
        <v>2</v>
      </c>
      <c r="T67">
        <v>2</v>
      </c>
      <c r="U67">
        <v>4</v>
      </c>
      <c r="V67">
        <v>7</v>
      </c>
      <c r="W67">
        <v>1</v>
      </c>
    </row>
    <row r="68" spans="1:23" ht="15" customHeight="1" x14ac:dyDescent="0.3">
      <c r="A68">
        <v>1</v>
      </c>
      <c r="B68">
        <v>1</v>
      </c>
      <c r="C68">
        <v>1</v>
      </c>
      <c r="D68">
        <v>2</v>
      </c>
      <c r="E68">
        <v>2</v>
      </c>
      <c r="F68" t="s">
        <v>472</v>
      </c>
      <c r="G68">
        <v>1</v>
      </c>
      <c r="H68">
        <v>4</v>
      </c>
      <c r="I68">
        <v>4</v>
      </c>
      <c r="J68">
        <v>6</v>
      </c>
      <c r="K68">
        <v>6</v>
      </c>
      <c r="L68">
        <v>3</v>
      </c>
      <c r="M68">
        <v>4</v>
      </c>
      <c r="N68" s="1" t="s">
        <v>473</v>
      </c>
      <c r="O68">
        <v>2</v>
      </c>
      <c r="P68">
        <v>3</v>
      </c>
      <c r="Q68">
        <v>6</v>
      </c>
      <c r="R68">
        <v>4</v>
      </c>
      <c r="S68">
        <v>2</v>
      </c>
      <c r="T68">
        <v>4</v>
      </c>
      <c r="U68">
        <v>4</v>
      </c>
      <c r="V68">
        <v>7</v>
      </c>
      <c r="W68">
        <v>1</v>
      </c>
    </row>
    <row r="69" spans="1:23" ht="15" customHeight="1" x14ac:dyDescent="0.3">
      <c r="A69">
        <v>1</v>
      </c>
      <c r="B69">
        <v>1</v>
      </c>
      <c r="C69">
        <v>1</v>
      </c>
      <c r="D69">
        <v>2</v>
      </c>
      <c r="E69">
        <v>1</v>
      </c>
      <c r="F69" t="s">
        <v>743</v>
      </c>
      <c r="G69">
        <v>1</v>
      </c>
      <c r="H69">
        <v>5</v>
      </c>
      <c r="I69">
        <v>1</v>
      </c>
      <c r="J69">
        <v>6</v>
      </c>
      <c r="K69">
        <v>5</v>
      </c>
      <c r="L69">
        <v>3</v>
      </c>
      <c r="M69">
        <v>4</v>
      </c>
      <c r="N69" t="s">
        <v>744</v>
      </c>
      <c r="O69">
        <v>2</v>
      </c>
      <c r="P69">
        <v>1</v>
      </c>
      <c r="Q69">
        <v>6</v>
      </c>
      <c r="R69">
        <v>2</v>
      </c>
      <c r="S69">
        <v>2</v>
      </c>
      <c r="T69">
        <v>3</v>
      </c>
      <c r="U69">
        <v>4</v>
      </c>
      <c r="V69">
        <v>7</v>
      </c>
      <c r="W69">
        <v>4</v>
      </c>
    </row>
    <row r="70" spans="1:23" ht="15" customHeight="1" x14ac:dyDescent="0.3">
      <c r="A70">
        <v>2</v>
      </c>
      <c r="B70">
        <v>1</v>
      </c>
      <c r="C70">
        <v>1</v>
      </c>
      <c r="D70">
        <v>2</v>
      </c>
      <c r="E70">
        <v>1</v>
      </c>
      <c r="F70" t="s">
        <v>874</v>
      </c>
      <c r="G70">
        <v>1</v>
      </c>
      <c r="H70">
        <v>4</v>
      </c>
      <c r="I70">
        <v>1</v>
      </c>
      <c r="J70">
        <v>7</v>
      </c>
      <c r="K70">
        <v>3</v>
      </c>
      <c r="L70">
        <v>2</v>
      </c>
      <c r="M70">
        <v>2</v>
      </c>
      <c r="N70" t="s">
        <v>875</v>
      </c>
      <c r="O70">
        <v>3</v>
      </c>
      <c r="P70">
        <v>2</v>
      </c>
      <c r="Q70">
        <v>6</v>
      </c>
      <c r="R70">
        <v>2</v>
      </c>
      <c r="S70">
        <v>1</v>
      </c>
      <c r="T70">
        <v>4</v>
      </c>
      <c r="U70">
        <v>4</v>
      </c>
      <c r="V70">
        <v>7</v>
      </c>
      <c r="W70">
        <v>4</v>
      </c>
    </row>
    <row r="71" spans="1:23" ht="15" customHeight="1" x14ac:dyDescent="0.3">
      <c r="A71">
        <v>1</v>
      </c>
      <c r="B71">
        <v>1</v>
      </c>
      <c r="C71">
        <v>1</v>
      </c>
      <c r="D71">
        <v>2</v>
      </c>
      <c r="E71">
        <v>2</v>
      </c>
      <c r="F71" t="s">
        <v>1251</v>
      </c>
      <c r="G71">
        <v>1</v>
      </c>
      <c r="H71">
        <v>2</v>
      </c>
      <c r="I71">
        <v>2</v>
      </c>
      <c r="J71">
        <v>6</v>
      </c>
      <c r="K71">
        <v>3</v>
      </c>
      <c r="L71">
        <v>4</v>
      </c>
      <c r="M71">
        <v>1</v>
      </c>
      <c r="N71" t="s">
        <v>1252</v>
      </c>
      <c r="O71">
        <v>3</v>
      </c>
      <c r="P71">
        <v>2</v>
      </c>
      <c r="Q71">
        <v>2</v>
      </c>
      <c r="R71">
        <v>1</v>
      </c>
      <c r="S71">
        <v>3</v>
      </c>
      <c r="T71">
        <v>3</v>
      </c>
      <c r="U71">
        <v>6</v>
      </c>
      <c r="V71">
        <v>7</v>
      </c>
      <c r="W71">
        <v>4</v>
      </c>
    </row>
    <row r="72" spans="1:23" ht="15" customHeight="1" x14ac:dyDescent="0.3">
      <c r="A72">
        <v>1</v>
      </c>
      <c r="B72">
        <v>1</v>
      </c>
      <c r="C72">
        <v>1</v>
      </c>
      <c r="D72">
        <v>1</v>
      </c>
      <c r="E72">
        <v>2</v>
      </c>
      <c r="F72" t="s">
        <v>1512</v>
      </c>
      <c r="G72">
        <v>3</v>
      </c>
      <c r="H72">
        <v>4</v>
      </c>
      <c r="I72">
        <v>2</v>
      </c>
      <c r="J72">
        <v>5</v>
      </c>
      <c r="K72">
        <v>2</v>
      </c>
      <c r="L72">
        <v>2</v>
      </c>
      <c r="M72">
        <v>3</v>
      </c>
      <c r="N72" t="s">
        <v>1513</v>
      </c>
      <c r="O72">
        <v>3</v>
      </c>
      <c r="P72">
        <v>2</v>
      </c>
      <c r="Q72">
        <v>6</v>
      </c>
      <c r="R72">
        <v>5</v>
      </c>
      <c r="S72">
        <v>2</v>
      </c>
      <c r="T72">
        <v>1</v>
      </c>
      <c r="U72">
        <v>4</v>
      </c>
      <c r="V72">
        <v>7</v>
      </c>
      <c r="W72">
        <v>2</v>
      </c>
    </row>
    <row r="73" spans="1:23" ht="15" customHeight="1" x14ac:dyDescent="0.3">
      <c r="A73">
        <v>1</v>
      </c>
      <c r="B73">
        <v>1</v>
      </c>
      <c r="C73">
        <v>1</v>
      </c>
      <c r="D73">
        <v>1</v>
      </c>
      <c r="E73">
        <v>2</v>
      </c>
      <c r="F73" t="s">
        <v>1772</v>
      </c>
      <c r="G73">
        <v>4</v>
      </c>
      <c r="H73">
        <v>4</v>
      </c>
      <c r="I73">
        <v>4</v>
      </c>
      <c r="J73">
        <v>2</v>
      </c>
      <c r="K73">
        <v>7</v>
      </c>
      <c r="L73">
        <v>2</v>
      </c>
      <c r="M73">
        <v>6</v>
      </c>
      <c r="N73" t="s">
        <v>1773</v>
      </c>
      <c r="O73">
        <v>4</v>
      </c>
      <c r="P73">
        <v>4</v>
      </c>
      <c r="Q73">
        <v>7</v>
      </c>
      <c r="R73">
        <v>7</v>
      </c>
      <c r="S73">
        <v>1</v>
      </c>
      <c r="T73">
        <v>4</v>
      </c>
      <c r="U73">
        <v>7</v>
      </c>
      <c r="V73">
        <v>7</v>
      </c>
      <c r="W73">
        <v>4</v>
      </c>
    </row>
    <row r="74" spans="1:23" ht="15" customHeight="1" x14ac:dyDescent="0.3">
      <c r="A74">
        <v>1</v>
      </c>
      <c r="B74">
        <v>1</v>
      </c>
      <c r="C74">
        <v>2</v>
      </c>
      <c r="D74">
        <v>1</v>
      </c>
      <c r="E74">
        <v>2</v>
      </c>
      <c r="F74" s="1" t="s">
        <v>2279</v>
      </c>
      <c r="G74">
        <v>1</v>
      </c>
      <c r="H74">
        <v>2</v>
      </c>
      <c r="I74">
        <v>2</v>
      </c>
      <c r="J74">
        <v>7</v>
      </c>
      <c r="K74">
        <v>2</v>
      </c>
      <c r="L74">
        <v>2</v>
      </c>
      <c r="M74">
        <v>2</v>
      </c>
      <c r="N74" t="s">
        <v>2280</v>
      </c>
      <c r="O74">
        <v>2</v>
      </c>
      <c r="P74">
        <v>1</v>
      </c>
      <c r="Q74">
        <v>4</v>
      </c>
      <c r="R74">
        <v>2</v>
      </c>
      <c r="S74">
        <v>2</v>
      </c>
      <c r="T74">
        <v>4</v>
      </c>
      <c r="U74">
        <v>6</v>
      </c>
      <c r="V74">
        <v>7</v>
      </c>
      <c r="W74">
        <v>4</v>
      </c>
    </row>
    <row r="75" spans="1:23" ht="15" customHeight="1" x14ac:dyDescent="0.3">
      <c r="A75">
        <v>1</v>
      </c>
      <c r="B75">
        <v>1</v>
      </c>
      <c r="C75">
        <v>1</v>
      </c>
      <c r="D75">
        <v>1</v>
      </c>
      <c r="E75">
        <v>2</v>
      </c>
      <c r="F75" t="s">
        <v>1584</v>
      </c>
      <c r="G75">
        <v>4</v>
      </c>
      <c r="H75">
        <v>4</v>
      </c>
      <c r="I75">
        <v>1</v>
      </c>
      <c r="J75">
        <v>4</v>
      </c>
      <c r="K75">
        <v>4</v>
      </c>
      <c r="L75">
        <v>3</v>
      </c>
      <c r="M75">
        <v>3</v>
      </c>
      <c r="N75" t="s">
        <v>1585</v>
      </c>
      <c r="O75">
        <v>1</v>
      </c>
      <c r="P75">
        <v>1</v>
      </c>
      <c r="Q75">
        <v>5</v>
      </c>
      <c r="R75">
        <v>4</v>
      </c>
      <c r="S75">
        <v>2</v>
      </c>
      <c r="T75">
        <v>2</v>
      </c>
      <c r="U75">
        <v>6</v>
      </c>
      <c r="V75">
        <v>6</v>
      </c>
      <c r="W75">
        <v>3</v>
      </c>
    </row>
    <row r="76" spans="1:23" ht="15" customHeight="1" x14ac:dyDescent="0.3">
      <c r="A76">
        <v>2</v>
      </c>
      <c r="B76">
        <v>1</v>
      </c>
      <c r="C76">
        <v>1</v>
      </c>
      <c r="D76">
        <v>2</v>
      </c>
      <c r="E76">
        <v>1</v>
      </c>
      <c r="F76" t="s">
        <v>2306</v>
      </c>
      <c r="G76">
        <v>3</v>
      </c>
      <c r="H76">
        <v>5</v>
      </c>
      <c r="I76">
        <v>2</v>
      </c>
      <c r="J76">
        <v>5</v>
      </c>
      <c r="K76">
        <v>4</v>
      </c>
      <c r="L76">
        <v>3</v>
      </c>
      <c r="M76">
        <v>4</v>
      </c>
      <c r="N76" t="s">
        <v>2307</v>
      </c>
      <c r="O76">
        <v>3</v>
      </c>
      <c r="P76">
        <v>2</v>
      </c>
      <c r="Q76">
        <v>6</v>
      </c>
      <c r="R76">
        <v>4</v>
      </c>
      <c r="S76">
        <v>1</v>
      </c>
      <c r="T76">
        <v>4</v>
      </c>
      <c r="U76">
        <v>5</v>
      </c>
      <c r="V76">
        <v>6</v>
      </c>
      <c r="W76">
        <v>4</v>
      </c>
    </row>
    <row r="77" spans="1:23" ht="15" customHeight="1" x14ac:dyDescent="0.3">
      <c r="A77">
        <v>1</v>
      </c>
      <c r="B77">
        <v>1</v>
      </c>
      <c r="C77">
        <v>1</v>
      </c>
      <c r="D77">
        <v>1</v>
      </c>
      <c r="E77">
        <v>2</v>
      </c>
      <c r="F77" t="s">
        <v>1060</v>
      </c>
      <c r="G77">
        <v>5</v>
      </c>
      <c r="H77">
        <v>2</v>
      </c>
      <c r="I77">
        <v>1</v>
      </c>
      <c r="J77">
        <v>4</v>
      </c>
      <c r="K77">
        <v>3</v>
      </c>
      <c r="L77">
        <v>1</v>
      </c>
      <c r="M77">
        <v>5</v>
      </c>
      <c r="N77" t="s">
        <v>1061</v>
      </c>
      <c r="O77">
        <v>3</v>
      </c>
      <c r="P77">
        <v>1</v>
      </c>
      <c r="Q77">
        <v>6</v>
      </c>
      <c r="R77">
        <v>5</v>
      </c>
      <c r="S77">
        <v>1</v>
      </c>
      <c r="T77">
        <v>3</v>
      </c>
      <c r="U77">
        <v>5</v>
      </c>
      <c r="V77">
        <v>7</v>
      </c>
      <c r="W77">
        <v>4</v>
      </c>
    </row>
    <row r="78" spans="1:23" ht="15" customHeight="1" x14ac:dyDescent="0.3">
      <c r="A78">
        <v>1</v>
      </c>
      <c r="B78">
        <v>1</v>
      </c>
      <c r="C78">
        <v>2</v>
      </c>
      <c r="D78">
        <v>2</v>
      </c>
      <c r="E78">
        <v>1</v>
      </c>
      <c r="F78" t="s">
        <v>1236</v>
      </c>
      <c r="G78">
        <v>1</v>
      </c>
      <c r="H78">
        <v>2</v>
      </c>
      <c r="I78">
        <v>2</v>
      </c>
      <c r="J78">
        <v>7</v>
      </c>
      <c r="K78">
        <v>5</v>
      </c>
      <c r="L78">
        <v>3</v>
      </c>
      <c r="M78">
        <v>3</v>
      </c>
      <c r="N78" t="s">
        <v>1237</v>
      </c>
      <c r="O78">
        <v>3</v>
      </c>
      <c r="P78">
        <v>2</v>
      </c>
      <c r="Q78">
        <v>7</v>
      </c>
      <c r="R78">
        <v>2</v>
      </c>
      <c r="S78">
        <v>2</v>
      </c>
      <c r="T78">
        <v>2</v>
      </c>
      <c r="U78">
        <v>4</v>
      </c>
      <c r="V78">
        <v>7</v>
      </c>
      <c r="W78">
        <v>4</v>
      </c>
    </row>
    <row r="79" spans="1:23" ht="15" customHeight="1" x14ac:dyDescent="0.3">
      <c r="A79">
        <v>1</v>
      </c>
      <c r="B79">
        <v>1</v>
      </c>
      <c r="C79">
        <v>1</v>
      </c>
      <c r="D79">
        <v>2</v>
      </c>
      <c r="E79">
        <v>2</v>
      </c>
      <c r="F79" t="s">
        <v>1442</v>
      </c>
      <c r="G79">
        <v>2</v>
      </c>
      <c r="H79">
        <v>4</v>
      </c>
      <c r="I79">
        <v>2</v>
      </c>
      <c r="J79">
        <v>6</v>
      </c>
      <c r="K79">
        <v>4</v>
      </c>
      <c r="L79">
        <v>3</v>
      </c>
      <c r="M79">
        <v>3</v>
      </c>
      <c r="N79" t="s">
        <v>1443</v>
      </c>
      <c r="O79">
        <v>2</v>
      </c>
      <c r="P79">
        <v>2</v>
      </c>
      <c r="Q79">
        <v>6</v>
      </c>
      <c r="R79">
        <v>2</v>
      </c>
      <c r="S79">
        <v>2</v>
      </c>
      <c r="T79">
        <v>4</v>
      </c>
      <c r="U79">
        <v>6</v>
      </c>
      <c r="V79">
        <v>6</v>
      </c>
      <c r="W79">
        <v>4</v>
      </c>
    </row>
    <row r="80" spans="1:23" ht="15" customHeight="1" x14ac:dyDescent="0.3">
      <c r="A80">
        <v>1</v>
      </c>
      <c r="B80">
        <v>1</v>
      </c>
      <c r="C80">
        <v>1</v>
      </c>
      <c r="D80">
        <v>2</v>
      </c>
      <c r="E80">
        <v>2</v>
      </c>
      <c r="F80" t="s">
        <v>1600</v>
      </c>
      <c r="G80">
        <v>4</v>
      </c>
      <c r="H80">
        <v>4</v>
      </c>
      <c r="I80">
        <v>4</v>
      </c>
      <c r="J80">
        <v>4</v>
      </c>
      <c r="K80">
        <v>4</v>
      </c>
      <c r="L80">
        <v>4</v>
      </c>
      <c r="M80">
        <v>4</v>
      </c>
      <c r="N80" t="s">
        <v>1601</v>
      </c>
      <c r="O80">
        <v>2</v>
      </c>
      <c r="P80">
        <v>2</v>
      </c>
      <c r="Q80">
        <v>4</v>
      </c>
      <c r="R80">
        <v>3</v>
      </c>
      <c r="S80">
        <v>2</v>
      </c>
      <c r="T80">
        <v>4</v>
      </c>
      <c r="U80">
        <v>6</v>
      </c>
      <c r="V80">
        <v>7</v>
      </c>
      <c r="W80">
        <v>4</v>
      </c>
    </row>
    <row r="81" spans="1:23" ht="15" customHeight="1" x14ac:dyDescent="0.3">
      <c r="A81">
        <v>1</v>
      </c>
      <c r="B81">
        <v>1</v>
      </c>
      <c r="C81">
        <v>1</v>
      </c>
      <c r="D81">
        <v>2</v>
      </c>
      <c r="E81">
        <v>1</v>
      </c>
      <c r="F81" t="s">
        <v>1625</v>
      </c>
      <c r="G81">
        <v>2</v>
      </c>
      <c r="H81">
        <v>4</v>
      </c>
      <c r="I81">
        <v>3</v>
      </c>
      <c r="J81">
        <v>6</v>
      </c>
      <c r="K81">
        <v>6</v>
      </c>
      <c r="L81">
        <v>2</v>
      </c>
      <c r="M81">
        <v>3</v>
      </c>
      <c r="O81">
        <v>3</v>
      </c>
      <c r="P81">
        <v>2</v>
      </c>
      <c r="Q81">
        <v>6</v>
      </c>
      <c r="R81">
        <v>4</v>
      </c>
      <c r="S81">
        <v>2</v>
      </c>
      <c r="T81">
        <v>4</v>
      </c>
      <c r="U81">
        <v>4</v>
      </c>
      <c r="V81">
        <v>7</v>
      </c>
      <c r="W81">
        <v>3</v>
      </c>
    </row>
    <row r="82" spans="1:23" ht="15" customHeight="1" x14ac:dyDescent="0.3">
      <c r="A82">
        <v>2</v>
      </c>
      <c r="B82">
        <v>1</v>
      </c>
      <c r="C82">
        <v>1</v>
      </c>
      <c r="D82">
        <v>2</v>
      </c>
      <c r="E82">
        <v>1</v>
      </c>
      <c r="F82" t="s">
        <v>1863</v>
      </c>
      <c r="G82">
        <v>2</v>
      </c>
      <c r="H82">
        <v>6</v>
      </c>
      <c r="I82">
        <v>2</v>
      </c>
      <c r="J82">
        <v>6</v>
      </c>
      <c r="K82">
        <v>4</v>
      </c>
      <c r="L82">
        <v>3</v>
      </c>
      <c r="M82">
        <v>4</v>
      </c>
      <c r="N82" t="s">
        <v>1864</v>
      </c>
      <c r="O82">
        <v>4</v>
      </c>
      <c r="P82">
        <v>4</v>
      </c>
      <c r="Q82">
        <v>4</v>
      </c>
      <c r="R82">
        <v>3</v>
      </c>
      <c r="S82">
        <v>3</v>
      </c>
      <c r="T82">
        <v>3</v>
      </c>
      <c r="U82">
        <v>5</v>
      </c>
      <c r="V82">
        <v>6</v>
      </c>
      <c r="W82">
        <v>3</v>
      </c>
    </row>
    <row r="83" spans="1:23" ht="15" customHeight="1" x14ac:dyDescent="0.3">
      <c r="A83">
        <v>1</v>
      </c>
      <c r="B83">
        <v>1</v>
      </c>
      <c r="C83">
        <v>1</v>
      </c>
      <c r="D83">
        <v>1</v>
      </c>
      <c r="E83">
        <v>1</v>
      </c>
      <c r="F83" t="s">
        <v>2027</v>
      </c>
      <c r="G83">
        <v>2</v>
      </c>
      <c r="H83">
        <v>3</v>
      </c>
      <c r="I83">
        <v>1</v>
      </c>
      <c r="J83">
        <v>6</v>
      </c>
      <c r="K83">
        <v>2</v>
      </c>
      <c r="L83">
        <v>2</v>
      </c>
      <c r="M83">
        <v>2</v>
      </c>
      <c r="N83" t="s">
        <v>2028</v>
      </c>
      <c r="O83">
        <v>2</v>
      </c>
      <c r="P83">
        <v>2</v>
      </c>
      <c r="Q83">
        <v>5</v>
      </c>
      <c r="R83">
        <v>2</v>
      </c>
      <c r="S83">
        <v>2</v>
      </c>
      <c r="T83">
        <v>5</v>
      </c>
      <c r="U83">
        <v>3</v>
      </c>
      <c r="V83">
        <v>6</v>
      </c>
      <c r="W83">
        <v>4</v>
      </c>
    </row>
    <row r="84" spans="1:23" ht="15" customHeight="1" x14ac:dyDescent="0.3">
      <c r="A84">
        <v>1</v>
      </c>
      <c r="B84">
        <v>1</v>
      </c>
      <c r="C84">
        <v>1</v>
      </c>
      <c r="D84">
        <v>1</v>
      </c>
      <c r="E84">
        <v>2</v>
      </c>
      <c r="F84" t="s">
        <v>2321</v>
      </c>
      <c r="G84">
        <v>1</v>
      </c>
      <c r="H84">
        <v>1</v>
      </c>
      <c r="I84">
        <v>2</v>
      </c>
      <c r="J84">
        <v>7</v>
      </c>
      <c r="K84">
        <v>6</v>
      </c>
      <c r="L84">
        <v>5</v>
      </c>
      <c r="M84">
        <v>2</v>
      </c>
      <c r="N84" t="s">
        <v>2360</v>
      </c>
      <c r="O84">
        <v>4</v>
      </c>
      <c r="P84">
        <v>4</v>
      </c>
      <c r="Q84">
        <v>3</v>
      </c>
      <c r="R84">
        <v>2</v>
      </c>
      <c r="S84">
        <v>2</v>
      </c>
      <c r="T84">
        <v>2</v>
      </c>
      <c r="U84">
        <v>4</v>
      </c>
      <c r="V84">
        <v>7</v>
      </c>
      <c r="W84">
        <v>4</v>
      </c>
    </row>
    <row r="85" spans="1:23" ht="15" customHeight="1" x14ac:dyDescent="0.3">
      <c r="A85">
        <v>1</v>
      </c>
      <c r="B85">
        <v>1</v>
      </c>
      <c r="C85">
        <v>1</v>
      </c>
      <c r="D85">
        <v>1</v>
      </c>
      <c r="E85">
        <v>1</v>
      </c>
      <c r="F85" t="s">
        <v>392</v>
      </c>
      <c r="G85">
        <v>1</v>
      </c>
      <c r="H85">
        <v>6</v>
      </c>
      <c r="I85">
        <v>2</v>
      </c>
      <c r="J85">
        <v>7</v>
      </c>
      <c r="K85">
        <v>4</v>
      </c>
      <c r="L85">
        <v>3</v>
      </c>
      <c r="M85">
        <v>4</v>
      </c>
      <c r="N85" t="s">
        <v>393</v>
      </c>
      <c r="O85">
        <v>2</v>
      </c>
      <c r="P85">
        <v>2</v>
      </c>
      <c r="Q85">
        <v>5</v>
      </c>
      <c r="R85">
        <v>1</v>
      </c>
      <c r="S85">
        <v>2</v>
      </c>
      <c r="T85">
        <v>4</v>
      </c>
      <c r="U85">
        <v>3</v>
      </c>
      <c r="V85">
        <v>7</v>
      </c>
      <c r="W85">
        <v>1</v>
      </c>
    </row>
    <row r="86" spans="1:23" ht="15" customHeight="1" x14ac:dyDescent="0.3">
      <c r="A86">
        <v>1</v>
      </c>
      <c r="B86">
        <v>1</v>
      </c>
      <c r="C86">
        <v>1</v>
      </c>
      <c r="D86">
        <v>1</v>
      </c>
      <c r="E86">
        <v>1</v>
      </c>
      <c r="F86" t="s">
        <v>816</v>
      </c>
      <c r="G86">
        <v>1</v>
      </c>
      <c r="H86">
        <v>6</v>
      </c>
      <c r="I86">
        <v>2</v>
      </c>
      <c r="J86">
        <v>6</v>
      </c>
      <c r="K86">
        <v>5</v>
      </c>
      <c r="L86">
        <v>3</v>
      </c>
      <c r="M86">
        <v>2</v>
      </c>
      <c r="N86" t="s">
        <v>817</v>
      </c>
      <c r="O86">
        <v>2</v>
      </c>
      <c r="P86">
        <v>2</v>
      </c>
      <c r="Q86">
        <v>2</v>
      </c>
      <c r="R86">
        <v>2</v>
      </c>
      <c r="S86">
        <v>1</v>
      </c>
      <c r="T86">
        <v>2</v>
      </c>
      <c r="U86">
        <v>2</v>
      </c>
      <c r="V86">
        <v>7</v>
      </c>
      <c r="W86">
        <v>1</v>
      </c>
    </row>
    <row r="87" spans="1:23" ht="15" customHeight="1" x14ac:dyDescent="0.3">
      <c r="A87">
        <v>1</v>
      </c>
      <c r="B87">
        <v>1</v>
      </c>
      <c r="C87">
        <v>1</v>
      </c>
      <c r="D87">
        <v>2</v>
      </c>
      <c r="E87">
        <v>1</v>
      </c>
      <c r="F87" t="s">
        <v>1344</v>
      </c>
      <c r="G87">
        <v>1</v>
      </c>
      <c r="H87">
        <v>5</v>
      </c>
      <c r="I87">
        <v>2</v>
      </c>
      <c r="J87">
        <v>7</v>
      </c>
      <c r="K87">
        <v>6</v>
      </c>
      <c r="L87">
        <v>3</v>
      </c>
      <c r="M87">
        <v>5</v>
      </c>
      <c r="N87" t="s">
        <v>1345</v>
      </c>
      <c r="O87">
        <v>3</v>
      </c>
      <c r="P87">
        <v>3</v>
      </c>
      <c r="Q87">
        <v>5</v>
      </c>
      <c r="R87">
        <v>2</v>
      </c>
      <c r="S87">
        <v>1</v>
      </c>
      <c r="T87">
        <v>2</v>
      </c>
      <c r="U87">
        <v>5</v>
      </c>
      <c r="V87">
        <v>7</v>
      </c>
      <c r="W87">
        <v>1</v>
      </c>
    </row>
    <row r="88" spans="1:23" ht="15" customHeight="1" x14ac:dyDescent="0.3">
      <c r="A88">
        <v>1</v>
      </c>
      <c r="B88">
        <v>1</v>
      </c>
      <c r="C88">
        <v>1</v>
      </c>
      <c r="D88">
        <v>2</v>
      </c>
      <c r="E88">
        <v>1</v>
      </c>
      <c r="F88" t="s">
        <v>633</v>
      </c>
      <c r="G88">
        <v>1</v>
      </c>
      <c r="H88">
        <v>2</v>
      </c>
      <c r="I88">
        <v>1</v>
      </c>
      <c r="J88">
        <v>6</v>
      </c>
      <c r="K88">
        <v>5</v>
      </c>
      <c r="L88">
        <v>1</v>
      </c>
      <c r="M88">
        <v>1</v>
      </c>
      <c r="N88" t="s">
        <v>634</v>
      </c>
      <c r="O88">
        <v>1</v>
      </c>
      <c r="P88">
        <v>1</v>
      </c>
      <c r="Q88">
        <v>7</v>
      </c>
      <c r="R88">
        <v>1</v>
      </c>
      <c r="S88">
        <v>1</v>
      </c>
      <c r="T88">
        <v>1</v>
      </c>
      <c r="U88">
        <v>5</v>
      </c>
      <c r="V88">
        <v>7</v>
      </c>
      <c r="W88">
        <v>1</v>
      </c>
    </row>
    <row r="89" spans="1:23" ht="15" customHeight="1" x14ac:dyDescent="0.3">
      <c r="A89">
        <v>1</v>
      </c>
      <c r="B89">
        <v>1</v>
      </c>
      <c r="C89">
        <v>2</v>
      </c>
      <c r="D89">
        <v>2</v>
      </c>
      <c r="E89">
        <v>2</v>
      </c>
      <c r="F89" t="s">
        <v>977</v>
      </c>
      <c r="G89">
        <v>1</v>
      </c>
      <c r="H89">
        <v>2</v>
      </c>
      <c r="I89">
        <v>1</v>
      </c>
      <c r="J89">
        <v>6</v>
      </c>
      <c r="K89">
        <v>5</v>
      </c>
      <c r="L89">
        <v>2</v>
      </c>
      <c r="M89">
        <v>4</v>
      </c>
      <c r="N89" t="s">
        <v>978</v>
      </c>
      <c r="O89">
        <v>1</v>
      </c>
      <c r="P89">
        <v>1</v>
      </c>
      <c r="Q89">
        <v>6</v>
      </c>
      <c r="R89">
        <v>4</v>
      </c>
      <c r="S89">
        <v>1</v>
      </c>
      <c r="T89">
        <v>3</v>
      </c>
      <c r="U89">
        <v>6</v>
      </c>
      <c r="V89">
        <v>6</v>
      </c>
      <c r="W89">
        <v>1</v>
      </c>
    </row>
    <row r="90" spans="1:23" ht="15" customHeight="1" x14ac:dyDescent="0.3">
      <c r="A90">
        <v>2</v>
      </c>
      <c r="B90">
        <v>1</v>
      </c>
      <c r="C90">
        <v>1</v>
      </c>
      <c r="D90">
        <v>1</v>
      </c>
      <c r="E90">
        <v>2</v>
      </c>
      <c r="F90" t="s">
        <v>1686</v>
      </c>
      <c r="G90">
        <v>1</v>
      </c>
      <c r="H90">
        <v>4</v>
      </c>
      <c r="I90">
        <v>1</v>
      </c>
      <c r="J90">
        <v>7</v>
      </c>
      <c r="K90">
        <v>6</v>
      </c>
      <c r="L90">
        <v>4</v>
      </c>
      <c r="M90">
        <v>2</v>
      </c>
      <c r="N90" t="s">
        <v>1687</v>
      </c>
      <c r="O90">
        <v>1</v>
      </c>
      <c r="P90">
        <v>1</v>
      </c>
      <c r="Q90">
        <v>2</v>
      </c>
      <c r="R90">
        <v>4</v>
      </c>
      <c r="S90">
        <v>1</v>
      </c>
      <c r="T90">
        <v>3</v>
      </c>
      <c r="U90">
        <v>3</v>
      </c>
      <c r="V90">
        <v>7</v>
      </c>
      <c r="W90">
        <v>1</v>
      </c>
    </row>
    <row r="91" spans="1:23" ht="15" customHeight="1" x14ac:dyDescent="0.3">
      <c r="A91">
        <v>1</v>
      </c>
      <c r="B91">
        <v>1</v>
      </c>
      <c r="C91">
        <v>1</v>
      </c>
      <c r="D91">
        <v>2</v>
      </c>
      <c r="E91">
        <v>1</v>
      </c>
      <c r="F91" t="s">
        <v>1923</v>
      </c>
      <c r="G91">
        <v>1</v>
      </c>
      <c r="H91">
        <v>6</v>
      </c>
      <c r="I91">
        <v>2</v>
      </c>
      <c r="J91">
        <v>6</v>
      </c>
      <c r="K91">
        <v>6</v>
      </c>
      <c r="L91">
        <v>2</v>
      </c>
      <c r="M91">
        <v>4</v>
      </c>
      <c r="N91" t="s">
        <v>1924</v>
      </c>
      <c r="O91">
        <v>1</v>
      </c>
      <c r="P91">
        <v>1</v>
      </c>
      <c r="Q91">
        <v>6</v>
      </c>
      <c r="R91">
        <v>3</v>
      </c>
      <c r="S91">
        <v>1</v>
      </c>
      <c r="T91">
        <v>3</v>
      </c>
      <c r="U91">
        <v>6</v>
      </c>
      <c r="V91">
        <v>7</v>
      </c>
      <c r="W91">
        <v>2</v>
      </c>
    </row>
    <row r="92" spans="1:23" ht="15" customHeight="1" x14ac:dyDescent="0.3">
      <c r="A92">
        <v>1</v>
      </c>
      <c r="B92">
        <v>1</v>
      </c>
      <c r="C92">
        <v>1</v>
      </c>
      <c r="D92">
        <v>1</v>
      </c>
      <c r="E92">
        <v>2</v>
      </c>
      <c r="F92" t="s">
        <v>2044</v>
      </c>
      <c r="G92">
        <v>1</v>
      </c>
      <c r="H92">
        <v>4</v>
      </c>
      <c r="I92">
        <v>1</v>
      </c>
      <c r="J92">
        <v>7</v>
      </c>
      <c r="K92">
        <v>4</v>
      </c>
      <c r="L92">
        <v>2</v>
      </c>
      <c r="M92">
        <v>4</v>
      </c>
      <c r="N92" t="s">
        <v>2045</v>
      </c>
      <c r="O92">
        <v>2</v>
      </c>
      <c r="P92">
        <v>2</v>
      </c>
      <c r="Q92">
        <v>6</v>
      </c>
      <c r="R92">
        <v>2</v>
      </c>
      <c r="S92">
        <v>1</v>
      </c>
      <c r="T92">
        <v>2</v>
      </c>
      <c r="U92">
        <v>4</v>
      </c>
      <c r="V92">
        <v>7</v>
      </c>
      <c r="W92">
        <v>4</v>
      </c>
    </row>
    <row r="93" spans="1:23" ht="15" customHeight="1" x14ac:dyDescent="0.3">
      <c r="A93">
        <v>2</v>
      </c>
      <c r="B93">
        <v>1</v>
      </c>
      <c r="C93">
        <v>1</v>
      </c>
      <c r="D93">
        <v>1</v>
      </c>
      <c r="E93">
        <v>2</v>
      </c>
      <c r="F93" t="s">
        <v>287</v>
      </c>
      <c r="G93">
        <v>1</v>
      </c>
      <c r="H93">
        <v>2</v>
      </c>
      <c r="I93">
        <v>1</v>
      </c>
      <c r="J93">
        <v>6</v>
      </c>
      <c r="K93">
        <v>3</v>
      </c>
      <c r="L93">
        <v>2</v>
      </c>
      <c r="M93">
        <v>2</v>
      </c>
      <c r="N93" t="s">
        <v>288</v>
      </c>
      <c r="O93">
        <v>2</v>
      </c>
      <c r="P93">
        <v>1</v>
      </c>
      <c r="Q93">
        <v>3</v>
      </c>
      <c r="R93">
        <v>2</v>
      </c>
      <c r="S93">
        <v>1</v>
      </c>
      <c r="T93">
        <v>6</v>
      </c>
      <c r="U93">
        <v>4</v>
      </c>
      <c r="V93">
        <v>7</v>
      </c>
      <c r="W93">
        <v>4</v>
      </c>
    </row>
    <row r="94" spans="1:23" ht="15" customHeight="1" x14ac:dyDescent="0.3">
      <c r="A94">
        <v>1</v>
      </c>
      <c r="B94">
        <v>1</v>
      </c>
      <c r="C94">
        <v>1</v>
      </c>
      <c r="D94">
        <v>1</v>
      </c>
      <c r="E94">
        <v>2</v>
      </c>
      <c r="F94" t="s">
        <v>1209</v>
      </c>
      <c r="G94">
        <v>1</v>
      </c>
      <c r="H94">
        <v>2</v>
      </c>
      <c r="I94">
        <v>1</v>
      </c>
      <c r="J94">
        <v>7</v>
      </c>
      <c r="K94">
        <v>7</v>
      </c>
      <c r="L94">
        <v>2</v>
      </c>
      <c r="M94">
        <v>5</v>
      </c>
      <c r="N94" t="s">
        <v>1210</v>
      </c>
      <c r="O94">
        <v>1</v>
      </c>
      <c r="P94">
        <v>1</v>
      </c>
      <c r="Q94">
        <v>5</v>
      </c>
      <c r="R94">
        <v>1</v>
      </c>
      <c r="S94">
        <v>1</v>
      </c>
      <c r="T94">
        <v>2</v>
      </c>
      <c r="U94">
        <v>2</v>
      </c>
      <c r="V94">
        <v>7</v>
      </c>
      <c r="W94">
        <v>2</v>
      </c>
    </row>
    <row r="95" spans="1:23" ht="15" customHeight="1" x14ac:dyDescent="0.3">
      <c r="A95">
        <v>1</v>
      </c>
      <c r="B95">
        <v>1</v>
      </c>
      <c r="C95">
        <v>1</v>
      </c>
      <c r="D95">
        <v>2</v>
      </c>
      <c r="E95">
        <v>2</v>
      </c>
      <c r="F95" s="1" t="s">
        <v>1390</v>
      </c>
      <c r="G95">
        <v>4</v>
      </c>
      <c r="H95">
        <v>1</v>
      </c>
      <c r="I95">
        <v>4</v>
      </c>
      <c r="J95">
        <v>4</v>
      </c>
      <c r="K95">
        <v>4</v>
      </c>
      <c r="L95">
        <v>4</v>
      </c>
      <c r="M95">
        <v>4</v>
      </c>
      <c r="N95" t="s">
        <v>1391</v>
      </c>
      <c r="O95">
        <v>3</v>
      </c>
      <c r="P95">
        <v>4</v>
      </c>
      <c r="Q95">
        <v>5</v>
      </c>
      <c r="R95">
        <v>5</v>
      </c>
      <c r="S95">
        <v>2</v>
      </c>
      <c r="T95">
        <v>6</v>
      </c>
      <c r="U95">
        <v>4</v>
      </c>
      <c r="V95">
        <v>7</v>
      </c>
      <c r="W95">
        <v>4</v>
      </c>
    </row>
    <row r="96" spans="1:23" ht="15" customHeight="1" x14ac:dyDescent="0.3">
      <c r="A96">
        <v>1</v>
      </c>
      <c r="B96">
        <v>1</v>
      </c>
      <c r="C96">
        <v>1</v>
      </c>
      <c r="D96">
        <v>1</v>
      </c>
      <c r="E96">
        <v>2</v>
      </c>
      <c r="F96" t="s">
        <v>1399</v>
      </c>
      <c r="G96">
        <v>1</v>
      </c>
      <c r="H96">
        <v>2</v>
      </c>
      <c r="I96">
        <v>1</v>
      </c>
      <c r="J96">
        <v>7</v>
      </c>
      <c r="K96">
        <v>4</v>
      </c>
      <c r="L96">
        <v>3</v>
      </c>
      <c r="M96">
        <v>2</v>
      </c>
      <c r="N96" t="s">
        <v>1400</v>
      </c>
      <c r="O96">
        <v>1</v>
      </c>
      <c r="P96">
        <v>2</v>
      </c>
      <c r="Q96">
        <v>2</v>
      </c>
      <c r="R96">
        <v>2</v>
      </c>
      <c r="S96">
        <v>1</v>
      </c>
      <c r="T96">
        <v>3</v>
      </c>
      <c r="U96">
        <v>2</v>
      </c>
      <c r="V96">
        <v>7</v>
      </c>
      <c r="W96">
        <v>4</v>
      </c>
    </row>
    <row r="97" spans="1:23" ht="15" customHeight="1" x14ac:dyDescent="0.3">
      <c r="A97">
        <v>2</v>
      </c>
      <c r="B97">
        <v>1</v>
      </c>
      <c r="C97">
        <v>1</v>
      </c>
      <c r="D97">
        <v>2</v>
      </c>
      <c r="E97">
        <v>1</v>
      </c>
      <c r="F97" t="s">
        <v>2064</v>
      </c>
      <c r="G97">
        <v>2</v>
      </c>
      <c r="H97">
        <v>6</v>
      </c>
      <c r="I97">
        <v>4</v>
      </c>
      <c r="J97">
        <v>6</v>
      </c>
      <c r="K97">
        <v>6</v>
      </c>
      <c r="L97">
        <v>4</v>
      </c>
      <c r="M97">
        <v>4</v>
      </c>
      <c r="N97" t="s">
        <v>2065</v>
      </c>
      <c r="O97">
        <v>4</v>
      </c>
      <c r="P97">
        <v>4</v>
      </c>
      <c r="Q97">
        <v>3</v>
      </c>
      <c r="R97">
        <v>3</v>
      </c>
      <c r="S97">
        <v>2</v>
      </c>
      <c r="T97">
        <v>2</v>
      </c>
      <c r="U97">
        <v>6</v>
      </c>
      <c r="V97">
        <v>7</v>
      </c>
      <c r="W97">
        <v>1</v>
      </c>
    </row>
    <row r="98" spans="1:23" ht="15" customHeight="1" x14ac:dyDescent="0.3">
      <c r="A98">
        <v>1</v>
      </c>
      <c r="B98">
        <v>1</v>
      </c>
      <c r="C98">
        <v>1</v>
      </c>
      <c r="D98">
        <v>2</v>
      </c>
      <c r="E98">
        <v>1</v>
      </c>
      <c r="F98" t="s">
        <v>2139</v>
      </c>
      <c r="G98">
        <v>2</v>
      </c>
      <c r="H98">
        <v>4</v>
      </c>
      <c r="I98">
        <v>1</v>
      </c>
      <c r="J98">
        <v>5</v>
      </c>
      <c r="K98">
        <v>4</v>
      </c>
      <c r="L98">
        <v>3</v>
      </c>
      <c r="M98">
        <v>4</v>
      </c>
      <c r="N98" t="s">
        <v>2140</v>
      </c>
      <c r="O98">
        <v>3</v>
      </c>
      <c r="P98">
        <v>1</v>
      </c>
      <c r="Q98">
        <v>6</v>
      </c>
      <c r="R98">
        <v>4</v>
      </c>
      <c r="S98">
        <v>3</v>
      </c>
      <c r="T98">
        <v>3</v>
      </c>
      <c r="U98">
        <v>5</v>
      </c>
      <c r="V98">
        <v>7</v>
      </c>
      <c r="W98">
        <v>3</v>
      </c>
    </row>
    <row r="99" spans="1:23" ht="15" customHeight="1" x14ac:dyDescent="0.3">
      <c r="A99">
        <v>1</v>
      </c>
      <c r="B99">
        <v>1</v>
      </c>
      <c r="C99">
        <v>1</v>
      </c>
      <c r="D99">
        <v>1</v>
      </c>
      <c r="E99">
        <v>1</v>
      </c>
      <c r="F99" t="s">
        <v>1755</v>
      </c>
      <c r="G99">
        <v>2</v>
      </c>
      <c r="H99">
        <v>2</v>
      </c>
      <c r="I99">
        <v>2</v>
      </c>
      <c r="J99">
        <v>7</v>
      </c>
      <c r="K99">
        <v>6</v>
      </c>
      <c r="L99">
        <v>2</v>
      </c>
      <c r="M99">
        <v>2</v>
      </c>
      <c r="N99" t="s">
        <v>1756</v>
      </c>
      <c r="O99">
        <v>3</v>
      </c>
      <c r="P99">
        <v>2</v>
      </c>
      <c r="Q99">
        <v>6</v>
      </c>
      <c r="R99">
        <v>2</v>
      </c>
      <c r="S99">
        <v>1</v>
      </c>
      <c r="T99">
        <v>4</v>
      </c>
      <c r="U99">
        <v>6</v>
      </c>
      <c r="V99">
        <v>7</v>
      </c>
      <c r="W99">
        <v>3</v>
      </c>
    </row>
    <row r="100" spans="1:23" ht="15" customHeight="1" x14ac:dyDescent="0.3">
      <c r="A100">
        <v>1</v>
      </c>
      <c r="B100">
        <v>1</v>
      </c>
      <c r="C100">
        <v>2</v>
      </c>
      <c r="D100">
        <v>1</v>
      </c>
      <c r="E100">
        <v>2</v>
      </c>
      <c r="F100" t="s">
        <v>1944</v>
      </c>
      <c r="G100">
        <v>4</v>
      </c>
      <c r="H100">
        <v>4</v>
      </c>
      <c r="I100">
        <v>4</v>
      </c>
      <c r="J100">
        <v>4</v>
      </c>
      <c r="K100">
        <v>4</v>
      </c>
      <c r="L100">
        <v>4</v>
      </c>
      <c r="M100">
        <v>4</v>
      </c>
      <c r="N100" t="s">
        <v>1945</v>
      </c>
      <c r="O100">
        <v>2</v>
      </c>
      <c r="P100">
        <v>1</v>
      </c>
      <c r="Q100">
        <v>1</v>
      </c>
      <c r="R100">
        <v>1</v>
      </c>
      <c r="S100">
        <v>4</v>
      </c>
      <c r="T100">
        <v>6</v>
      </c>
      <c r="U100">
        <v>4</v>
      </c>
      <c r="V100">
        <v>7</v>
      </c>
      <c r="W100">
        <v>3</v>
      </c>
    </row>
    <row r="101" spans="1:23" ht="15" customHeight="1" x14ac:dyDescent="0.3">
      <c r="A101">
        <v>1</v>
      </c>
      <c r="B101">
        <v>1</v>
      </c>
      <c r="C101">
        <v>2</v>
      </c>
      <c r="D101">
        <v>1</v>
      </c>
      <c r="E101">
        <v>2</v>
      </c>
      <c r="F101" t="s">
        <v>681</v>
      </c>
      <c r="G101">
        <v>1</v>
      </c>
      <c r="H101">
        <v>2</v>
      </c>
      <c r="I101">
        <v>1</v>
      </c>
      <c r="J101">
        <v>7</v>
      </c>
      <c r="K101">
        <v>7</v>
      </c>
      <c r="L101">
        <v>1</v>
      </c>
      <c r="M101">
        <v>2</v>
      </c>
      <c r="N101" t="s">
        <v>682</v>
      </c>
      <c r="O101">
        <v>1</v>
      </c>
      <c r="P101">
        <v>1</v>
      </c>
      <c r="Q101">
        <v>2</v>
      </c>
      <c r="R101">
        <v>1</v>
      </c>
      <c r="S101">
        <v>1</v>
      </c>
      <c r="T101">
        <v>4</v>
      </c>
      <c r="U101">
        <v>4</v>
      </c>
      <c r="V101">
        <v>7</v>
      </c>
      <c r="W101">
        <v>4</v>
      </c>
    </row>
    <row r="102" spans="1:23" ht="15" customHeight="1" x14ac:dyDescent="0.3">
      <c r="A102">
        <v>1</v>
      </c>
      <c r="B102">
        <v>1</v>
      </c>
      <c r="C102">
        <v>1</v>
      </c>
      <c r="D102">
        <v>2</v>
      </c>
      <c r="E102">
        <v>2</v>
      </c>
      <c r="F102" t="s">
        <v>2186</v>
      </c>
      <c r="G102">
        <v>2</v>
      </c>
      <c r="H102">
        <v>5</v>
      </c>
      <c r="I102">
        <v>5</v>
      </c>
      <c r="J102">
        <v>5</v>
      </c>
      <c r="K102">
        <v>5</v>
      </c>
      <c r="L102">
        <v>5</v>
      </c>
      <c r="M102">
        <v>5</v>
      </c>
      <c r="N102" t="s">
        <v>2187</v>
      </c>
      <c r="O102">
        <v>4</v>
      </c>
      <c r="P102">
        <v>4</v>
      </c>
      <c r="Q102">
        <v>6</v>
      </c>
      <c r="R102">
        <v>4</v>
      </c>
      <c r="S102">
        <v>2</v>
      </c>
      <c r="T102">
        <v>4</v>
      </c>
      <c r="U102">
        <v>7</v>
      </c>
      <c r="V102">
        <v>7</v>
      </c>
      <c r="W102">
        <v>3</v>
      </c>
    </row>
    <row r="103" spans="1:23" ht="15" customHeight="1" x14ac:dyDescent="0.3">
      <c r="A103">
        <v>1</v>
      </c>
      <c r="B103">
        <v>1</v>
      </c>
      <c r="C103">
        <v>1</v>
      </c>
      <c r="D103">
        <v>1</v>
      </c>
      <c r="E103">
        <v>2</v>
      </c>
      <c r="F103" t="s">
        <v>2264</v>
      </c>
      <c r="G103">
        <v>3</v>
      </c>
      <c r="H103">
        <v>4</v>
      </c>
      <c r="I103">
        <v>3</v>
      </c>
      <c r="J103">
        <v>5</v>
      </c>
      <c r="K103">
        <v>4</v>
      </c>
      <c r="L103">
        <v>4</v>
      </c>
      <c r="M103">
        <v>4</v>
      </c>
      <c r="N103" t="s">
        <v>2265</v>
      </c>
      <c r="O103">
        <v>4</v>
      </c>
      <c r="P103">
        <v>3</v>
      </c>
      <c r="Q103">
        <v>6</v>
      </c>
      <c r="R103">
        <v>2</v>
      </c>
      <c r="S103">
        <v>3</v>
      </c>
      <c r="T103">
        <v>4</v>
      </c>
      <c r="U103">
        <v>5</v>
      </c>
      <c r="V103">
        <v>6</v>
      </c>
      <c r="W103">
        <v>1</v>
      </c>
    </row>
    <row r="104" spans="1:23" ht="15" customHeight="1" x14ac:dyDescent="0.3">
      <c r="A104">
        <v>1</v>
      </c>
      <c r="B104">
        <v>1</v>
      </c>
      <c r="C104">
        <v>1</v>
      </c>
      <c r="D104">
        <v>2</v>
      </c>
      <c r="E104">
        <v>1</v>
      </c>
      <c r="F104" t="s">
        <v>599</v>
      </c>
      <c r="G104">
        <v>1</v>
      </c>
      <c r="H104">
        <v>4</v>
      </c>
      <c r="I104">
        <v>4</v>
      </c>
      <c r="J104">
        <v>7</v>
      </c>
      <c r="K104">
        <v>7</v>
      </c>
      <c r="L104">
        <v>1</v>
      </c>
      <c r="M104">
        <v>4</v>
      </c>
      <c r="N104" t="s">
        <v>600</v>
      </c>
      <c r="O104">
        <v>2</v>
      </c>
      <c r="P104">
        <v>1</v>
      </c>
      <c r="Q104">
        <v>6</v>
      </c>
      <c r="R104">
        <v>2</v>
      </c>
      <c r="S104">
        <v>1</v>
      </c>
      <c r="T104">
        <v>4</v>
      </c>
      <c r="U104">
        <v>4</v>
      </c>
      <c r="V104">
        <v>7</v>
      </c>
      <c r="W104">
        <v>3</v>
      </c>
    </row>
    <row r="105" spans="1:23" ht="15" customHeight="1" x14ac:dyDescent="0.3">
      <c r="A105">
        <v>1</v>
      </c>
      <c r="B105">
        <v>1</v>
      </c>
      <c r="C105">
        <v>1</v>
      </c>
      <c r="D105">
        <v>1</v>
      </c>
      <c r="E105">
        <v>2</v>
      </c>
      <c r="F105" t="s">
        <v>1158</v>
      </c>
      <c r="G105">
        <v>4</v>
      </c>
      <c r="H105">
        <v>4</v>
      </c>
      <c r="I105">
        <v>1</v>
      </c>
      <c r="J105">
        <v>5</v>
      </c>
      <c r="K105">
        <v>6</v>
      </c>
      <c r="L105">
        <v>2</v>
      </c>
      <c r="M105">
        <v>4</v>
      </c>
      <c r="N105" t="s">
        <v>1159</v>
      </c>
      <c r="O105">
        <v>2</v>
      </c>
      <c r="P105">
        <v>2</v>
      </c>
      <c r="Q105">
        <v>6</v>
      </c>
      <c r="R105">
        <v>4</v>
      </c>
      <c r="S105">
        <v>3</v>
      </c>
      <c r="T105">
        <v>4</v>
      </c>
      <c r="U105">
        <v>4</v>
      </c>
      <c r="V105">
        <v>4</v>
      </c>
      <c r="W105">
        <v>2</v>
      </c>
    </row>
    <row r="106" spans="1:23" ht="15" customHeight="1" x14ac:dyDescent="0.3">
      <c r="A106">
        <v>2</v>
      </c>
      <c r="B106">
        <v>1</v>
      </c>
      <c r="C106">
        <v>2</v>
      </c>
      <c r="D106">
        <v>2</v>
      </c>
      <c r="E106">
        <v>2</v>
      </c>
      <c r="F106" t="s">
        <v>1527</v>
      </c>
      <c r="G106">
        <v>3</v>
      </c>
      <c r="H106">
        <v>3</v>
      </c>
      <c r="I106">
        <v>2</v>
      </c>
      <c r="J106">
        <v>6</v>
      </c>
      <c r="K106">
        <v>3</v>
      </c>
      <c r="L106">
        <v>2</v>
      </c>
      <c r="M106">
        <v>2</v>
      </c>
      <c r="N106" t="s">
        <v>1528</v>
      </c>
      <c r="O106">
        <v>3</v>
      </c>
      <c r="P106">
        <v>2</v>
      </c>
      <c r="Q106">
        <v>2</v>
      </c>
      <c r="R106">
        <v>2</v>
      </c>
      <c r="S106">
        <v>3</v>
      </c>
      <c r="T106">
        <v>4</v>
      </c>
      <c r="U106">
        <v>7</v>
      </c>
      <c r="V106">
        <v>7</v>
      </c>
      <c r="W106">
        <v>4</v>
      </c>
    </row>
    <row r="107" spans="1:23" ht="15" customHeight="1" x14ac:dyDescent="0.3">
      <c r="A107">
        <v>1</v>
      </c>
      <c r="B107">
        <v>1</v>
      </c>
      <c r="C107">
        <v>2</v>
      </c>
      <c r="D107">
        <v>1</v>
      </c>
      <c r="E107">
        <v>2</v>
      </c>
      <c r="F107" t="s">
        <v>920</v>
      </c>
      <c r="G107">
        <v>3</v>
      </c>
      <c r="H107">
        <v>3</v>
      </c>
      <c r="I107">
        <v>1</v>
      </c>
      <c r="J107">
        <v>4</v>
      </c>
      <c r="K107">
        <v>4</v>
      </c>
      <c r="L107">
        <v>2</v>
      </c>
      <c r="M107">
        <v>3</v>
      </c>
      <c r="N107" t="s">
        <v>921</v>
      </c>
      <c r="O107">
        <v>2</v>
      </c>
      <c r="P107">
        <v>2</v>
      </c>
      <c r="Q107">
        <v>4</v>
      </c>
      <c r="R107">
        <v>4</v>
      </c>
      <c r="S107">
        <v>1</v>
      </c>
      <c r="T107">
        <v>3</v>
      </c>
      <c r="U107">
        <v>4</v>
      </c>
      <c r="V107">
        <v>6</v>
      </c>
      <c r="W107">
        <v>4</v>
      </c>
    </row>
    <row r="108" spans="1:23" ht="15" customHeight="1" x14ac:dyDescent="0.3">
      <c r="A108">
        <v>1</v>
      </c>
      <c r="B108">
        <v>1</v>
      </c>
      <c r="C108">
        <v>2</v>
      </c>
      <c r="D108">
        <v>1</v>
      </c>
      <c r="E108">
        <v>2</v>
      </c>
      <c r="F108" t="s">
        <v>273</v>
      </c>
      <c r="G108">
        <v>1</v>
      </c>
      <c r="H108">
        <v>1</v>
      </c>
      <c r="I108">
        <v>1</v>
      </c>
      <c r="J108">
        <v>7</v>
      </c>
      <c r="K108">
        <v>6</v>
      </c>
      <c r="L108">
        <v>1</v>
      </c>
      <c r="M108">
        <v>6</v>
      </c>
      <c r="N108" t="s">
        <v>274</v>
      </c>
      <c r="O108">
        <v>1</v>
      </c>
      <c r="P108">
        <v>1</v>
      </c>
      <c r="Q108">
        <v>7</v>
      </c>
      <c r="R108">
        <v>1</v>
      </c>
      <c r="S108">
        <v>1</v>
      </c>
      <c r="T108">
        <v>6</v>
      </c>
      <c r="U108">
        <v>1</v>
      </c>
      <c r="V108">
        <v>7</v>
      </c>
      <c r="W108">
        <v>1</v>
      </c>
    </row>
    <row r="109" spans="1:23" ht="15" customHeight="1" x14ac:dyDescent="0.3">
      <c r="A109">
        <v>1</v>
      </c>
      <c r="B109">
        <v>1</v>
      </c>
      <c r="C109">
        <v>1</v>
      </c>
      <c r="D109">
        <v>2</v>
      </c>
      <c r="E109">
        <v>1</v>
      </c>
      <c r="F109" t="s">
        <v>901</v>
      </c>
      <c r="G109">
        <v>2</v>
      </c>
      <c r="H109">
        <v>5</v>
      </c>
      <c r="I109">
        <v>2</v>
      </c>
      <c r="J109">
        <v>6</v>
      </c>
      <c r="K109">
        <v>6</v>
      </c>
      <c r="L109">
        <v>2</v>
      </c>
      <c r="M109">
        <v>4</v>
      </c>
      <c r="N109" t="s">
        <v>902</v>
      </c>
      <c r="O109">
        <v>4</v>
      </c>
      <c r="P109">
        <v>2</v>
      </c>
      <c r="Q109">
        <v>7</v>
      </c>
      <c r="R109">
        <v>4</v>
      </c>
      <c r="S109">
        <v>2</v>
      </c>
      <c r="T109">
        <v>6</v>
      </c>
      <c r="U109">
        <v>5</v>
      </c>
      <c r="V109">
        <v>7</v>
      </c>
      <c r="W109">
        <v>4</v>
      </c>
    </row>
    <row r="110" spans="1:23" ht="15" customHeight="1" x14ac:dyDescent="0.3">
      <c r="A110">
        <v>1</v>
      </c>
      <c r="B110">
        <v>1</v>
      </c>
      <c r="C110">
        <v>1</v>
      </c>
      <c r="D110">
        <v>1</v>
      </c>
      <c r="E110">
        <v>1</v>
      </c>
      <c r="F110" t="s">
        <v>1175</v>
      </c>
      <c r="G110">
        <v>1</v>
      </c>
      <c r="H110">
        <v>2</v>
      </c>
      <c r="I110">
        <v>1</v>
      </c>
      <c r="J110">
        <v>7</v>
      </c>
      <c r="K110">
        <v>6</v>
      </c>
      <c r="L110">
        <v>1</v>
      </c>
      <c r="M110">
        <v>3</v>
      </c>
      <c r="N110" t="s">
        <v>1176</v>
      </c>
      <c r="O110">
        <v>3</v>
      </c>
      <c r="P110">
        <v>1</v>
      </c>
      <c r="Q110">
        <v>3</v>
      </c>
      <c r="R110">
        <v>1</v>
      </c>
      <c r="S110">
        <v>1</v>
      </c>
      <c r="T110">
        <v>5</v>
      </c>
      <c r="U110">
        <v>4</v>
      </c>
      <c r="V110">
        <v>7</v>
      </c>
      <c r="W110">
        <v>3</v>
      </c>
    </row>
    <row r="111" spans="1:23" ht="15" customHeight="1" x14ac:dyDescent="0.3">
      <c r="A111">
        <v>1</v>
      </c>
      <c r="B111">
        <v>1</v>
      </c>
      <c r="C111">
        <v>1</v>
      </c>
      <c r="D111">
        <v>1</v>
      </c>
      <c r="E111">
        <v>1</v>
      </c>
      <c r="F111" t="s">
        <v>2323</v>
      </c>
      <c r="G111">
        <v>1</v>
      </c>
      <c r="H111">
        <v>5</v>
      </c>
      <c r="I111">
        <v>1</v>
      </c>
      <c r="J111">
        <v>6</v>
      </c>
      <c r="K111">
        <v>6</v>
      </c>
      <c r="L111">
        <v>1</v>
      </c>
      <c r="M111">
        <v>5</v>
      </c>
      <c r="N111" t="s">
        <v>2324</v>
      </c>
      <c r="O111">
        <v>2</v>
      </c>
      <c r="P111">
        <v>1</v>
      </c>
      <c r="Q111">
        <v>3</v>
      </c>
      <c r="R111">
        <v>1</v>
      </c>
      <c r="S111">
        <v>1</v>
      </c>
      <c r="T111">
        <v>3</v>
      </c>
      <c r="U111">
        <v>5</v>
      </c>
      <c r="V111">
        <v>7</v>
      </c>
      <c r="W111">
        <v>1</v>
      </c>
    </row>
    <row r="112" spans="1:23" ht="15" customHeight="1" x14ac:dyDescent="0.3">
      <c r="A112">
        <v>2</v>
      </c>
      <c r="B112">
        <v>1</v>
      </c>
      <c r="C112">
        <v>1</v>
      </c>
      <c r="D112">
        <v>2</v>
      </c>
      <c r="E112">
        <v>1</v>
      </c>
      <c r="F112" t="s">
        <v>1475</v>
      </c>
      <c r="G112">
        <v>1</v>
      </c>
      <c r="H112">
        <v>5</v>
      </c>
      <c r="I112">
        <v>1</v>
      </c>
      <c r="J112">
        <v>7</v>
      </c>
      <c r="K112">
        <v>6</v>
      </c>
      <c r="L112">
        <v>1</v>
      </c>
      <c r="M112">
        <v>4</v>
      </c>
      <c r="N112" t="s">
        <v>1476</v>
      </c>
      <c r="O112">
        <v>3</v>
      </c>
      <c r="P112">
        <v>2</v>
      </c>
      <c r="Q112">
        <v>5</v>
      </c>
      <c r="R112">
        <v>3</v>
      </c>
      <c r="S112">
        <v>1</v>
      </c>
      <c r="T112">
        <v>5</v>
      </c>
      <c r="U112">
        <v>6</v>
      </c>
      <c r="V112">
        <v>7</v>
      </c>
      <c r="W112">
        <v>3</v>
      </c>
    </row>
    <row r="113" spans="1:23" ht="15" customHeight="1" x14ac:dyDescent="0.3">
      <c r="A113">
        <v>1</v>
      </c>
      <c r="B113">
        <v>1</v>
      </c>
      <c r="C113">
        <v>2</v>
      </c>
      <c r="D113">
        <v>1</v>
      </c>
      <c r="E113">
        <v>2</v>
      </c>
      <c r="F113" t="s">
        <v>937</v>
      </c>
      <c r="G113">
        <v>2</v>
      </c>
      <c r="H113">
        <v>4</v>
      </c>
      <c r="I113">
        <v>1</v>
      </c>
      <c r="J113">
        <v>6</v>
      </c>
      <c r="K113">
        <v>6</v>
      </c>
      <c r="L113">
        <v>2</v>
      </c>
      <c r="M113">
        <v>4</v>
      </c>
      <c r="N113" t="s">
        <v>938</v>
      </c>
      <c r="O113">
        <v>2</v>
      </c>
      <c r="P113">
        <v>1</v>
      </c>
      <c r="Q113">
        <v>3</v>
      </c>
      <c r="R113">
        <v>1</v>
      </c>
      <c r="S113">
        <v>1</v>
      </c>
      <c r="T113">
        <v>1</v>
      </c>
      <c r="U113">
        <v>1</v>
      </c>
      <c r="V113">
        <v>7</v>
      </c>
      <c r="W113">
        <v>3</v>
      </c>
    </row>
    <row r="114" spans="1:23" ht="15" customHeight="1" x14ac:dyDescent="0.3">
      <c r="A114">
        <v>2</v>
      </c>
      <c r="B114">
        <v>1</v>
      </c>
      <c r="C114">
        <v>1</v>
      </c>
      <c r="D114">
        <v>2</v>
      </c>
      <c r="E114">
        <v>1</v>
      </c>
      <c r="F114" t="s">
        <v>1042</v>
      </c>
      <c r="G114">
        <v>1</v>
      </c>
      <c r="H114">
        <v>4</v>
      </c>
      <c r="I114">
        <v>2</v>
      </c>
      <c r="J114">
        <v>7</v>
      </c>
      <c r="K114">
        <v>1</v>
      </c>
      <c r="L114">
        <v>4</v>
      </c>
      <c r="M114">
        <v>2</v>
      </c>
      <c r="N114" t="s">
        <v>1043</v>
      </c>
      <c r="O114">
        <v>4</v>
      </c>
      <c r="P114">
        <v>3</v>
      </c>
      <c r="Q114">
        <v>5</v>
      </c>
      <c r="R114">
        <v>2</v>
      </c>
      <c r="S114">
        <v>2</v>
      </c>
      <c r="T114">
        <v>5</v>
      </c>
      <c r="U114">
        <v>6</v>
      </c>
      <c r="V114">
        <v>7</v>
      </c>
      <c r="W114">
        <v>2</v>
      </c>
    </row>
    <row r="115" spans="1:23" ht="15" customHeight="1" x14ac:dyDescent="0.3">
      <c r="A115">
        <v>1</v>
      </c>
      <c r="B115">
        <v>1</v>
      </c>
      <c r="C115">
        <v>1</v>
      </c>
      <c r="D115">
        <v>2</v>
      </c>
      <c r="E115">
        <v>1</v>
      </c>
      <c r="F115" t="s">
        <v>501</v>
      </c>
      <c r="G115">
        <v>1</v>
      </c>
      <c r="H115">
        <v>2</v>
      </c>
      <c r="I115">
        <v>1</v>
      </c>
      <c r="J115">
        <v>7</v>
      </c>
      <c r="K115">
        <v>3</v>
      </c>
      <c r="L115">
        <v>2</v>
      </c>
      <c r="M115">
        <v>3</v>
      </c>
      <c r="N115" t="s">
        <v>502</v>
      </c>
      <c r="O115">
        <v>1</v>
      </c>
      <c r="P115">
        <v>1</v>
      </c>
      <c r="Q115">
        <v>7</v>
      </c>
      <c r="R115">
        <v>2</v>
      </c>
      <c r="S115">
        <v>1</v>
      </c>
      <c r="T115">
        <v>6</v>
      </c>
      <c r="U115">
        <v>5</v>
      </c>
      <c r="V115">
        <v>7</v>
      </c>
      <c r="W115">
        <v>4</v>
      </c>
    </row>
    <row r="116" spans="1:23" ht="15" customHeight="1" x14ac:dyDescent="0.3">
      <c r="A116">
        <v>1</v>
      </c>
      <c r="B116">
        <v>1</v>
      </c>
      <c r="C116">
        <v>1</v>
      </c>
      <c r="D116">
        <v>2</v>
      </c>
      <c r="E116">
        <v>2</v>
      </c>
      <c r="F116" t="s">
        <v>1965</v>
      </c>
      <c r="G116">
        <v>2</v>
      </c>
      <c r="H116">
        <v>6</v>
      </c>
      <c r="I116">
        <v>1</v>
      </c>
      <c r="J116">
        <v>6</v>
      </c>
      <c r="K116">
        <v>6</v>
      </c>
      <c r="L116">
        <v>1</v>
      </c>
      <c r="M116">
        <v>4</v>
      </c>
      <c r="N116" t="s">
        <v>1966</v>
      </c>
      <c r="O116">
        <v>2</v>
      </c>
      <c r="P116">
        <v>4</v>
      </c>
      <c r="Q116">
        <v>6</v>
      </c>
      <c r="R116">
        <v>3</v>
      </c>
      <c r="S116">
        <v>1</v>
      </c>
      <c r="T116">
        <v>3</v>
      </c>
      <c r="U116">
        <v>5</v>
      </c>
      <c r="V116">
        <v>7</v>
      </c>
      <c r="W116">
        <v>2</v>
      </c>
    </row>
    <row r="117" spans="1:23" ht="15" customHeight="1" x14ac:dyDescent="0.3">
      <c r="A117">
        <v>2</v>
      </c>
      <c r="B117">
        <v>1</v>
      </c>
      <c r="C117">
        <v>2</v>
      </c>
      <c r="D117">
        <v>2</v>
      </c>
      <c r="E117">
        <v>2</v>
      </c>
      <c r="F117" t="s">
        <v>571</v>
      </c>
      <c r="G117">
        <v>3</v>
      </c>
      <c r="H117">
        <v>4</v>
      </c>
      <c r="I117">
        <v>4</v>
      </c>
      <c r="J117">
        <v>4</v>
      </c>
      <c r="K117">
        <v>5</v>
      </c>
      <c r="L117">
        <v>4</v>
      </c>
      <c r="M117">
        <v>4</v>
      </c>
      <c r="N117" t="s">
        <v>572</v>
      </c>
      <c r="O117">
        <v>4</v>
      </c>
      <c r="P117">
        <v>4</v>
      </c>
      <c r="Q117">
        <v>4</v>
      </c>
      <c r="R117">
        <v>4</v>
      </c>
      <c r="S117">
        <v>4</v>
      </c>
      <c r="T117">
        <v>4</v>
      </c>
      <c r="U117">
        <v>4</v>
      </c>
      <c r="V117">
        <v>4</v>
      </c>
      <c r="W117">
        <v>4</v>
      </c>
    </row>
    <row r="118" spans="1:23" ht="15" customHeight="1" x14ac:dyDescent="0.3">
      <c r="A118">
        <v>1</v>
      </c>
      <c r="B118">
        <v>1</v>
      </c>
      <c r="C118">
        <v>1</v>
      </c>
      <c r="D118">
        <v>2</v>
      </c>
      <c r="E118">
        <v>1</v>
      </c>
      <c r="F118" t="s">
        <v>955</v>
      </c>
      <c r="G118">
        <v>4</v>
      </c>
      <c r="H118">
        <v>4</v>
      </c>
      <c r="I118">
        <v>4</v>
      </c>
      <c r="J118">
        <v>4</v>
      </c>
      <c r="K118">
        <v>4</v>
      </c>
      <c r="L118">
        <v>4</v>
      </c>
      <c r="M118">
        <v>4</v>
      </c>
      <c r="N118" t="s">
        <v>956</v>
      </c>
      <c r="O118">
        <v>4</v>
      </c>
      <c r="P118">
        <v>4</v>
      </c>
      <c r="Q118">
        <v>4</v>
      </c>
      <c r="R118">
        <v>3</v>
      </c>
      <c r="S118">
        <v>3</v>
      </c>
      <c r="T118">
        <v>4</v>
      </c>
      <c r="U118">
        <v>4</v>
      </c>
      <c r="V118">
        <v>4</v>
      </c>
      <c r="W118">
        <v>3</v>
      </c>
    </row>
    <row r="119" spans="1:23" ht="15" customHeight="1" x14ac:dyDescent="0.3">
      <c r="A119">
        <v>1</v>
      </c>
      <c r="B119">
        <v>1</v>
      </c>
      <c r="C119">
        <v>1</v>
      </c>
      <c r="D119">
        <v>2</v>
      </c>
      <c r="E119">
        <v>2</v>
      </c>
      <c r="F119" t="s">
        <v>1284</v>
      </c>
      <c r="G119">
        <v>2</v>
      </c>
      <c r="H119">
        <v>2</v>
      </c>
      <c r="I119">
        <v>2</v>
      </c>
      <c r="J119">
        <v>7</v>
      </c>
      <c r="K119">
        <v>4</v>
      </c>
      <c r="L119">
        <v>2</v>
      </c>
      <c r="M119">
        <v>3</v>
      </c>
      <c r="N119" t="s">
        <v>1285</v>
      </c>
      <c r="O119">
        <v>1</v>
      </c>
      <c r="P119">
        <v>1</v>
      </c>
      <c r="Q119">
        <v>7</v>
      </c>
      <c r="R119">
        <v>2</v>
      </c>
      <c r="S119">
        <v>1</v>
      </c>
      <c r="T119">
        <v>3</v>
      </c>
      <c r="U119">
        <v>4</v>
      </c>
      <c r="V119">
        <v>7</v>
      </c>
      <c r="W119">
        <v>4</v>
      </c>
    </row>
    <row r="120" spans="1:23" ht="15" customHeight="1" x14ac:dyDescent="0.3">
      <c r="A120">
        <v>1</v>
      </c>
      <c r="B120">
        <v>1</v>
      </c>
      <c r="C120">
        <v>1</v>
      </c>
      <c r="D120">
        <v>2</v>
      </c>
      <c r="E120">
        <v>1</v>
      </c>
      <c r="F120" t="s">
        <v>2057</v>
      </c>
      <c r="G120">
        <v>2</v>
      </c>
      <c r="H120">
        <v>4</v>
      </c>
      <c r="I120">
        <v>5</v>
      </c>
      <c r="J120">
        <v>5</v>
      </c>
      <c r="K120">
        <v>3</v>
      </c>
      <c r="L120">
        <v>6</v>
      </c>
      <c r="M120">
        <v>4</v>
      </c>
      <c r="N120" t="s">
        <v>2058</v>
      </c>
      <c r="O120">
        <v>3</v>
      </c>
      <c r="P120">
        <v>3</v>
      </c>
      <c r="Q120">
        <v>5</v>
      </c>
      <c r="R120">
        <v>5</v>
      </c>
      <c r="S120">
        <v>3</v>
      </c>
      <c r="T120">
        <v>5</v>
      </c>
      <c r="U120">
        <v>6</v>
      </c>
      <c r="V120">
        <v>6</v>
      </c>
      <c r="W120">
        <v>4</v>
      </c>
    </row>
    <row r="121" spans="1:23" ht="15" customHeight="1" x14ac:dyDescent="0.3">
      <c r="A121">
        <v>2</v>
      </c>
      <c r="B121">
        <v>1</v>
      </c>
      <c r="C121">
        <v>2</v>
      </c>
      <c r="D121">
        <v>2</v>
      </c>
      <c r="E121">
        <v>1</v>
      </c>
      <c r="F121" t="s">
        <v>763</v>
      </c>
      <c r="G121">
        <v>1</v>
      </c>
      <c r="H121">
        <v>6</v>
      </c>
      <c r="I121">
        <v>2</v>
      </c>
      <c r="J121">
        <v>7</v>
      </c>
      <c r="K121">
        <v>7</v>
      </c>
      <c r="L121">
        <v>2</v>
      </c>
      <c r="M121">
        <v>2</v>
      </c>
      <c r="N121" t="s">
        <v>764</v>
      </c>
      <c r="O121">
        <v>2</v>
      </c>
      <c r="P121">
        <v>1</v>
      </c>
      <c r="Q121">
        <v>6</v>
      </c>
      <c r="R121">
        <v>1</v>
      </c>
      <c r="S121">
        <v>1</v>
      </c>
      <c r="T121">
        <v>3</v>
      </c>
      <c r="U121">
        <v>7</v>
      </c>
      <c r="V121">
        <v>7</v>
      </c>
      <c r="W121">
        <v>4</v>
      </c>
    </row>
    <row r="122" spans="1:23" ht="15" customHeight="1" x14ac:dyDescent="0.3">
      <c r="A122">
        <v>1</v>
      </c>
      <c r="B122">
        <v>1</v>
      </c>
      <c r="C122">
        <v>1</v>
      </c>
      <c r="D122">
        <v>1</v>
      </c>
      <c r="E122">
        <v>2</v>
      </c>
      <c r="F122" s="1" t="s">
        <v>303</v>
      </c>
      <c r="G122">
        <v>1</v>
      </c>
      <c r="H122">
        <v>1</v>
      </c>
      <c r="I122">
        <v>1</v>
      </c>
      <c r="J122">
        <v>7</v>
      </c>
      <c r="K122">
        <v>5</v>
      </c>
      <c r="L122">
        <v>2</v>
      </c>
      <c r="M122">
        <v>3</v>
      </c>
      <c r="N122" t="s">
        <v>304</v>
      </c>
      <c r="O122">
        <v>1</v>
      </c>
      <c r="P122">
        <v>1</v>
      </c>
      <c r="Q122">
        <v>3</v>
      </c>
      <c r="R122">
        <v>1</v>
      </c>
      <c r="S122">
        <v>1</v>
      </c>
      <c r="T122">
        <v>3</v>
      </c>
      <c r="U122">
        <v>4</v>
      </c>
      <c r="V122">
        <v>7</v>
      </c>
      <c r="W122">
        <v>1</v>
      </c>
    </row>
    <row r="123" spans="1:23" ht="15" customHeight="1" x14ac:dyDescent="0.3">
      <c r="A123">
        <v>1</v>
      </c>
      <c r="B123">
        <v>1</v>
      </c>
      <c r="C123">
        <v>1</v>
      </c>
      <c r="D123">
        <v>2</v>
      </c>
      <c r="E123">
        <v>1</v>
      </c>
      <c r="F123" t="s">
        <v>307</v>
      </c>
      <c r="G123">
        <v>2</v>
      </c>
      <c r="H123">
        <v>6</v>
      </c>
      <c r="I123">
        <v>2</v>
      </c>
      <c r="J123">
        <v>6</v>
      </c>
      <c r="K123">
        <v>6</v>
      </c>
      <c r="L123">
        <v>2</v>
      </c>
      <c r="M123">
        <v>4</v>
      </c>
      <c r="N123" t="s">
        <v>890</v>
      </c>
      <c r="O123">
        <v>4</v>
      </c>
      <c r="P123">
        <v>4</v>
      </c>
      <c r="Q123">
        <v>4</v>
      </c>
      <c r="R123">
        <v>3</v>
      </c>
      <c r="S123">
        <v>3</v>
      </c>
      <c r="T123">
        <v>3</v>
      </c>
      <c r="U123">
        <v>3</v>
      </c>
      <c r="V123">
        <v>6</v>
      </c>
      <c r="W123">
        <v>1</v>
      </c>
    </row>
    <row r="124" spans="1:23" ht="15" customHeight="1" x14ac:dyDescent="0.3">
      <c r="A124">
        <v>1</v>
      </c>
      <c r="B124">
        <v>1</v>
      </c>
      <c r="C124">
        <v>1</v>
      </c>
      <c r="D124">
        <v>1</v>
      </c>
      <c r="E124">
        <v>1</v>
      </c>
      <c r="F124" s="1" t="s">
        <v>2170</v>
      </c>
      <c r="G124">
        <v>2</v>
      </c>
      <c r="H124">
        <v>6</v>
      </c>
      <c r="I124">
        <v>4</v>
      </c>
      <c r="J124">
        <v>6</v>
      </c>
      <c r="K124">
        <v>3</v>
      </c>
      <c r="L124">
        <v>3</v>
      </c>
      <c r="M124">
        <v>4</v>
      </c>
      <c r="N124" t="s">
        <v>2171</v>
      </c>
      <c r="O124">
        <v>2</v>
      </c>
      <c r="P124">
        <v>3</v>
      </c>
      <c r="Q124">
        <v>6</v>
      </c>
      <c r="R124">
        <v>3</v>
      </c>
      <c r="S124">
        <v>2</v>
      </c>
      <c r="T124">
        <v>6</v>
      </c>
      <c r="U124">
        <v>6</v>
      </c>
      <c r="V124">
        <v>7</v>
      </c>
      <c r="W124">
        <v>1</v>
      </c>
    </row>
    <row r="125" spans="1:23" ht="15" customHeight="1" x14ac:dyDescent="0.3">
      <c r="A125">
        <v>1</v>
      </c>
      <c r="B125">
        <v>1</v>
      </c>
      <c r="C125">
        <v>1</v>
      </c>
      <c r="D125">
        <v>1</v>
      </c>
      <c r="E125">
        <v>1</v>
      </c>
      <c r="F125" t="s">
        <v>2073</v>
      </c>
      <c r="G125">
        <v>1</v>
      </c>
      <c r="H125">
        <v>4</v>
      </c>
      <c r="I125">
        <v>1</v>
      </c>
      <c r="J125">
        <v>7</v>
      </c>
      <c r="K125">
        <v>4</v>
      </c>
      <c r="L125">
        <v>3</v>
      </c>
      <c r="M125">
        <v>2</v>
      </c>
      <c r="N125" t="s">
        <v>2074</v>
      </c>
      <c r="O125">
        <v>1</v>
      </c>
      <c r="P125">
        <v>2</v>
      </c>
      <c r="Q125">
        <v>7</v>
      </c>
      <c r="R125">
        <v>1</v>
      </c>
      <c r="S125">
        <v>1</v>
      </c>
      <c r="T125">
        <v>6</v>
      </c>
      <c r="U125">
        <v>4</v>
      </c>
      <c r="V125">
        <v>7</v>
      </c>
      <c r="W125">
        <v>2</v>
      </c>
    </row>
    <row r="127" spans="1:23" ht="15" customHeight="1" x14ac:dyDescent="0.3">
      <c r="G127" s="11">
        <f t="shared" ref="G127:M127" si="0">AVERAGE(G4:G125)</f>
        <v>1.7868852459016393</v>
      </c>
      <c r="H127" s="11">
        <f t="shared" si="0"/>
        <v>3.7049180327868854</v>
      </c>
      <c r="I127" s="11">
        <f t="shared" si="0"/>
        <v>2.122950819672131</v>
      </c>
      <c r="J127" s="11">
        <f t="shared" si="0"/>
        <v>5.942622950819672</v>
      </c>
      <c r="K127" s="11">
        <f t="shared" si="0"/>
        <v>4.6311475409836067</v>
      </c>
      <c r="L127" s="11">
        <f t="shared" si="0"/>
        <v>2.5737704918032787</v>
      </c>
      <c r="M127" s="11">
        <f t="shared" si="0"/>
        <v>3.2950819672131146</v>
      </c>
      <c r="N127" s="11"/>
      <c r="O127" s="11">
        <f t="shared" ref="O127:V127" si="1">AVERAGE(O4:O125)</f>
        <v>2.4672131147540983</v>
      </c>
      <c r="P127" s="11">
        <f t="shared" si="1"/>
        <v>2.0327868852459017</v>
      </c>
      <c r="Q127" s="11">
        <f t="shared" si="1"/>
        <v>4.5737704918032787</v>
      </c>
      <c r="R127" s="11">
        <f t="shared" si="1"/>
        <v>2.5737704918032787</v>
      </c>
      <c r="S127" s="11">
        <f t="shared" si="1"/>
        <v>1.721311475409836</v>
      </c>
      <c r="T127" s="11">
        <f t="shared" si="1"/>
        <v>3.5081967213114753</v>
      </c>
      <c r="U127" s="11">
        <f t="shared" si="1"/>
        <v>4.2622950819672134</v>
      </c>
      <c r="V127" s="11">
        <f t="shared" si="1"/>
        <v>6.7295081967213113</v>
      </c>
      <c r="W127" s="11"/>
    </row>
    <row r="128" spans="1:23" ht="15" customHeight="1" x14ac:dyDescent="0.3">
      <c r="G128">
        <f t="shared" ref="G128:M128" si="2">_xlfn.STDEV.P(G4:G125)</f>
        <v>1.1031215633613589</v>
      </c>
      <c r="H128">
        <f t="shared" si="2"/>
        <v>1.6027053183738023</v>
      </c>
      <c r="I128">
        <f t="shared" si="2"/>
        <v>1.2118125487545506</v>
      </c>
      <c r="J128">
        <f t="shared" si="2"/>
        <v>1.236727439443817</v>
      </c>
      <c r="K128">
        <f t="shared" si="2"/>
        <v>1.4887601821216883</v>
      </c>
      <c r="L128">
        <f t="shared" si="2"/>
        <v>1.1867991998516896</v>
      </c>
      <c r="M128">
        <f t="shared" si="2"/>
        <v>1.1285310675079159</v>
      </c>
      <c r="O128" s="6">
        <f t="shared" ref="O128:V128" si="3">_xlfn.STDEV.P(O4:O125)</f>
        <v>1.0416288177303679</v>
      </c>
      <c r="P128" s="6">
        <f t="shared" si="3"/>
        <v>1.0630487106146542</v>
      </c>
      <c r="Q128" s="6">
        <f t="shared" si="3"/>
        <v>1.8417651582505463</v>
      </c>
      <c r="R128" s="6">
        <f t="shared" si="3"/>
        <v>1.4020946437202229</v>
      </c>
      <c r="S128" s="6">
        <f t="shared" si="3"/>
        <v>0.93442622950819676</v>
      </c>
      <c r="T128" s="6">
        <f t="shared" si="3"/>
        <v>1.392284957874528</v>
      </c>
      <c r="U128" s="6">
        <f t="shared" si="3"/>
        <v>1.5981714894365824</v>
      </c>
      <c r="V128" s="6">
        <f t="shared" si="3"/>
        <v>0.61453548025332949</v>
      </c>
    </row>
    <row r="130" spans="7:22" ht="15" customHeight="1" x14ac:dyDescent="0.3">
      <c r="G130" s="30">
        <f t="shared" ref="G130:M130" si="4">COUNTIF(G4:G125,1)</f>
        <v>68</v>
      </c>
      <c r="H130" s="41">
        <f t="shared" si="4"/>
        <v>11</v>
      </c>
      <c r="I130" s="41">
        <f t="shared" si="4"/>
        <v>48</v>
      </c>
      <c r="J130" s="41">
        <f t="shared" si="4"/>
        <v>1</v>
      </c>
      <c r="K130" s="41">
        <f t="shared" si="4"/>
        <v>2</v>
      </c>
      <c r="L130" s="41">
        <f t="shared" si="4"/>
        <v>24</v>
      </c>
      <c r="M130" s="31">
        <f t="shared" si="4"/>
        <v>7</v>
      </c>
      <c r="N130" s="41"/>
      <c r="O130" s="30">
        <f t="shared" ref="O130:V130" si="5">COUNTIF(O4:O125,1)</f>
        <v>24</v>
      </c>
      <c r="P130" s="41">
        <f t="shared" si="5"/>
        <v>49</v>
      </c>
      <c r="Q130" s="41">
        <f t="shared" si="5"/>
        <v>8</v>
      </c>
      <c r="R130" s="41">
        <f t="shared" si="5"/>
        <v>31</v>
      </c>
      <c r="S130" s="41">
        <f t="shared" si="5"/>
        <v>64</v>
      </c>
      <c r="T130" s="41">
        <f t="shared" si="5"/>
        <v>10</v>
      </c>
      <c r="U130" s="41">
        <f t="shared" si="5"/>
        <v>9</v>
      </c>
      <c r="V130" s="31">
        <f t="shared" si="5"/>
        <v>0</v>
      </c>
    </row>
    <row r="131" spans="7:22" ht="15" customHeight="1" x14ac:dyDescent="0.3">
      <c r="G131" s="32">
        <f t="shared" ref="G131:M131" si="6">COUNTIF(G4:G125,2)</f>
        <v>30</v>
      </c>
      <c r="H131" s="43">
        <f t="shared" si="6"/>
        <v>24</v>
      </c>
      <c r="I131" s="43">
        <f t="shared" si="6"/>
        <v>40</v>
      </c>
      <c r="J131" s="43">
        <f t="shared" si="6"/>
        <v>2</v>
      </c>
      <c r="K131" s="43">
        <f t="shared" si="6"/>
        <v>7</v>
      </c>
      <c r="L131" s="43">
        <f t="shared" si="6"/>
        <v>40</v>
      </c>
      <c r="M131" s="33">
        <f t="shared" si="6"/>
        <v>25</v>
      </c>
      <c r="N131" s="43"/>
      <c r="O131" s="32">
        <f t="shared" ref="O131:V131" si="7">COUNTIF(O4:O125,2)</f>
        <v>43</v>
      </c>
      <c r="P131" s="43">
        <f t="shared" si="7"/>
        <v>37</v>
      </c>
      <c r="Q131" s="43">
        <f t="shared" si="7"/>
        <v>14</v>
      </c>
      <c r="R131" s="43">
        <f t="shared" si="7"/>
        <v>40</v>
      </c>
      <c r="S131" s="43">
        <f t="shared" si="7"/>
        <v>36</v>
      </c>
      <c r="T131" s="43">
        <f t="shared" si="7"/>
        <v>22</v>
      </c>
      <c r="U131" s="43">
        <f t="shared" si="7"/>
        <v>9</v>
      </c>
      <c r="V131" s="33">
        <f t="shared" si="7"/>
        <v>0</v>
      </c>
    </row>
    <row r="132" spans="7:22" ht="15" customHeight="1" x14ac:dyDescent="0.3">
      <c r="G132" s="32">
        <f t="shared" ref="G132:M132" si="8">COUNTIF(G4:G125,3)</f>
        <v>9</v>
      </c>
      <c r="H132" s="43">
        <f t="shared" si="8"/>
        <v>14</v>
      </c>
      <c r="I132" s="43">
        <f t="shared" si="8"/>
        <v>10</v>
      </c>
      <c r="J132" s="43">
        <f t="shared" si="8"/>
        <v>2</v>
      </c>
      <c r="K132" s="43">
        <f t="shared" si="8"/>
        <v>19</v>
      </c>
      <c r="L132" s="43">
        <f t="shared" si="8"/>
        <v>30</v>
      </c>
      <c r="M132" s="33">
        <f t="shared" si="8"/>
        <v>29</v>
      </c>
      <c r="N132" s="43"/>
      <c r="O132" s="32">
        <f t="shared" ref="O132:V132" si="9">COUNTIF(O4:O125,3)</f>
        <v>30</v>
      </c>
      <c r="P132" s="43">
        <f t="shared" si="9"/>
        <v>20</v>
      </c>
      <c r="Q132" s="43">
        <f t="shared" si="9"/>
        <v>15</v>
      </c>
      <c r="R132" s="43">
        <f t="shared" si="9"/>
        <v>19</v>
      </c>
      <c r="S132" s="43">
        <f t="shared" si="9"/>
        <v>16</v>
      </c>
      <c r="T132" s="43">
        <f t="shared" si="9"/>
        <v>24</v>
      </c>
      <c r="U132" s="43">
        <f t="shared" si="9"/>
        <v>16</v>
      </c>
      <c r="V132" s="33">
        <f t="shared" si="9"/>
        <v>0</v>
      </c>
    </row>
    <row r="133" spans="7:22" ht="15" customHeight="1" x14ac:dyDescent="0.3">
      <c r="G133" s="32">
        <f t="shared" ref="G133:M133" si="10">COUNTIF(G4:G125,4)</f>
        <v>13</v>
      </c>
      <c r="H133" s="43">
        <f t="shared" si="10"/>
        <v>39</v>
      </c>
      <c r="I133" s="43">
        <f t="shared" si="10"/>
        <v>20</v>
      </c>
      <c r="J133" s="43">
        <f t="shared" si="10"/>
        <v>13</v>
      </c>
      <c r="K133" s="43">
        <f t="shared" si="10"/>
        <v>34</v>
      </c>
      <c r="L133" s="43">
        <f t="shared" si="10"/>
        <v>23</v>
      </c>
      <c r="M133" s="33">
        <f t="shared" si="10"/>
        <v>51</v>
      </c>
      <c r="N133" s="43"/>
      <c r="O133" s="32">
        <f t="shared" ref="O133:V133" si="11">COUNTIF(O4:O125,4)</f>
        <v>24</v>
      </c>
      <c r="P133" s="43">
        <f t="shared" si="11"/>
        <v>15</v>
      </c>
      <c r="Q133" s="43">
        <f t="shared" si="11"/>
        <v>17</v>
      </c>
      <c r="R133" s="43">
        <f t="shared" si="11"/>
        <v>19</v>
      </c>
      <c r="S133" s="43">
        <f t="shared" si="11"/>
        <v>5</v>
      </c>
      <c r="T133" s="43">
        <f t="shared" si="11"/>
        <v>41</v>
      </c>
      <c r="U133" s="43">
        <f t="shared" si="11"/>
        <v>33</v>
      </c>
      <c r="V133" s="33">
        <f t="shared" si="11"/>
        <v>3</v>
      </c>
    </row>
    <row r="134" spans="7:22" ht="15" customHeight="1" x14ac:dyDescent="0.3">
      <c r="G134" s="32">
        <f t="shared" ref="G134:M134" si="12">COUNTIF(G4:G125,5)</f>
        <v>1</v>
      </c>
      <c r="H134" s="43">
        <f t="shared" si="12"/>
        <v>12</v>
      </c>
      <c r="I134" s="43">
        <f t="shared" si="12"/>
        <v>3</v>
      </c>
      <c r="J134" s="43">
        <f t="shared" si="12"/>
        <v>11</v>
      </c>
      <c r="K134" s="43">
        <f t="shared" si="12"/>
        <v>17</v>
      </c>
      <c r="L134" s="43">
        <f t="shared" si="12"/>
        <v>2</v>
      </c>
      <c r="M134" s="33">
        <f t="shared" si="12"/>
        <v>7</v>
      </c>
      <c r="N134" s="43"/>
      <c r="O134" s="32">
        <f t="shared" ref="O134:V134" si="13">COUNTIF(O4:O125,5)</f>
        <v>1</v>
      </c>
      <c r="P134" s="43">
        <f t="shared" si="13"/>
        <v>1</v>
      </c>
      <c r="Q134" s="43">
        <f t="shared" si="13"/>
        <v>17</v>
      </c>
      <c r="R134" s="43">
        <f t="shared" si="13"/>
        <v>9</v>
      </c>
      <c r="S134" s="43">
        <f t="shared" si="13"/>
        <v>0</v>
      </c>
      <c r="T134" s="43">
        <f t="shared" si="13"/>
        <v>12</v>
      </c>
      <c r="U134" s="43">
        <f t="shared" si="13"/>
        <v>26</v>
      </c>
      <c r="V134" s="33">
        <f t="shared" si="13"/>
        <v>2</v>
      </c>
    </row>
    <row r="135" spans="7:22" ht="15" customHeight="1" x14ac:dyDescent="0.3">
      <c r="G135" s="32">
        <f t="shared" ref="G135:M135" si="14">COUNTIF(G4:G125,6)</f>
        <v>1</v>
      </c>
      <c r="H135" s="43">
        <f t="shared" si="14"/>
        <v>19</v>
      </c>
      <c r="I135" s="43">
        <f t="shared" si="14"/>
        <v>1</v>
      </c>
      <c r="J135" s="43">
        <f t="shared" si="14"/>
        <v>44</v>
      </c>
      <c r="K135" s="43">
        <f t="shared" si="14"/>
        <v>30</v>
      </c>
      <c r="L135" s="43">
        <f t="shared" si="14"/>
        <v>3</v>
      </c>
      <c r="M135" s="33">
        <f t="shared" si="14"/>
        <v>2</v>
      </c>
      <c r="N135" s="43"/>
      <c r="O135" s="32">
        <f t="shared" ref="O135:V135" si="15">COUNTIF(O4:O125,6)</f>
        <v>0</v>
      </c>
      <c r="P135" s="43">
        <f t="shared" si="15"/>
        <v>0</v>
      </c>
      <c r="Q135" s="43">
        <f t="shared" si="15"/>
        <v>33</v>
      </c>
      <c r="R135" s="43">
        <f t="shared" si="15"/>
        <v>3</v>
      </c>
      <c r="S135" s="43">
        <f t="shared" si="15"/>
        <v>1</v>
      </c>
      <c r="T135" s="43">
        <f t="shared" si="15"/>
        <v>13</v>
      </c>
      <c r="U135" s="43">
        <f t="shared" si="15"/>
        <v>20</v>
      </c>
      <c r="V135" s="33">
        <f t="shared" si="15"/>
        <v>20</v>
      </c>
    </row>
    <row r="136" spans="7:22" ht="15" customHeight="1" x14ac:dyDescent="0.3">
      <c r="G136" s="34">
        <f t="shared" ref="G136:M136" si="16">COUNTIF(G4:G125,7)</f>
        <v>0</v>
      </c>
      <c r="H136" s="42">
        <f t="shared" si="16"/>
        <v>3</v>
      </c>
      <c r="I136" s="42">
        <f t="shared" si="16"/>
        <v>0</v>
      </c>
      <c r="J136" s="42">
        <f t="shared" si="16"/>
        <v>49</v>
      </c>
      <c r="K136" s="42">
        <f t="shared" si="16"/>
        <v>13</v>
      </c>
      <c r="L136" s="42">
        <f t="shared" si="16"/>
        <v>0</v>
      </c>
      <c r="M136" s="35">
        <f t="shared" si="16"/>
        <v>1</v>
      </c>
      <c r="N136" s="42"/>
      <c r="O136" s="34">
        <f t="shared" ref="O136:V136" si="17">COUNTIF(O4:O125,7)</f>
        <v>0</v>
      </c>
      <c r="P136" s="42">
        <f t="shared" si="17"/>
        <v>0</v>
      </c>
      <c r="Q136" s="42">
        <f t="shared" si="17"/>
        <v>18</v>
      </c>
      <c r="R136" s="42">
        <f t="shared" si="17"/>
        <v>1</v>
      </c>
      <c r="S136" s="42">
        <f t="shared" si="17"/>
        <v>0</v>
      </c>
      <c r="T136" s="42">
        <f t="shared" si="17"/>
        <v>0</v>
      </c>
      <c r="U136" s="42">
        <f t="shared" si="17"/>
        <v>9</v>
      </c>
      <c r="V136" s="35">
        <f t="shared" si="17"/>
        <v>97</v>
      </c>
    </row>
    <row r="137" spans="7:22" ht="15" customHeight="1" x14ac:dyDescent="0.3">
      <c r="G137">
        <f>SUM(G130:G136)</f>
        <v>122</v>
      </c>
      <c r="H137">
        <f t="shared" ref="H137:M137" si="18">SUM(H130:H136)</f>
        <v>122</v>
      </c>
      <c r="I137">
        <f t="shared" si="18"/>
        <v>122</v>
      </c>
      <c r="J137">
        <f t="shared" si="18"/>
        <v>122</v>
      </c>
      <c r="K137">
        <f t="shared" si="18"/>
        <v>122</v>
      </c>
      <c r="L137">
        <f t="shared" si="18"/>
        <v>122</v>
      </c>
      <c r="M137">
        <f t="shared" si="18"/>
        <v>122</v>
      </c>
      <c r="N137" t="s">
        <v>2540</v>
      </c>
      <c r="O137">
        <f>SUM(O130:O136)</f>
        <v>122</v>
      </c>
      <c r="P137">
        <f t="shared" ref="P137:V137" si="19">SUM(P130:P136)</f>
        <v>122</v>
      </c>
      <c r="Q137">
        <f t="shared" si="19"/>
        <v>122</v>
      </c>
      <c r="R137">
        <f t="shared" si="19"/>
        <v>122</v>
      </c>
      <c r="S137">
        <f t="shared" si="19"/>
        <v>122</v>
      </c>
      <c r="T137">
        <f t="shared" si="19"/>
        <v>122</v>
      </c>
      <c r="U137">
        <f t="shared" si="19"/>
        <v>122</v>
      </c>
      <c r="V137">
        <f t="shared" si="19"/>
        <v>122</v>
      </c>
    </row>
    <row r="139" spans="7:22" ht="15" customHeight="1" x14ac:dyDescent="0.3">
      <c r="O139" t="s">
        <v>2490</v>
      </c>
    </row>
    <row r="140" spans="7:22" ht="15" customHeight="1" x14ac:dyDescent="0.3">
      <c r="O140">
        <f>O130/122*100</f>
        <v>19.672131147540984</v>
      </c>
      <c r="P140">
        <f t="shared" ref="P140:V140" si="20">P130/122*100</f>
        <v>40.16393442622951</v>
      </c>
      <c r="Q140">
        <f t="shared" si="20"/>
        <v>6.557377049180328</v>
      </c>
      <c r="R140">
        <f t="shared" si="20"/>
        <v>25.409836065573771</v>
      </c>
      <c r="S140">
        <f t="shared" si="20"/>
        <v>52.459016393442624</v>
      </c>
      <c r="T140">
        <f t="shared" si="20"/>
        <v>8.1967213114754092</v>
      </c>
      <c r="U140">
        <f t="shared" si="20"/>
        <v>7.3770491803278686</v>
      </c>
      <c r="V140">
        <f t="shared" si="20"/>
        <v>0</v>
      </c>
    </row>
    <row r="141" spans="7:22" ht="15" customHeight="1" x14ac:dyDescent="0.3">
      <c r="O141">
        <f t="shared" ref="O141:V141" si="21">O131/122*100</f>
        <v>35.245901639344261</v>
      </c>
      <c r="P141">
        <f t="shared" si="21"/>
        <v>30.327868852459016</v>
      </c>
      <c r="Q141">
        <f t="shared" si="21"/>
        <v>11.475409836065573</v>
      </c>
      <c r="R141">
        <f t="shared" si="21"/>
        <v>32.786885245901637</v>
      </c>
      <c r="S141">
        <f t="shared" si="21"/>
        <v>29.508196721311474</v>
      </c>
      <c r="T141">
        <f t="shared" si="21"/>
        <v>18.032786885245901</v>
      </c>
      <c r="U141">
        <f t="shared" si="21"/>
        <v>7.3770491803278686</v>
      </c>
      <c r="V141">
        <f t="shared" si="21"/>
        <v>0</v>
      </c>
    </row>
    <row r="142" spans="7:22" ht="15" customHeight="1" x14ac:dyDescent="0.3">
      <c r="O142">
        <f t="shared" ref="O142:V142" si="22">O132/122*100</f>
        <v>24.590163934426229</v>
      </c>
      <c r="P142">
        <f t="shared" si="22"/>
        <v>16.393442622950818</v>
      </c>
      <c r="Q142">
        <f t="shared" si="22"/>
        <v>12.295081967213115</v>
      </c>
      <c r="R142">
        <f t="shared" si="22"/>
        <v>15.573770491803279</v>
      </c>
      <c r="S142">
        <f t="shared" si="22"/>
        <v>13.114754098360656</v>
      </c>
      <c r="T142">
        <f t="shared" si="22"/>
        <v>19.672131147540984</v>
      </c>
      <c r="U142">
        <f t="shared" si="22"/>
        <v>13.114754098360656</v>
      </c>
      <c r="V142">
        <f t="shared" si="22"/>
        <v>0</v>
      </c>
    </row>
    <row r="143" spans="7:22" ht="15" customHeight="1" x14ac:dyDescent="0.3">
      <c r="O143">
        <f t="shared" ref="O143:V143" si="23">O133/122*100</f>
        <v>19.672131147540984</v>
      </c>
      <c r="P143">
        <f t="shared" si="23"/>
        <v>12.295081967213115</v>
      </c>
      <c r="Q143">
        <f t="shared" si="23"/>
        <v>13.934426229508196</v>
      </c>
      <c r="R143">
        <f t="shared" si="23"/>
        <v>15.573770491803279</v>
      </c>
      <c r="S143">
        <f t="shared" si="23"/>
        <v>4.0983606557377046</v>
      </c>
      <c r="T143">
        <f t="shared" si="23"/>
        <v>33.606557377049178</v>
      </c>
      <c r="U143">
        <f t="shared" si="23"/>
        <v>27.049180327868854</v>
      </c>
      <c r="V143">
        <f t="shared" si="23"/>
        <v>2.459016393442623</v>
      </c>
    </row>
    <row r="144" spans="7:22" ht="15" customHeight="1" x14ac:dyDescent="0.3">
      <c r="O144">
        <f t="shared" ref="O144:V144" si="24">O134/122*100</f>
        <v>0.81967213114754101</v>
      </c>
      <c r="P144">
        <f t="shared" si="24"/>
        <v>0.81967213114754101</v>
      </c>
      <c r="Q144">
        <f t="shared" si="24"/>
        <v>13.934426229508196</v>
      </c>
      <c r="R144">
        <f t="shared" si="24"/>
        <v>7.3770491803278686</v>
      </c>
      <c r="S144">
        <f t="shared" si="24"/>
        <v>0</v>
      </c>
      <c r="T144">
        <f t="shared" si="24"/>
        <v>9.8360655737704921</v>
      </c>
      <c r="U144">
        <f t="shared" si="24"/>
        <v>21.311475409836063</v>
      </c>
      <c r="V144">
        <f t="shared" si="24"/>
        <v>1.639344262295082</v>
      </c>
    </row>
    <row r="145" spans="15:22" ht="15" customHeight="1" x14ac:dyDescent="0.3">
      <c r="O145">
        <f t="shared" ref="O145:V145" si="25">O135/122*100</f>
        <v>0</v>
      </c>
      <c r="P145">
        <f t="shared" si="25"/>
        <v>0</v>
      </c>
      <c r="Q145">
        <f t="shared" si="25"/>
        <v>27.049180327868854</v>
      </c>
      <c r="R145">
        <f t="shared" si="25"/>
        <v>2.459016393442623</v>
      </c>
      <c r="S145">
        <f t="shared" si="25"/>
        <v>0.81967213114754101</v>
      </c>
      <c r="T145">
        <f t="shared" si="25"/>
        <v>10.655737704918032</v>
      </c>
      <c r="U145">
        <f t="shared" si="25"/>
        <v>16.393442622950818</v>
      </c>
      <c r="V145">
        <f t="shared" si="25"/>
        <v>16.393442622950818</v>
      </c>
    </row>
    <row r="146" spans="15:22" ht="15" customHeight="1" x14ac:dyDescent="0.3">
      <c r="O146">
        <f t="shared" ref="O146:V146" si="26">O136/122*100</f>
        <v>0</v>
      </c>
      <c r="P146">
        <f t="shared" si="26"/>
        <v>0</v>
      </c>
      <c r="Q146">
        <f t="shared" si="26"/>
        <v>14.754098360655737</v>
      </c>
      <c r="R146">
        <f t="shared" si="26"/>
        <v>0.81967213114754101</v>
      </c>
      <c r="S146">
        <f t="shared" si="26"/>
        <v>0</v>
      </c>
      <c r="T146">
        <f t="shared" si="26"/>
        <v>0</v>
      </c>
      <c r="U146">
        <f t="shared" si="26"/>
        <v>7.3770491803278686</v>
      </c>
      <c r="V146">
        <f t="shared" si="26"/>
        <v>79.508196721311478</v>
      </c>
    </row>
  </sheetData>
  <conditionalFormatting sqref="G127:W127">
    <cfRule type="colorScale" priority="9">
      <colorScale>
        <cfvo type="min"/>
        <cfvo type="max"/>
        <color rgb="FFFCFCFF"/>
        <color rgb="FFF8696B"/>
      </colorScale>
    </cfRule>
    <cfRule type="colorScale" priority="10">
      <colorScale>
        <cfvo type="min"/>
        <cfvo type="percentile" val="50"/>
        <cfvo type="max"/>
        <color rgb="FFF8696B"/>
        <color rgb="FFFFEB84"/>
        <color rgb="FF63BE7B"/>
      </colorScale>
    </cfRule>
  </conditionalFormatting>
  <conditionalFormatting sqref="O140:O146">
    <cfRule type="colorScale" priority="8">
      <colorScale>
        <cfvo type="min"/>
        <cfvo type="max"/>
        <color rgb="FFFCFCFF"/>
        <color rgb="FFF8696B"/>
      </colorScale>
    </cfRule>
  </conditionalFormatting>
  <conditionalFormatting sqref="P140:P146">
    <cfRule type="colorScale" priority="7">
      <colorScale>
        <cfvo type="min"/>
        <cfvo type="max"/>
        <color rgb="FFFCFCFF"/>
        <color rgb="FFF8696B"/>
      </colorScale>
    </cfRule>
  </conditionalFormatting>
  <conditionalFormatting sqref="Q140:Q146">
    <cfRule type="colorScale" priority="6">
      <colorScale>
        <cfvo type="min"/>
        <cfvo type="max"/>
        <color rgb="FFFCFCFF"/>
        <color rgb="FFF8696B"/>
      </colorScale>
    </cfRule>
  </conditionalFormatting>
  <conditionalFormatting sqref="R140:R146">
    <cfRule type="colorScale" priority="5">
      <colorScale>
        <cfvo type="min"/>
        <cfvo type="max"/>
        <color rgb="FFFCFCFF"/>
        <color rgb="FFF8696B"/>
      </colorScale>
    </cfRule>
  </conditionalFormatting>
  <conditionalFormatting sqref="S140:S146">
    <cfRule type="colorScale" priority="4">
      <colorScale>
        <cfvo type="min"/>
        <cfvo type="max"/>
        <color rgb="FFFCFCFF"/>
        <color rgb="FFF8696B"/>
      </colorScale>
    </cfRule>
  </conditionalFormatting>
  <conditionalFormatting sqref="T140:T146">
    <cfRule type="colorScale" priority="3">
      <colorScale>
        <cfvo type="min"/>
        <cfvo type="max"/>
        <color rgb="FFFCFCFF"/>
        <color rgb="FFF8696B"/>
      </colorScale>
    </cfRule>
  </conditionalFormatting>
  <conditionalFormatting sqref="U140:U146">
    <cfRule type="colorScale" priority="2">
      <colorScale>
        <cfvo type="min"/>
        <cfvo type="max"/>
        <color rgb="FFFCFCFF"/>
        <color rgb="FFF8696B"/>
      </colorScale>
    </cfRule>
  </conditionalFormatting>
  <conditionalFormatting sqref="V140:V146">
    <cfRule type="colorScale" priority="1">
      <colorScale>
        <cfvo type="min"/>
        <cfvo type="max"/>
        <color rgb="FFFCFCFF"/>
        <color rgb="FFF8696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workbookViewId="0">
      <selection activeCell="D3" sqref="D3"/>
    </sheetView>
  </sheetViews>
  <sheetFormatPr defaultColWidth="6.5546875" defaultRowHeight="15" customHeight="1" x14ac:dyDescent="0.3"/>
  <sheetData>
    <row r="1" spans="1:17" ht="15" customHeight="1" x14ac:dyDescent="0.3">
      <c r="A1" s="21" t="s">
        <v>2413</v>
      </c>
      <c r="B1" s="21"/>
      <c r="C1" s="21"/>
      <c r="D1" s="21"/>
      <c r="E1" s="21"/>
      <c r="F1" s="21"/>
      <c r="G1" s="21"/>
      <c r="H1" s="21"/>
      <c r="I1" s="21"/>
      <c r="J1" s="21"/>
      <c r="K1" s="21"/>
      <c r="L1" s="21"/>
      <c r="M1" s="21"/>
      <c r="N1" s="21"/>
      <c r="O1" s="21"/>
      <c r="P1" s="21"/>
      <c r="Q1" s="21"/>
    </row>
    <row r="2" spans="1:17" ht="15" customHeight="1" x14ac:dyDescent="0.3">
      <c r="A2" s="21" t="s">
        <v>38</v>
      </c>
      <c r="B2" s="21" t="s">
        <v>39</v>
      </c>
      <c r="C2" s="21" t="s">
        <v>40</v>
      </c>
      <c r="D2" s="21" t="s">
        <v>41</v>
      </c>
      <c r="E2" s="21" t="s">
        <v>42</v>
      </c>
      <c r="F2" s="21" t="s">
        <v>44</v>
      </c>
      <c r="G2" s="22" t="s">
        <v>45</v>
      </c>
      <c r="H2" s="22" t="s">
        <v>46</v>
      </c>
      <c r="I2" s="22" t="s">
        <v>47</v>
      </c>
      <c r="J2" s="22" t="s">
        <v>48</v>
      </c>
      <c r="K2" s="22" t="s">
        <v>49</v>
      </c>
      <c r="L2" s="22" t="s">
        <v>50</v>
      </c>
      <c r="M2" s="22" t="s">
        <v>51</v>
      </c>
      <c r="N2" s="22" t="s">
        <v>52</v>
      </c>
      <c r="O2" s="21"/>
      <c r="P2" s="21"/>
      <c r="Q2" s="21"/>
    </row>
    <row r="3" spans="1:17" ht="15" customHeight="1" x14ac:dyDescent="0.3">
      <c r="A3" s="1" t="s">
        <v>200</v>
      </c>
      <c r="B3" t="s">
        <v>173</v>
      </c>
      <c r="C3" t="s">
        <v>174</v>
      </c>
      <c r="D3" t="s">
        <v>175</v>
      </c>
      <c r="E3" t="s">
        <v>176</v>
      </c>
      <c r="F3" t="s">
        <v>194</v>
      </c>
      <c r="G3" t="s">
        <v>186</v>
      </c>
      <c r="H3" t="s">
        <v>187</v>
      </c>
      <c r="I3" t="s">
        <v>188</v>
      </c>
      <c r="J3" t="s">
        <v>189</v>
      </c>
      <c r="K3" t="s">
        <v>190</v>
      </c>
      <c r="L3" t="s">
        <v>191</v>
      </c>
      <c r="M3" t="s">
        <v>192</v>
      </c>
      <c r="N3" t="s">
        <v>193</v>
      </c>
    </row>
    <row r="4" spans="1:17" ht="15" customHeight="1" x14ac:dyDescent="0.3">
      <c r="A4">
        <v>2</v>
      </c>
      <c r="B4">
        <v>1</v>
      </c>
      <c r="C4">
        <v>1</v>
      </c>
      <c r="D4">
        <v>2</v>
      </c>
      <c r="E4">
        <v>1</v>
      </c>
      <c r="F4">
        <v>2</v>
      </c>
      <c r="G4">
        <v>3</v>
      </c>
      <c r="H4">
        <v>2</v>
      </c>
      <c r="I4">
        <v>5</v>
      </c>
      <c r="J4">
        <v>3</v>
      </c>
      <c r="K4">
        <v>2</v>
      </c>
      <c r="L4">
        <v>3</v>
      </c>
      <c r="M4">
        <v>6</v>
      </c>
      <c r="N4">
        <v>7</v>
      </c>
    </row>
    <row r="5" spans="1:17" ht="15" customHeight="1" x14ac:dyDescent="0.3">
      <c r="A5">
        <v>2</v>
      </c>
      <c r="B5">
        <v>2</v>
      </c>
      <c r="C5">
        <v>1</v>
      </c>
      <c r="D5">
        <v>1</v>
      </c>
      <c r="E5">
        <v>2</v>
      </c>
      <c r="F5">
        <v>4</v>
      </c>
      <c r="G5">
        <v>1</v>
      </c>
      <c r="H5">
        <v>1</v>
      </c>
      <c r="I5">
        <v>7</v>
      </c>
      <c r="J5">
        <v>5</v>
      </c>
      <c r="K5">
        <v>1</v>
      </c>
      <c r="L5">
        <v>2</v>
      </c>
      <c r="M5">
        <v>4</v>
      </c>
      <c r="N5">
        <v>6</v>
      </c>
    </row>
    <row r="6" spans="1:17" ht="15" customHeight="1" x14ac:dyDescent="0.3">
      <c r="A6">
        <v>2</v>
      </c>
      <c r="B6">
        <v>1</v>
      </c>
      <c r="C6">
        <v>2</v>
      </c>
      <c r="D6">
        <v>2</v>
      </c>
      <c r="E6">
        <v>2</v>
      </c>
      <c r="F6">
        <v>2</v>
      </c>
      <c r="G6">
        <v>2</v>
      </c>
      <c r="H6">
        <v>2</v>
      </c>
      <c r="I6">
        <v>7</v>
      </c>
      <c r="J6">
        <v>2</v>
      </c>
      <c r="K6">
        <v>1</v>
      </c>
      <c r="L6">
        <v>2</v>
      </c>
      <c r="M6">
        <v>3</v>
      </c>
      <c r="N6">
        <v>7</v>
      </c>
    </row>
    <row r="7" spans="1:17" ht="15" customHeight="1" x14ac:dyDescent="0.3">
      <c r="A7">
        <v>1</v>
      </c>
      <c r="B7">
        <v>1</v>
      </c>
      <c r="C7">
        <v>2</v>
      </c>
      <c r="D7">
        <v>2</v>
      </c>
      <c r="E7">
        <v>1</v>
      </c>
      <c r="F7">
        <v>4</v>
      </c>
      <c r="G7">
        <v>2</v>
      </c>
      <c r="H7">
        <v>2</v>
      </c>
      <c r="I7">
        <v>2</v>
      </c>
      <c r="J7">
        <v>2</v>
      </c>
      <c r="K7">
        <v>1</v>
      </c>
      <c r="L7">
        <v>5</v>
      </c>
      <c r="M7">
        <v>7</v>
      </c>
      <c r="N7">
        <v>7</v>
      </c>
    </row>
    <row r="8" spans="1:17" ht="15" customHeight="1" x14ac:dyDescent="0.3">
      <c r="A8">
        <v>2</v>
      </c>
      <c r="B8">
        <v>1</v>
      </c>
      <c r="C8">
        <v>1</v>
      </c>
      <c r="D8">
        <v>1</v>
      </c>
      <c r="E8">
        <v>2</v>
      </c>
      <c r="F8">
        <v>1</v>
      </c>
      <c r="G8">
        <v>1</v>
      </c>
      <c r="H8">
        <v>2</v>
      </c>
      <c r="I8">
        <v>4</v>
      </c>
      <c r="J8">
        <v>3</v>
      </c>
      <c r="K8">
        <v>2</v>
      </c>
      <c r="L8">
        <v>3</v>
      </c>
      <c r="M8">
        <v>5</v>
      </c>
      <c r="N8">
        <v>6</v>
      </c>
    </row>
    <row r="9" spans="1:17" ht="15" customHeight="1" x14ac:dyDescent="0.3">
      <c r="A9">
        <v>1</v>
      </c>
      <c r="B9">
        <v>1</v>
      </c>
      <c r="C9">
        <v>1</v>
      </c>
      <c r="D9">
        <v>1</v>
      </c>
      <c r="E9">
        <v>1</v>
      </c>
      <c r="F9">
        <v>2</v>
      </c>
      <c r="G9">
        <v>4</v>
      </c>
      <c r="H9">
        <v>4</v>
      </c>
      <c r="I9">
        <v>1</v>
      </c>
      <c r="J9">
        <v>4</v>
      </c>
      <c r="K9">
        <v>1</v>
      </c>
      <c r="L9">
        <v>1</v>
      </c>
      <c r="M9">
        <v>4</v>
      </c>
      <c r="N9">
        <v>7</v>
      </c>
    </row>
    <row r="10" spans="1:17" ht="15" customHeight="1" x14ac:dyDescent="0.3">
      <c r="A10">
        <v>2</v>
      </c>
      <c r="B10">
        <v>1</v>
      </c>
      <c r="C10">
        <v>1</v>
      </c>
      <c r="D10">
        <v>2</v>
      </c>
      <c r="E10">
        <v>1</v>
      </c>
      <c r="F10">
        <v>2</v>
      </c>
      <c r="G10">
        <v>4</v>
      </c>
      <c r="H10">
        <v>4</v>
      </c>
      <c r="I10">
        <v>3</v>
      </c>
      <c r="J10">
        <v>4</v>
      </c>
      <c r="K10">
        <v>1</v>
      </c>
      <c r="L10">
        <v>4</v>
      </c>
      <c r="M10">
        <v>7</v>
      </c>
      <c r="N10">
        <v>7</v>
      </c>
    </row>
    <row r="11" spans="1:17" ht="15" customHeight="1" x14ac:dyDescent="0.3">
      <c r="A11">
        <v>2</v>
      </c>
      <c r="B11">
        <v>1</v>
      </c>
      <c r="C11">
        <v>1</v>
      </c>
      <c r="D11">
        <v>2</v>
      </c>
      <c r="E11">
        <v>1</v>
      </c>
      <c r="F11">
        <v>4</v>
      </c>
      <c r="G11">
        <v>5</v>
      </c>
      <c r="H11">
        <v>5</v>
      </c>
      <c r="I11">
        <v>3</v>
      </c>
      <c r="J11">
        <v>3</v>
      </c>
      <c r="K11">
        <v>3</v>
      </c>
      <c r="L11">
        <v>3</v>
      </c>
      <c r="M11">
        <v>6</v>
      </c>
      <c r="N11">
        <v>7</v>
      </c>
    </row>
    <row r="12" spans="1:17" ht="15" customHeight="1" x14ac:dyDescent="0.3">
      <c r="A12">
        <v>2</v>
      </c>
      <c r="B12">
        <v>1</v>
      </c>
      <c r="C12">
        <v>1</v>
      </c>
      <c r="D12">
        <v>2</v>
      </c>
      <c r="E12">
        <v>1</v>
      </c>
      <c r="F12">
        <v>3</v>
      </c>
      <c r="G12">
        <v>2</v>
      </c>
      <c r="H12">
        <v>2</v>
      </c>
      <c r="I12">
        <v>5</v>
      </c>
      <c r="J12">
        <v>4</v>
      </c>
      <c r="K12">
        <v>2</v>
      </c>
      <c r="L12">
        <v>4</v>
      </c>
      <c r="M12">
        <v>5</v>
      </c>
      <c r="N12">
        <v>7</v>
      </c>
    </row>
    <row r="13" spans="1:17" ht="15" customHeight="1" x14ac:dyDescent="0.3">
      <c r="A13">
        <v>2</v>
      </c>
      <c r="B13">
        <v>1</v>
      </c>
      <c r="C13">
        <v>1</v>
      </c>
      <c r="D13">
        <v>2</v>
      </c>
      <c r="E13">
        <v>1</v>
      </c>
      <c r="F13">
        <v>2</v>
      </c>
      <c r="G13">
        <v>4</v>
      </c>
      <c r="H13">
        <v>3</v>
      </c>
      <c r="I13">
        <v>7</v>
      </c>
      <c r="J13">
        <v>2</v>
      </c>
      <c r="K13">
        <v>1</v>
      </c>
      <c r="L13">
        <v>3</v>
      </c>
      <c r="M13">
        <v>3</v>
      </c>
      <c r="N13">
        <v>7</v>
      </c>
    </row>
    <row r="14" spans="1:17" ht="15" customHeight="1" x14ac:dyDescent="0.3">
      <c r="A14">
        <v>1</v>
      </c>
      <c r="B14">
        <v>1</v>
      </c>
      <c r="C14">
        <v>1</v>
      </c>
      <c r="D14">
        <v>2</v>
      </c>
      <c r="E14">
        <v>1</v>
      </c>
      <c r="F14">
        <v>4</v>
      </c>
      <c r="G14">
        <v>4</v>
      </c>
      <c r="H14">
        <v>3</v>
      </c>
      <c r="I14">
        <v>4</v>
      </c>
      <c r="J14">
        <v>2</v>
      </c>
      <c r="K14">
        <v>2</v>
      </c>
      <c r="L14">
        <v>3</v>
      </c>
      <c r="M14">
        <v>6</v>
      </c>
      <c r="N14">
        <v>6</v>
      </c>
    </row>
    <row r="15" spans="1:17" ht="15" customHeight="1" x14ac:dyDescent="0.3">
      <c r="A15">
        <v>1</v>
      </c>
      <c r="B15">
        <v>1</v>
      </c>
      <c r="C15">
        <v>1</v>
      </c>
      <c r="D15">
        <v>2</v>
      </c>
      <c r="E15">
        <v>1</v>
      </c>
      <c r="F15">
        <v>2</v>
      </c>
      <c r="G15">
        <v>1</v>
      </c>
      <c r="H15">
        <v>2</v>
      </c>
      <c r="I15">
        <v>6</v>
      </c>
      <c r="J15">
        <v>3</v>
      </c>
      <c r="K15">
        <v>2</v>
      </c>
      <c r="L15">
        <v>3</v>
      </c>
      <c r="M15">
        <v>6</v>
      </c>
      <c r="N15">
        <v>7</v>
      </c>
    </row>
    <row r="16" spans="1:17" ht="15" customHeight="1" x14ac:dyDescent="0.3">
      <c r="A16">
        <v>1</v>
      </c>
      <c r="B16">
        <v>1</v>
      </c>
      <c r="C16">
        <v>1</v>
      </c>
      <c r="D16">
        <v>2</v>
      </c>
      <c r="E16">
        <v>1</v>
      </c>
      <c r="F16">
        <v>4</v>
      </c>
      <c r="G16">
        <v>1</v>
      </c>
      <c r="H16">
        <v>1</v>
      </c>
      <c r="I16">
        <v>7</v>
      </c>
      <c r="J16">
        <v>3</v>
      </c>
      <c r="K16">
        <v>2</v>
      </c>
      <c r="L16">
        <v>4</v>
      </c>
      <c r="M16">
        <v>4</v>
      </c>
      <c r="N16">
        <v>7</v>
      </c>
    </row>
    <row r="17" spans="1:16" ht="15" customHeight="1" x14ac:dyDescent="0.3">
      <c r="A17">
        <v>2</v>
      </c>
      <c r="B17">
        <v>2</v>
      </c>
      <c r="C17">
        <v>2</v>
      </c>
      <c r="D17">
        <v>2</v>
      </c>
      <c r="E17">
        <v>1</v>
      </c>
      <c r="F17">
        <v>4</v>
      </c>
      <c r="G17">
        <v>3</v>
      </c>
      <c r="H17">
        <v>3</v>
      </c>
      <c r="I17">
        <v>6</v>
      </c>
      <c r="J17">
        <v>4</v>
      </c>
      <c r="K17">
        <v>4</v>
      </c>
      <c r="L17">
        <v>4</v>
      </c>
      <c r="M17">
        <v>6</v>
      </c>
      <c r="N17">
        <v>7</v>
      </c>
    </row>
    <row r="18" spans="1:16" ht="15" customHeight="1" x14ac:dyDescent="0.3">
      <c r="A18">
        <v>1</v>
      </c>
      <c r="B18">
        <v>1</v>
      </c>
      <c r="C18">
        <v>2</v>
      </c>
      <c r="D18">
        <v>2</v>
      </c>
      <c r="E18">
        <v>1</v>
      </c>
      <c r="F18">
        <v>4</v>
      </c>
      <c r="G18">
        <v>1</v>
      </c>
      <c r="H18">
        <v>1</v>
      </c>
      <c r="I18">
        <v>7</v>
      </c>
      <c r="J18">
        <v>2</v>
      </c>
      <c r="K18">
        <v>1</v>
      </c>
      <c r="L18">
        <v>2</v>
      </c>
      <c r="M18">
        <v>7</v>
      </c>
      <c r="N18">
        <v>7</v>
      </c>
    </row>
    <row r="19" spans="1:16" ht="15" customHeight="1" x14ac:dyDescent="0.3">
      <c r="A19">
        <v>2</v>
      </c>
      <c r="B19">
        <v>1</v>
      </c>
      <c r="C19">
        <v>1</v>
      </c>
      <c r="D19">
        <v>2</v>
      </c>
      <c r="E19">
        <v>1</v>
      </c>
      <c r="F19">
        <v>3</v>
      </c>
      <c r="G19">
        <v>4</v>
      </c>
      <c r="H19">
        <v>4</v>
      </c>
      <c r="I19">
        <v>1</v>
      </c>
      <c r="J19">
        <v>2</v>
      </c>
      <c r="K19">
        <v>4</v>
      </c>
      <c r="L19">
        <v>2</v>
      </c>
      <c r="M19">
        <v>4</v>
      </c>
      <c r="N19">
        <v>7</v>
      </c>
    </row>
    <row r="20" spans="1:16" ht="15" customHeight="1" x14ac:dyDescent="0.3">
      <c r="A20">
        <v>2</v>
      </c>
      <c r="B20">
        <v>2</v>
      </c>
      <c r="C20">
        <v>2</v>
      </c>
      <c r="D20">
        <v>1</v>
      </c>
      <c r="E20">
        <v>2</v>
      </c>
      <c r="F20">
        <v>4</v>
      </c>
      <c r="G20">
        <v>4</v>
      </c>
      <c r="H20">
        <v>2</v>
      </c>
      <c r="I20">
        <v>2</v>
      </c>
      <c r="J20">
        <v>2</v>
      </c>
      <c r="K20">
        <v>2</v>
      </c>
      <c r="L20">
        <v>2</v>
      </c>
      <c r="M20">
        <v>1</v>
      </c>
      <c r="N20">
        <v>7</v>
      </c>
    </row>
    <row r="21" spans="1:16" ht="15" customHeight="1" x14ac:dyDescent="0.3">
      <c r="A21">
        <v>1</v>
      </c>
      <c r="B21">
        <v>1</v>
      </c>
      <c r="C21">
        <v>1</v>
      </c>
      <c r="D21">
        <v>2</v>
      </c>
      <c r="E21">
        <v>1</v>
      </c>
      <c r="F21">
        <v>4</v>
      </c>
      <c r="G21">
        <v>2</v>
      </c>
      <c r="H21">
        <v>3</v>
      </c>
      <c r="I21">
        <v>6</v>
      </c>
      <c r="J21">
        <v>4</v>
      </c>
      <c r="K21">
        <v>3</v>
      </c>
      <c r="L21">
        <v>6</v>
      </c>
      <c r="M21">
        <v>4</v>
      </c>
      <c r="N21">
        <v>7</v>
      </c>
      <c r="P21" s="2"/>
    </row>
    <row r="22" spans="1:16" ht="15" customHeight="1" x14ac:dyDescent="0.3">
      <c r="A22">
        <v>1</v>
      </c>
      <c r="B22">
        <v>1</v>
      </c>
      <c r="C22">
        <v>1</v>
      </c>
      <c r="D22">
        <v>2</v>
      </c>
      <c r="E22">
        <v>1</v>
      </c>
      <c r="F22">
        <v>4</v>
      </c>
      <c r="G22">
        <v>4</v>
      </c>
      <c r="H22">
        <v>3</v>
      </c>
      <c r="I22">
        <v>4</v>
      </c>
      <c r="J22">
        <v>3</v>
      </c>
      <c r="K22">
        <v>3</v>
      </c>
      <c r="L22">
        <v>3</v>
      </c>
      <c r="M22">
        <v>5</v>
      </c>
      <c r="N22">
        <v>7</v>
      </c>
    </row>
    <row r="23" spans="1:16" ht="15" customHeight="1" x14ac:dyDescent="0.3">
      <c r="A23">
        <v>2</v>
      </c>
      <c r="B23">
        <v>2</v>
      </c>
      <c r="C23">
        <v>2</v>
      </c>
      <c r="D23">
        <v>2</v>
      </c>
      <c r="E23">
        <v>2</v>
      </c>
      <c r="F23">
        <v>4</v>
      </c>
      <c r="G23">
        <v>4</v>
      </c>
      <c r="H23">
        <v>3</v>
      </c>
      <c r="I23">
        <v>6</v>
      </c>
      <c r="J23">
        <v>7</v>
      </c>
      <c r="K23">
        <v>3</v>
      </c>
      <c r="L23">
        <v>3</v>
      </c>
      <c r="M23">
        <v>7</v>
      </c>
      <c r="N23">
        <v>6</v>
      </c>
    </row>
    <row r="24" spans="1:16" ht="15" customHeight="1" x14ac:dyDescent="0.3">
      <c r="A24">
        <v>1</v>
      </c>
      <c r="B24">
        <v>1</v>
      </c>
      <c r="C24">
        <v>1</v>
      </c>
      <c r="D24">
        <v>2</v>
      </c>
      <c r="E24">
        <v>1</v>
      </c>
      <c r="F24">
        <v>4</v>
      </c>
      <c r="G24">
        <v>1</v>
      </c>
      <c r="H24">
        <v>1</v>
      </c>
      <c r="I24">
        <v>7</v>
      </c>
      <c r="J24">
        <v>2</v>
      </c>
      <c r="K24">
        <v>1</v>
      </c>
      <c r="L24">
        <v>1</v>
      </c>
      <c r="M24">
        <v>3</v>
      </c>
      <c r="N24">
        <v>7</v>
      </c>
    </row>
    <row r="25" spans="1:16" ht="15" customHeight="1" x14ac:dyDescent="0.3">
      <c r="A25">
        <v>2</v>
      </c>
      <c r="B25">
        <v>1</v>
      </c>
      <c r="C25">
        <v>1</v>
      </c>
      <c r="D25">
        <v>2</v>
      </c>
      <c r="E25">
        <v>1</v>
      </c>
      <c r="F25">
        <v>1</v>
      </c>
      <c r="G25">
        <v>3</v>
      </c>
      <c r="H25">
        <v>3</v>
      </c>
      <c r="I25">
        <v>2</v>
      </c>
      <c r="J25">
        <v>1</v>
      </c>
      <c r="K25">
        <v>4</v>
      </c>
      <c r="L25">
        <v>1</v>
      </c>
      <c r="M25">
        <v>1</v>
      </c>
      <c r="N25">
        <v>7</v>
      </c>
    </row>
    <row r="26" spans="1:16" ht="15" customHeight="1" x14ac:dyDescent="0.3">
      <c r="A26">
        <v>1</v>
      </c>
      <c r="B26">
        <v>1</v>
      </c>
      <c r="C26">
        <v>1</v>
      </c>
      <c r="D26">
        <v>2</v>
      </c>
      <c r="E26">
        <v>1</v>
      </c>
      <c r="F26">
        <v>2</v>
      </c>
      <c r="G26">
        <v>2</v>
      </c>
      <c r="H26">
        <v>2</v>
      </c>
      <c r="I26">
        <v>6</v>
      </c>
      <c r="J26">
        <v>1</v>
      </c>
      <c r="K26">
        <v>1</v>
      </c>
      <c r="L26">
        <v>2</v>
      </c>
      <c r="M26">
        <v>3</v>
      </c>
      <c r="N26">
        <v>7</v>
      </c>
    </row>
    <row r="27" spans="1:16" ht="15" customHeight="1" x14ac:dyDescent="0.3">
      <c r="A27">
        <v>1</v>
      </c>
      <c r="B27">
        <v>1</v>
      </c>
      <c r="C27">
        <v>1</v>
      </c>
      <c r="D27">
        <v>2</v>
      </c>
      <c r="E27">
        <v>1</v>
      </c>
      <c r="F27">
        <v>4</v>
      </c>
      <c r="G27">
        <v>4</v>
      </c>
      <c r="H27">
        <v>4</v>
      </c>
      <c r="I27">
        <v>3</v>
      </c>
      <c r="J27">
        <v>3</v>
      </c>
      <c r="K27">
        <v>5</v>
      </c>
      <c r="L27">
        <v>5</v>
      </c>
      <c r="M27">
        <v>4</v>
      </c>
      <c r="N27">
        <v>4</v>
      </c>
    </row>
    <row r="28" spans="1:16" ht="15" customHeight="1" x14ac:dyDescent="0.3">
      <c r="A28">
        <v>2</v>
      </c>
      <c r="B28">
        <v>2</v>
      </c>
      <c r="C28">
        <v>1</v>
      </c>
      <c r="D28">
        <v>2</v>
      </c>
      <c r="E28">
        <v>2</v>
      </c>
      <c r="F28">
        <v>4</v>
      </c>
      <c r="G28">
        <v>4</v>
      </c>
      <c r="H28">
        <v>4</v>
      </c>
      <c r="I28">
        <v>7</v>
      </c>
      <c r="J28">
        <v>7</v>
      </c>
      <c r="K28">
        <v>2</v>
      </c>
      <c r="L28">
        <v>6</v>
      </c>
      <c r="M28">
        <v>6</v>
      </c>
      <c r="N28">
        <v>7</v>
      </c>
    </row>
    <row r="29" spans="1:16" ht="15" customHeight="1" x14ac:dyDescent="0.3">
      <c r="A29">
        <v>1</v>
      </c>
      <c r="B29">
        <v>1</v>
      </c>
      <c r="C29">
        <v>1</v>
      </c>
      <c r="D29">
        <v>2</v>
      </c>
      <c r="E29">
        <v>1</v>
      </c>
      <c r="F29">
        <v>3</v>
      </c>
      <c r="G29">
        <v>2</v>
      </c>
      <c r="H29">
        <v>2</v>
      </c>
      <c r="I29">
        <v>4</v>
      </c>
      <c r="J29">
        <v>1</v>
      </c>
      <c r="K29">
        <v>2</v>
      </c>
      <c r="L29">
        <v>2</v>
      </c>
      <c r="M29">
        <v>3</v>
      </c>
      <c r="N29">
        <v>7</v>
      </c>
    </row>
    <row r="30" spans="1:16" ht="15" customHeight="1" x14ac:dyDescent="0.3">
      <c r="A30">
        <v>1</v>
      </c>
      <c r="B30">
        <v>1</v>
      </c>
      <c r="C30">
        <v>1</v>
      </c>
      <c r="D30">
        <v>2</v>
      </c>
      <c r="E30">
        <v>2</v>
      </c>
      <c r="F30">
        <v>4</v>
      </c>
      <c r="G30">
        <v>4</v>
      </c>
      <c r="H30">
        <v>2</v>
      </c>
      <c r="I30">
        <v>7</v>
      </c>
      <c r="J30">
        <v>5</v>
      </c>
      <c r="K30">
        <v>5</v>
      </c>
      <c r="L30">
        <v>7</v>
      </c>
      <c r="M30">
        <v>3</v>
      </c>
      <c r="N30">
        <v>5</v>
      </c>
    </row>
    <row r="31" spans="1:16" ht="15" customHeight="1" x14ac:dyDescent="0.3">
      <c r="A31">
        <v>1</v>
      </c>
      <c r="B31">
        <v>1</v>
      </c>
      <c r="C31">
        <v>1</v>
      </c>
      <c r="D31">
        <v>2</v>
      </c>
      <c r="E31">
        <v>2</v>
      </c>
      <c r="F31">
        <v>4</v>
      </c>
      <c r="G31">
        <v>3</v>
      </c>
      <c r="H31">
        <v>1</v>
      </c>
      <c r="I31">
        <v>2</v>
      </c>
      <c r="J31">
        <v>3</v>
      </c>
      <c r="K31">
        <v>3</v>
      </c>
      <c r="L31">
        <v>4</v>
      </c>
      <c r="M31">
        <v>6</v>
      </c>
      <c r="N31">
        <v>7</v>
      </c>
    </row>
    <row r="32" spans="1:16" ht="15" customHeight="1" x14ac:dyDescent="0.3">
      <c r="A32">
        <v>2</v>
      </c>
      <c r="B32">
        <v>2</v>
      </c>
      <c r="C32">
        <v>2</v>
      </c>
      <c r="D32">
        <v>2</v>
      </c>
      <c r="E32">
        <v>2</v>
      </c>
      <c r="F32">
        <v>4</v>
      </c>
      <c r="G32">
        <v>2</v>
      </c>
      <c r="H32">
        <v>3</v>
      </c>
      <c r="I32">
        <v>6</v>
      </c>
      <c r="J32">
        <v>6</v>
      </c>
      <c r="K32">
        <v>1</v>
      </c>
      <c r="L32">
        <v>1</v>
      </c>
      <c r="M32">
        <v>6</v>
      </c>
      <c r="N32">
        <v>6</v>
      </c>
    </row>
    <row r="33" spans="1:14" ht="15" customHeight="1" x14ac:dyDescent="0.3">
      <c r="A33">
        <v>2</v>
      </c>
      <c r="B33">
        <v>1</v>
      </c>
      <c r="C33">
        <v>2</v>
      </c>
      <c r="D33">
        <v>2</v>
      </c>
      <c r="E33">
        <v>2</v>
      </c>
      <c r="F33">
        <v>4</v>
      </c>
      <c r="G33">
        <v>4</v>
      </c>
      <c r="H33">
        <v>4</v>
      </c>
      <c r="I33">
        <v>4</v>
      </c>
      <c r="J33">
        <v>4</v>
      </c>
      <c r="K33">
        <v>4</v>
      </c>
      <c r="L33">
        <v>4</v>
      </c>
      <c r="M33">
        <v>4</v>
      </c>
      <c r="N33">
        <v>4</v>
      </c>
    </row>
    <row r="34" spans="1:14" ht="15" customHeight="1" x14ac:dyDescent="0.3">
      <c r="A34">
        <v>1</v>
      </c>
      <c r="B34">
        <v>1</v>
      </c>
      <c r="C34">
        <v>1</v>
      </c>
      <c r="D34">
        <v>2</v>
      </c>
      <c r="E34">
        <v>1</v>
      </c>
      <c r="F34">
        <v>2</v>
      </c>
      <c r="G34">
        <v>2</v>
      </c>
      <c r="H34">
        <v>2</v>
      </c>
      <c r="I34">
        <v>3</v>
      </c>
      <c r="J34">
        <v>3</v>
      </c>
      <c r="K34">
        <v>1</v>
      </c>
      <c r="L34">
        <v>1</v>
      </c>
      <c r="M34">
        <v>3</v>
      </c>
      <c r="N34">
        <v>7</v>
      </c>
    </row>
    <row r="35" spans="1:14" ht="15" customHeight="1" x14ac:dyDescent="0.3">
      <c r="A35">
        <v>2</v>
      </c>
      <c r="B35">
        <v>1</v>
      </c>
      <c r="C35">
        <v>2</v>
      </c>
      <c r="D35">
        <v>2</v>
      </c>
      <c r="E35">
        <v>1</v>
      </c>
      <c r="F35">
        <v>4</v>
      </c>
      <c r="G35">
        <v>3</v>
      </c>
      <c r="H35">
        <v>3</v>
      </c>
      <c r="I35">
        <v>3</v>
      </c>
      <c r="J35">
        <v>2</v>
      </c>
      <c r="K35">
        <v>4</v>
      </c>
      <c r="L35">
        <v>4</v>
      </c>
      <c r="M35">
        <v>4</v>
      </c>
      <c r="N35">
        <v>6</v>
      </c>
    </row>
    <row r="36" spans="1:14" ht="15" customHeight="1" x14ac:dyDescent="0.3">
      <c r="A36">
        <v>2</v>
      </c>
      <c r="B36">
        <v>1</v>
      </c>
      <c r="C36">
        <v>1</v>
      </c>
      <c r="D36">
        <v>2</v>
      </c>
      <c r="E36">
        <v>1</v>
      </c>
      <c r="F36">
        <v>1</v>
      </c>
      <c r="G36">
        <v>3</v>
      </c>
      <c r="H36">
        <v>3</v>
      </c>
      <c r="I36">
        <v>3</v>
      </c>
      <c r="J36">
        <v>3</v>
      </c>
      <c r="K36">
        <v>3</v>
      </c>
      <c r="L36">
        <v>3</v>
      </c>
      <c r="M36">
        <v>5</v>
      </c>
      <c r="N36">
        <v>7</v>
      </c>
    </row>
    <row r="37" spans="1:14" ht="15" customHeight="1" x14ac:dyDescent="0.3">
      <c r="A37">
        <v>1</v>
      </c>
      <c r="B37">
        <v>1</v>
      </c>
      <c r="C37">
        <v>1</v>
      </c>
      <c r="D37">
        <v>2</v>
      </c>
      <c r="E37">
        <v>1</v>
      </c>
      <c r="F37">
        <v>4</v>
      </c>
      <c r="G37">
        <v>1</v>
      </c>
      <c r="H37">
        <v>1</v>
      </c>
      <c r="I37">
        <v>1</v>
      </c>
      <c r="J37">
        <v>1</v>
      </c>
      <c r="K37">
        <v>1</v>
      </c>
      <c r="L37">
        <v>1</v>
      </c>
      <c r="M37">
        <v>1</v>
      </c>
      <c r="N37">
        <v>7</v>
      </c>
    </row>
    <row r="38" spans="1:14" ht="15" customHeight="1" x14ac:dyDescent="0.3">
      <c r="A38">
        <v>2</v>
      </c>
      <c r="B38">
        <v>1</v>
      </c>
      <c r="C38">
        <v>1</v>
      </c>
      <c r="D38">
        <v>2</v>
      </c>
      <c r="E38">
        <v>2</v>
      </c>
      <c r="F38">
        <v>4</v>
      </c>
      <c r="G38">
        <v>2</v>
      </c>
      <c r="H38">
        <v>1</v>
      </c>
      <c r="I38">
        <v>2</v>
      </c>
      <c r="J38">
        <v>1</v>
      </c>
      <c r="K38">
        <v>1</v>
      </c>
      <c r="L38">
        <v>2</v>
      </c>
      <c r="M38">
        <v>7</v>
      </c>
      <c r="N38">
        <v>7</v>
      </c>
    </row>
    <row r="39" spans="1:14" ht="15" customHeight="1" x14ac:dyDescent="0.3">
      <c r="A39">
        <v>2</v>
      </c>
      <c r="B39">
        <v>1</v>
      </c>
      <c r="C39">
        <v>1</v>
      </c>
      <c r="D39">
        <v>1</v>
      </c>
      <c r="E39">
        <v>1</v>
      </c>
      <c r="F39">
        <v>4</v>
      </c>
      <c r="G39">
        <v>4</v>
      </c>
      <c r="H39">
        <v>4</v>
      </c>
      <c r="I39">
        <v>4</v>
      </c>
      <c r="J39">
        <v>4</v>
      </c>
      <c r="K39">
        <v>2</v>
      </c>
      <c r="L39">
        <v>4</v>
      </c>
      <c r="M39">
        <v>4</v>
      </c>
      <c r="N39">
        <v>6</v>
      </c>
    </row>
    <row r="40" spans="1:14" ht="15" customHeight="1" x14ac:dyDescent="0.3">
      <c r="A40">
        <v>1</v>
      </c>
      <c r="B40">
        <v>2</v>
      </c>
      <c r="C40">
        <v>1</v>
      </c>
      <c r="D40">
        <v>2</v>
      </c>
      <c r="E40">
        <v>2</v>
      </c>
      <c r="F40">
        <v>4</v>
      </c>
      <c r="G40">
        <v>4</v>
      </c>
      <c r="H40">
        <v>1</v>
      </c>
      <c r="I40">
        <v>7</v>
      </c>
      <c r="J40">
        <v>4</v>
      </c>
      <c r="K40">
        <v>4</v>
      </c>
      <c r="L40">
        <v>4</v>
      </c>
      <c r="M40">
        <v>7</v>
      </c>
      <c r="N40">
        <v>7</v>
      </c>
    </row>
    <row r="41" spans="1:14" ht="15" customHeight="1" x14ac:dyDescent="0.3">
      <c r="A41">
        <v>2</v>
      </c>
      <c r="B41">
        <v>1</v>
      </c>
      <c r="C41">
        <v>2</v>
      </c>
      <c r="D41">
        <v>1</v>
      </c>
      <c r="E41">
        <v>1</v>
      </c>
      <c r="F41">
        <v>4</v>
      </c>
      <c r="G41">
        <v>6</v>
      </c>
      <c r="H41">
        <v>6</v>
      </c>
      <c r="I41">
        <v>6</v>
      </c>
      <c r="J41">
        <v>2</v>
      </c>
      <c r="K41">
        <v>2</v>
      </c>
      <c r="L41">
        <v>1</v>
      </c>
      <c r="M41">
        <v>1</v>
      </c>
      <c r="N41">
        <v>7</v>
      </c>
    </row>
    <row r="42" spans="1:14" ht="15" customHeight="1" x14ac:dyDescent="0.3">
      <c r="A42">
        <v>2</v>
      </c>
      <c r="B42">
        <v>2</v>
      </c>
      <c r="C42">
        <v>2</v>
      </c>
      <c r="D42">
        <v>2</v>
      </c>
      <c r="E42">
        <v>2</v>
      </c>
      <c r="F42">
        <v>4</v>
      </c>
      <c r="G42">
        <v>5</v>
      </c>
      <c r="H42">
        <v>4</v>
      </c>
      <c r="I42">
        <v>6</v>
      </c>
      <c r="J42">
        <v>7</v>
      </c>
      <c r="K42">
        <v>1</v>
      </c>
      <c r="L42">
        <v>6</v>
      </c>
      <c r="M42">
        <v>6</v>
      </c>
      <c r="N42">
        <v>4</v>
      </c>
    </row>
    <row r="43" spans="1:14" ht="15" customHeight="1" x14ac:dyDescent="0.3">
      <c r="A43">
        <v>2</v>
      </c>
      <c r="B43">
        <v>1</v>
      </c>
      <c r="C43">
        <v>1</v>
      </c>
      <c r="D43">
        <v>2</v>
      </c>
      <c r="E43">
        <v>1</v>
      </c>
      <c r="F43">
        <v>1</v>
      </c>
      <c r="G43">
        <v>4</v>
      </c>
      <c r="H43">
        <v>4</v>
      </c>
      <c r="I43">
        <v>3</v>
      </c>
      <c r="J43">
        <v>2</v>
      </c>
      <c r="K43">
        <v>2</v>
      </c>
      <c r="L43">
        <v>6</v>
      </c>
      <c r="M43">
        <v>3</v>
      </c>
      <c r="N43">
        <v>7</v>
      </c>
    </row>
    <row r="44" spans="1:14" ht="15" customHeight="1" x14ac:dyDescent="0.3">
      <c r="A44">
        <v>2</v>
      </c>
      <c r="B44">
        <v>2</v>
      </c>
      <c r="C44">
        <v>2</v>
      </c>
      <c r="D44">
        <v>2</v>
      </c>
      <c r="E44">
        <v>2</v>
      </c>
      <c r="F44">
        <v>4</v>
      </c>
      <c r="G44">
        <v>1</v>
      </c>
      <c r="H44">
        <v>1</v>
      </c>
      <c r="I44">
        <v>4</v>
      </c>
      <c r="J44">
        <v>2</v>
      </c>
      <c r="K44">
        <v>1</v>
      </c>
      <c r="L44">
        <v>2</v>
      </c>
      <c r="M44">
        <v>3</v>
      </c>
      <c r="N44">
        <v>6</v>
      </c>
    </row>
    <row r="45" spans="1:14" ht="15" customHeight="1" x14ac:dyDescent="0.3">
      <c r="A45">
        <v>1</v>
      </c>
      <c r="B45">
        <v>1</v>
      </c>
      <c r="C45">
        <v>1</v>
      </c>
      <c r="D45">
        <v>2</v>
      </c>
      <c r="E45">
        <v>1</v>
      </c>
      <c r="F45">
        <v>4</v>
      </c>
      <c r="G45">
        <v>2</v>
      </c>
      <c r="H45">
        <v>2</v>
      </c>
      <c r="I45">
        <v>6</v>
      </c>
      <c r="J45">
        <v>5</v>
      </c>
      <c r="K45">
        <v>2</v>
      </c>
      <c r="L45">
        <v>3</v>
      </c>
      <c r="M45">
        <v>5</v>
      </c>
      <c r="N45">
        <v>6</v>
      </c>
    </row>
    <row r="46" spans="1:14" ht="15" customHeight="1" x14ac:dyDescent="0.3">
      <c r="A46">
        <v>2</v>
      </c>
      <c r="B46">
        <v>1</v>
      </c>
      <c r="C46">
        <v>1</v>
      </c>
      <c r="D46">
        <v>2</v>
      </c>
      <c r="E46">
        <v>1</v>
      </c>
      <c r="F46">
        <v>4</v>
      </c>
      <c r="G46">
        <v>2</v>
      </c>
      <c r="H46">
        <v>2</v>
      </c>
      <c r="I46">
        <v>3</v>
      </c>
      <c r="J46">
        <v>2</v>
      </c>
      <c r="K46">
        <v>2</v>
      </c>
      <c r="L46">
        <v>2</v>
      </c>
      <c r="M46">
        <v>6</v>
      </c>
      <c r="N46">
        <v>6</v>
      </c>
    </row>
    <row r="47" spans="1:14" ht="15" customHeight="1" x14ac:dyDescent="0.3">
      <c r="A47">
        <v>1</v>
      </c>
      <c r="B47">
        <v>1</v>
      </c>
      <c r="C47">
        <v>1</v>
      </c>
      <c r="D47">
        <v>2</v>
      </c>
      <c r="E47">
        <v>1</v>
      </c>
      <c r="F47">
        <v>2</v>
      </c>
      <c r="G47">
        <v>3</v>
      </c>
      <c r="H47">
        <v>2</v>
      </c>
      <c r="I47">
        <v>5</v>
      </c>
      <c r="J47">
        <v>3</v>
      </c>
      <c r="K47">
        <v>1</v>
      </c>
      <c r="L47">
        <v>2</v>
      </c>
      <c r="M47">
        <v>5</v>
      </c>
      <c r="N47">
        <v>7</v>
      </c>
    </row>
    <row r="48" spans="1:14" ht="15" customHeight="1" x14ac:dyDescent="0.3">
      <c r="A48">
        <v>2</v>
      </c>
      <c r="B48">
        <v>1</v>
      </c>
      <c r="C48">
        <v>2</v>
      </c>
      <c r="D48">
        <v>2</v>
      </c>
      <c r="E48">
        <v>2</v>
      </c>
      <c r="F48">
        <v>4</v>
      </c>
      <c r="G48">
        <v>4</v>
      </c>
      <c r="H48">
        <v>4</v>
      </c>
      <c r="I48">
        <v>4</v>
      </c>
      <c r="J48">
        <v>4</v>
      </c>
      <c r="K48">
        <v>4</v>
      </c>
      <c r="L48">
        <v>4</v>
      </c>
      <c r="M48">
        <v>4</v>
      </c>
      <c r="N48">
        <v>4</v>
      </c>
    </row>
    <row r="49" spans="1:14" ht="15" customHeight="1" x14ac:dyDescent="0.3">
      <c r="A49">
        <v>1</v>
      </c>
      <c r="B49">
        <v>1</v>
      </c>
      <c r="C49">
        <v>1</v>
      </c>
      <c r="D49">
        <v>2</v>
      </c>
      <c r="E49">
        <v>2</v>
      </c>
      <c r="F49">
        <v>4</v>
      </c>
      <c r="G49">
        <v>1</v>
      </c>
      <c r="H49">
        <v>1</v>
      </c>
      <c r="I49">
        <v>7</v>
      </c>
      <c r="J49">
        <v>1</v>
      </c>
      <c r="K49">
        <v>1</v>
      </c>
      <c r="L49">
        <v>4</v>
      </c>
      <c r="M49">
        <v>4</v>
      </c>
      <c r="N49">
        <v>7</v>
      </c>
    </row>
    <row r="50" spans="1:14" ht="15" customHeight="1" x14ac:dyDescent="0.3">
      <c r="A50">
        <v>2</v>
      </c>
      <c r="B50">
        <v>1</v>
      </c>
      <c r="C50">
        <v>1</v>
      </c>
      <c r="D50">
        <v>2</v>
      </c>
      <c r="E50">
        <v>1</v>
      </c>
      <c r="F50">
        <v>4</v>
      </c>
      <c r="G50">
        <v>3</v>
      </c>
      <c r="H50">
        <v>2</v>
      </c>
      <c r="I50">
        <v>6</v>
      </c>
      <c r="J50">
        <v>2</v>
      </c>
      <c r="K50">
        <v>2</v>
      </c>
      <c r="L50">
        <v>5</v>
      </c>
      <c r="M50">
        <v>5</v>
      </c>
      <c r="N50">
        <v>7</v>
      </c>
    </row>
    <row r="51" spans="1:14" ht="15" customHeight="1" x14ac:dyDescent="0.3">
      <c r="A51">
        <v>2</v>
      </c>
      <c r="B51">
        <v>1</v>
      </c>
      <c r="C51">
        <v>1</v>
      </c>
      <c r="D51">
        <v>2</v>
      </c>
      <c r="E51">
        <v>1</v>
      </c>
      <c r="F51">
        <v>4</v>
      </c>
      <c r="G51">
        <v>4</v>
      </c>
      <c r="H51">
        <v>4</v>
      </c>
      <c r="I51">
        <v>3</v>
      </c>
      <c r="J51">
        <v>4</v>
      </c>
      <c r="K51">
        <v>3</v>
      </c>
      <c r="L51">
        <v>3</v>
      </c>
      <c r="M51">
        <v>4</v>
      </c>
      <c r="N51">
        <v>6</v>
      </c>
    </row>
    <row r="52" spans="1:14" ht="15" customHeight="1" x14ac:dyDescent="0.3">
      <c r="A52">
        <v>1</v>
      </c>
      <c r="B52">
        <v>1</v>
      </c>
      <c r="C52">
        <v>1</v>
      </c>
      <c r="D52">
        <v>2</v>
      </c>
      <c r="E52">
        <v>1</v>
      </c>
      <c r="F52">
        <v>4</v>
      </c>
      <c r="G52">
        <v>3</v>
      </c>
      <c r="H52">
        <v>3</v>
      </c>
      <c r="I52">
        <v>5</v>
      </c>
      <c r="J52">
        <v>2</v>
      </c>
      <c r="K52">
        <v>2</v>
      </c>
      <c r="L52">
        <v>5</v>
      </c>
      <c r="M52">
        <v>6</v>
      </c>
      <c r="N52">
        <v>7</v>
      </c>
    </row>
    <row r="53" spans="1:14" ht="15" customHeight="1" x14ac:dyDescent="0.3">
      <c r="A53">
        <v>2</v>
      </c>
      <c r="B53">
        <v>1</v>
      </c>
      <c r="C53">
        <v>1</v>
      </c>
      <c r="D53">
        <v>2</v>
      </c>
      <c r="E53">
        <v>1</v>
      </c>
      <c r="F53">
        <v>1</v>
      </c>
      <c r="G53">
        <v>4</v>
      </c>
      <c r="H53">
        <v>3</v>
      </c>
      <c r="I53">
        <v>3</v>
      </c>
      <c r="J53">
        <v>3</v>
      </c>
      <c r="K53">
        <v>2</v>
      </c>
      <c r="L53">
        <v>4</v>
      </c>
      <c r="M53">
        <v>4</v>
      </c>
      <c r="N53">
        <v>6</v>
      </c>
    </row>
    <row r="54" spans="1:14" ht="15" customHeight="1" x14ac:dyDescent="0.3">
      <c r="A54">
        <v>1</v>
      </c>
      <c r="B54">
        <v>1</v>
      </c>
      <c r="C54">
        <v>1</v>
      </c>
      <c r="D54">
        <v>2</v>
      </c>
      <c r="E54">
        <v>1</v>
      </c>
      <c r="F54">
        <v>4</v>
      </c>
      <c r="G54">
        <v>3</v>
      </c>
      <c r="H54">
        <v>3</v>
      </c>
      <c r="I54">
        <v>7</v>
      </c>
      <c r="J54">
        <v>3</v>
      </c>
      <c r="K54">
        <v>2</v>
      </c>
      <c r="L54">
        <v>6</v>
      </c>
      <c r="M54">
        <v>6</v>
      </c>
      <c r="N54">
        <v>7</v>
      </c>
    </row>
    <row r="55" spans="1:14" ht="15" customHeight="1" x14ac:dyDescent="0.3">
      <c r="A55">
        <v>2</v>
      </c>
      <c r="B55">
        <v>1</v>
      </c>
      <c r="C55">
        <v>1</v>
      </c>
      <c r="D55">
        <v>2</v>
      </c>
      <c r="E55">
        <v>1</v>
      </c>
      <c r="F55">
        <v>4</v>
      </c>
      <c r="G55">
        <v>4</v>
      </c>
      <c r="H55">
        <v>4</v>
      </c>
      <c r="I55">
        <v>5</v>
      </c>
      <c r="J55">
        <v>4</v>
      </c>
      <c r="K55">
        <v>2</v>
      </c>
      <c r="L55">
        <v>2</v>
      </c>
      <c r="M55">
        <v>4</v>
      </c>
      <c r="N55">
        <v>7</v>
      </c>
    </row>
    <row r="56" spans="1:14" ht="15" customHeight="1" x14ac:dyDescent="0.3">
      <c r="A56">
        <v>2</v>
      </c>
      <c r="B56">
        <v>1</v>
      </c>
      <c r="C56">
        <v>1</v>
      </c>
      <c r="D56">
        <v>2</v>
      </c>
      <c r="E56">
        <v>1</v>
      </c>
      <c r="F56">
        <v>2</v>
      </c>
      <c r="G56">
        <v>4</v>
      </c>
      <c r="H56">
        <v>4</v>
      </c>
      <c r="I56">
        <v>1</v>
      </c>
      <c r="J56">
        <v>1</v>
      </c>
      <c r="K56">
        <v>4</v>
      </c>
      <c r="L56">
        <v>3</v>
      </c>
      <c r="M56">
        <v>3</v>
      </c>
      <c r="N56">
        <v>7</v>
      </c>
    </row>
    <row r="57" spans="1:14" ht="15" customHeight="1" x14ac:dyDescent="0.3">
      <c r="A57">
        <v>2</v>
      </c>
      <c r="B57">
        <v>1</v>
      </c>
      <c r="C57">
        <v>1</v>
      </c>
      <c r="D57">
        <v>2</v>
      </c>
      <c r="E57">
        <v>1</v>
      </c>
      <c r="F57">
        <v>2</v>
      </c>
      <c r="G57">
        <v>4</v>
      </c>
      <c r="H57">
        <v>4</v>
      </c>
      <c r="I57">
        <v>1</v>
      </c>
      <c r="J57">
        <v>2</v>
      </c>
      <c r="K57">
        <v>4</v>
      </c>
      <c r="L57">
        <v>2</v>
      </c>
      <c r="M57">
        <v>4</v>
      </c>
      <c r="N57">
        <v>7</v>
      </c>
    </row>
    <row r="58" spans="1:14" ht="15" customHeight="1" x14ac:dyDescent="0.3">
      <c r="A58">
        <v>1</v>
      </c>
      <c r="B58">
        <v>1</v>
      </c>
      <c r="C58">
        <v>1</v>
      </c>
      <c r="D58">
        <v>1</v>
      </c>
      <c r="E58">
        <v>1</v>
      </c>
      <c r="F58">
        <v>4</v>
      </c>
      <c r="G58">
        <v>1</v>
      </c>
      <c r="H58">
        <v>1</v>
      </c>
      <c r="I58">
        <v>4</v>
      </c>
      <c r="J58">
        <v>1</v>
      </c>
      <c r="K58">
        <v>1</v>
      </c>
      <c r="L58">
        <v>4</v>
      </c>
      <c r="M58">
        <v>4</v>
      </c>
      <c r="N58">
        <v>7</v>
      </c>
    </row>
    <row r="59" spans="1:14" ht="15" customHeight="1" x14ac:dyDescent="0.3">
      <c r="A59">
        <v>2</v>
      </c>
      <c r="B59">
        <v>1</v>
      </c>
      <c r="C59">
        <v>1</v>
      </c>
      <c r="D59">
        <v>2</v>
      </c>
      <c r="E59">
        <v>1</v>
      </c>
      <c r="F59">
        <v>1</v>
      </c>
      <c r="G59">
        <v>1</v>
      </c>
      <c r="H59">
        <v>1</v>
      </c>
      <c r="I59">
        <v>4</v>
      </c>
      <c r="J59">
        <v>1</v>
      </c>
      <c r="K59">
        <v>2</v>
      </c>
      <c r="L59">
        <v>2</v>
      </c>
      <c r="M59">
        <v>7</v>
      </c>
      <c r="N59">
        <v>7</v>
      </c>
    </row>
    <row r="60" spans="1:14" ht="15" customHeight="1" x14ac:dyDescent="0.3">
      <c r="A60">
        <v>1</v>
      </c>
      <c r="B60">
        <v>1</v>
      </c>
      <c r="C60">
        <v>1</v>
      </c>
      <c r="D60">
        <v>2</v>
      </c>
      <c r="E60">
        <v>1</v>
      </c>
      <c r="F60">
        <v>3</v>
      </c>
      <c r="G60">
        <v>1</v>
      </c>
      <c r="H60">
        <v>1</v>
      </c>
      <c r="I60">
        <v>7</v>
      </c>
      <c r="J60">
        <v>7</v>
      </c>
      <c r="K60">
        <v>1</v>
      </c>
      <c r="L60">
        <v>7</v>
      </c>
      <c r="M60">
        <v>7</v>
      </c>
      <c r="N60">
        <v>7</v>
      </c>
    </row>
    <row r="61" spans="1:14" ht="15" customHeight="1" x14ac:dyDescent="0.3">
      <c r="A61">
        <v>2</v>
      </c>
      <c r="B61">
        <v>1</v>
      </c>
      <c r="C61">
        <v>1</v>
      </c>
      <c r="D61">
        <v>2</v>
      </c>
      <c r="E61">
        <v>1</v>
      </c>
      <c r="F61">
        <v>4</v>
      </c>
      <c r="G61">
        <v>2</v>
      </c>
      <c r="H61">
        <v>1</v>
      </c>
      <c r="I61">
        <v>6</v>
      </c>
      <c r="J61">
        <v>3</v>
      </c>
      <c r="K61">
        <v>1</v>
      </c>
      <c r="L61">
        <v>4</v>
      </c>
      <c r="M61">
        <v>5</v>
      </c>
      <c r="N61">
        <v>7</v>
      </c>
    </row>
    <row r="62" spans="1:14" ht="15" customHeight="1" x14ac:dyDescent="0.3">
      <c r="A62">
        <v>2</v>
      </c>
      <c r="B62">
        <v>1</v>
      </c>
      <c r="C62">
        <v>1</v>
      </c>
      <c r="D62">
        <v>2</v>
      </c>
      <c r="E62">
        <v>1</v>
      </c>
      <c r="F62">
        <v>2</v>
      </c>
      <c r="G62">
        <v>1</v>
      </c>
      <c r="H62">
        <v>3</v>
      </c>
      <c r="I62">
        <v>7</v>
      </c>
      <c r="J62">
        <v>6</v>
      </c>
      <c r="K62">
        <v>1</v>
      </c>
      <c r="L62">
        <v>1</v>
      </c>
      <c r="M62">
        <v>6</v>
      </c>
      <c r="N62">
        <v>7</v>
      </c>
    </row>
    <row r="63" spans="1:14" ht="15" customHeight="1" x14ac:dyDescent="0.3">
      <c r="A63">
        <v>2</v>
      </c>
      <c r="B63">
        <v>1</v>
      </c>
      <c r="C63">
        <v>2</v>
      </c>
      <c r="D63">
        <v>2</v>
      </c>
      <c r="E63">
        <v>2</v>
      </c>
      <c r="F63">
        <v>4</v>
      </c>
      <c r="G63">
        <v>2</v>
      </c>
      <c r="H63">
        <v>2</v>
      </c>
      <c r="I63">
        <v>6</v>
      </c>
      <c r="J63">
        <v>6</v>
      </c>
      <c r="K63">
        <v>2</v>
      </c>
      <c r="L63">
        <v>2</v>
      </c>
      <c r="M63">
        <v>5</v>
      </c>
      <c r="N63">
        <v>7</v>
      </c>
    </row>
    <row r="64" spans="1:14" ht="15" customHeight="1" x14ac:dyDescent="0.3">
      <c r="A64">
        <v>1</v>
      </c>
      <c r="B64">
        <v>2</v>
      </c>
      <c r="C64">
        <v>2</v>
      </c>
      <c r="D64">
        <v>1</v>
      </c>
      <c r="E64">
        <v>1</v>
      </c>
      <c r="F64">
        <v>4</v>
      </c>
      <c r="G64">
        <v>1</v>
      </c>
      <c r="H64">
        <v>1</v>
      </c>
      <c r="I64">
        <v>7</v>
      </c>
      <c r="J64">
        <v>4</v>
      </c>
      <c r="K64">
        <v>2</v>
      </c>
      <c r="L64">
        <v>3</v>
      </c>
      <c r="M64">
        <v>2</v>
      </c>
      <c r="N64">
        <v>7</v>
      </c>
    </row>
    <row r="65" spans="1:16" ht="15" customHeight="1" x14ac:dyDescent="0.3">
      <c r="A65">
        <v>2</v>
      </c>
      <c r="B65">
        <v>1</v>
      </c>
      <c r="C65">
        <v>2</v>
      </c>
      <c r="D65">
        <v>2</v>
      </c>
      <c r="E65">
        <v>2</v>
      </c>
      <c r="F65">
        <v>4</v>
      </c>
      <c r="G65">
        <v>2</v>
      </c>
      <c r="H65">
        <v>4</v>
      </c>
      <c r="I65">
        <v>4</v>
      </c>
      <c r="J65">
        <v>4</v>
      </c>
      <c r="K65">
        <v>4</v>
      </c>
      <c r="L65">
        <v>6</v>
      </c>
      <c r="M65">
        <v>4</v>
      </c>
      <c r="N65">
        <v>7</v>
      </c>
    </row>
    <row r="66" spans="1:16" ht="15" customHeight="1" x14ac:dyDescent="0.3">
      <c r="A66">
        <v>2</v>
      </c>
      <c r="B66">
        <v>2</v>
      </c>
      <c r="C66">
        <v>2</v>
      </c>
      <c r="D66">
        <v>2</v>
      </c>
      <c r="E66">
        <v>2</v>
      </c>
      <c r="F66">
        <v>4</v>
      </c>
      <c r="G66">
        <v>1</v>
      </c>
      <c r="H66">
        <v>1</v>
      </c>
      <c r="I66">
        <v>7</v>
      </c>
      <c r="J66">
        <v>4</v>
      </c>
      <c r="K66">
        <v>3</v>
      </c>
      <c r="L66">
        <v>2</v>
      </c>
      <c r="M66">
        <v>6</v>
      </c>
      <c r="N66">
        <v>7</v>
      </c>
    </row>
    <row r="67" spans="1:16" ht="15" customHeight="1" x14ac:dyDescent="0.3">
      <c r="A67">
        <v>2</v>
      </c>
      <c r="B67">
        <v>1</v>
      </c>
      <c r="C67">
        <v>1</v>
      </c>
      <c r="D67">
        <v>1</v>
      </c>
      <c r="E67">
        <v>2</v>
      </c>
      <c r="F67">
        <v>4</v>
      </c>
      <c r="G67">
        <v>4</v>
      </c>
      <c r="H67">
        <v>4</v>
      </c>
      <c r="I67">
        <v>1</v>
      </c>
      <c r="J67">
        <v>2</v>
      </c>
      <c r="K67">
        <v>3</v>
      </c>
      <c r="L67">
        <v>3</v>
      </c>
      <c r="M67">
        <v>2</v>
      </c>
      <c r="N67">
        <v>7</v>
      </c>
      <c r="P67" s="2"/>
    </row>
    <row r="68" spans="1:16" ht="15" customHeight="1" x14ac:dyDescent="0.3">
      <c r="A68">
        <v>2</v>
      </c>
      <c r="B68">
        <v>1</v>
      </c>
      <c r="C68">
        <v>1</v>
      </c>
      <c r="D68">
        <v>2</v>
      </c>
      <c r="E68">
        <v>1</v>
      </c>
      <c r="F68">
        <v>1</v>
      </c>
      <c r="G68">
        <v>4</v>
      </c>
      <c r="H68">
        <v>4</v>
      </c>
      <c r="I68">
        <v>2</v>
      </c>
      <c r="J68">
        <v>2</v>
      </c>
      <c r="K68">
        <v>2</v>
      </c>
      <c r="L68">
        <v>2</v>
      </c>
      <c r="M68">
        <v>7</v>
      </c>
      <c r="N68">
        <v>7</v>
      </c>
    </row>
    <row r="69" spans="1:16" ht="15" customHeight="1" x14ac:dyDescent="0.3">
      <c r="A69">
        <v>2</v>
      </c>
      <c r="B69">
        <v>1</v>
      </c>
      <c r="C69">
        <v>1</v>
      </c>
      <c r="D69">
        <v>2</v>
      </c>
      <c r="E69">
        <v>1</v>
      </c>
      <c r="F69">
        <v>4</v>
      </c>
      <c r="G69">
        <v>2</v>
      </c>
      <c r="H69">
        <v>2</v>
      </c>
      <c r="I69">
        <v>5</v>
      </c>
      <c r="J69">
        <v>5</v>
      </c>
      <c r="K69">
        <v>2</v>
      </c>
      <c r="L69">
        <v>4</v>
      </c>
      <c r="M69">
        <v>7</v>
      </c>
      <c r="N69">
        <v>7</v>
      </c>
    </row>
    <row r="70" spans="1:16" ht="15" customHeight="1" x14ac:dyDescent="0.3">
      <c r="A70">
        <v>1</v>
      </c>
      <c r="B70">
        <v>1</v>
      </c>
      <c r="C70">
        <v>2</v>
      </c>
      <c r="D70">
        <v>2</v>
      </c>
      <c r="E70">
        <v>1</v>
      </c>
      <c r="F70">
        <v>4</v>
      </c>
      <c r="G70">
        <v>2</v>
      </c>
      <c r="H70">
        <v>2</v>
      </c>
      <c r="I70">
        <v>3</v>
      </c>
      <c r="J70">
        <v>2</v>
      </c>
      <c r="K70">
        <v>3</v>
      </c>
      <c r="L70">
        <v>6</v>
      </c>
      <c r="M70">
        <v>2</v>
      </c>
      <c r="N70">
        <v>6</v>
      </c>
    </row>
    <row r="71" spans="1:16" ht="15" customHeight="1" x14ac:dyDescent="0.3">
      <c r="A71">
        <v>2</v>
      </c>
      <c r="B71">
        <v>1</v>
      </c>
      <c r="C71">
        <v>2</v>
      </c>
      <c r="D71">
        <v>1</v>
      </c>
      <c r="E71">
        <v>2</v>
      </c>
      <c r="F71">
        <v>4</v>
      </c>
      <c r="G71">
        <v>2</v>
      </c>
      <c r="H71">
        <v>3</v>
      </c>
      <c r="I71">
        <v>6</v>
      </c>
      <c r="J71">
        <v>6</v>
      </c>
      <c r="K71">
        <v>3</v>
      </c>
      <c r="L71">
        <v>6</v>
      </c>
      <c r="M71">
        <v>7</v>
      </c>
      <c r="N71">
        <v>6</v>
      </c>
    </row>
    <row r="72" spans="1:16" ht="15" customHeight="1" x14ac:dyDescent="0.3">
      <c r="A72">
        <v>2</v>
      </c>
      <c r="B72">
        <v>1</v>
      </c>
      <c r="C72">
        <v>1</v>
      </c>
      <c r="D72">
        <v>2</v>
      </c>
      <c r="E72">
        <v>1</v>
      </c>
      <c r="F72">
        <v>1</v>
      </c>
      <c r="G72">
        <v>4</v>
      </c>
      <c r="H72">
        <v>4</v>
      </c>
      <c r="I72">
        <v>4</v>
      </c>
      <c r="J72">
        <v>3</v>
      </c>
      <c r="K72">
        <v>2</v>
      </c>
      <c r="L72">
        <v>4</v>
      </c>
      <c r="M72">
        <v>4</v>
      </c>
      <c r="N72">
        <v>7</v>
      </c>
    </row>
    <row r="73" spans="1:16" ht="15" customHeight="1" x14ac:dyDescent="0.3">
      <c r="A73">
        <v>2</v>
      </c>
      <c r="B73">
        <v>2</v>
      </c>
      <c r="C73">
        <v>2</v>
      </c>
      <c r="D73">
        <v>2</v>
      </c>
      <c r="E73">
        <v>2</v>
      </c>
      <c r="F73">
        <v>4</v>
      </c>
      <c r="G73">
        <v>2</v>
      </c>
      <c r="H73">
        <v>1</v>
      </c>
      <c r="I73">
        <v>7</v>
      </c>
      <c r="J73">
        <v>7</v>
      </c>
      <c r="K73">
        <v>1</v>
      </c>
      <c r="L73">
        <v>2</v>
      </c>
      <c r="M73">
        <v>7</v>
      </c>
      <c r="N73">
        <v>7</v>
      </c>
    </row>
    <row r="74" spans="1:16" ht="15" customHeight="1" x14ac:dyDescent="0.3">
      <c r="A74">
        <v>1</v>
      </c>
      <c r="B74">
        <v>1</v>
      </c>
      <c r="C74">
        <v>1</v>
      </c>
      <c r="D74">
        <v>1</v>
      </c>
      <c r="E74">
        <v>2</v>
      </c>
      <c r="F74">
        <v>4</v>
      </c>
      <c r="G74">
        <v>2</v>
      </c>
      <c r="H74">
        <v>2</v>
      </c>
      <c r="I74">
        <v>6</v>
      </c>
      <c r="J74">
        <v>2</v>
      </c>
      <c r="K74">
        <v>2</v>
      </c>
      <c r="L74">
        <v>4</v>
      </c>
      <c r="M74">
        <v>6</v>
      </c>
      <c r="N74">
        <v>6</v>
      </c>
    </row>
    <row r="75" spans="1:16" ht="15" customHeight="1" x14ac:dyDescent="0.3">
      <c r="A75">
        <v>2</v>
      </c>
      <c r="B75">
        <v>1</v>
      </c>
      <c r="C75">
        <v>1</v>
      </c>
      <c r="D75">
        <v>2</v>
      </c>
      <c r="E75">
        <v>1</v>
      </c>
      <c r="F75">
        <v>4</v>
      </c>
      <c r="G75">
        <v>2</v>
      </c>
      <c r="H75">
        <v>2</v>
      </c>
      <c r="I75">
        <v>2</v>
      </c>
      <c r="J75">
        <v>2</v>
      </c>
      <c r="K75">
        <v>2</v>
      </c>
      <c r="L75">
        <v>2</v>
      </c>
      <c r="M75">
        <v>3</v>
      </c>
      <c r="N75">
        <v>7</v>
      </c>
    </row>
    <row r="76" spans="1:16" ht="15" customHeight="1" x14ac:dyDescent="0.3">
      <c r="A76">
        <v>2</v>
      </c>
      <c r="B76">
        <v>2</v>
      </c>
      <c r="C76">
        <v>2</v>
      </c>
      <c r="D76">
        <v>2</v>
      </c>
      <c r="E76">
        <v>2</v>
      </c>
      <c r="F76">
        <v>4</v>
      </c>
      <c r="G76">
        <v>4</v>
      </c>
      <c r="H76">
        <v>4</v>
      </c>
      <c r="I76">
        <v>7</v>
      </c>
      <c r="J76">
        <v>7</v>
      </c>
      <c r="K76">
        <v>4</v>
      </c>
      <c r="L76">
        <v>3</v>
      </c>
      <c r="M76">
        <v>7</v>
      </c>
      <c r="N76">
        <v>3</v>
      </c>
    </row>
    <row r="77" spans="1:16" ht="15" customHeight="1" x14ac:dyDescent="0.3">
      <c r="A77">
        <v>2</v>
      </c>
      <c r="B77">
        <v>2</v>
      </c>
      <c r="C77">
        <v>2</v>
      </c>
      <c r="D77">
        <v>2</v>
      </c>
      <c r="E77">
        <v>2</v>
      </c>
      <c r="F77">
        <v>4</v>
      </c>
      <c r="G77">
        <v>2</v>
      </c>
      <c r="H77">
        <v>2</v>
      </c>
      <c r="I77">
        <v>7</v>
      </c>
      <c r="J77">
        <v>4</v>
      </c>
      <c r="K77">
        <v>1</v>
      </c>
      <c r="L77">
        <v>1</v>
      </c>
      <c r="M77">
        <v>4</v>
      </c>
      <c r="N77">
        <v>7</v>
      </c>
    </row>
    <row r="78" spans="1:16" ht="15" customHeight="1" x14ac:dyDescent="0.3">
      <c r="A78">
        <v>2</v>
      </c>
      <c r="B78">
        <v>1</v>
      </c>
      <c r="C78">
        <v>1</v>
      </c>
      <c r="D78">
        <v>2</v>
      </c>
      <c r="E78">
        <v>1</v>
      </c>
      <c r="F78">
        <v>1</v>
      </c>
      <c r="G78">
        <v>4</v>
      </c>
      <c r="H78">
        <v>4</v>
      </c>
      <c r="I78">
        <v>4</v>
      </c>
      <c r="J78">
        <v>3</v>
      </c>
      <c r="K78">
        <v>3</v>
      </c>
      <c r="L78">
        <v>2</v>
      </c>
      <c r="M78">
        <v>7</v>
      </c>
      <c r="N78">
        <v>7</v>
      </c>
    </row>
    <row r="79" spans="1:16" ht="15" customHeight="1" x14ac:dyDescent="0.3">
      <c r="A79">
        <v>2</v>
      </c>
      <c r="B79">
        <v>2</v>
      </c>
      <c r="C79">
        <v>1</v>
      </c>
      <c r="D79">
        <v>2</v>
      </c>
      <c r="E79">
        <v>1</v>
      </c>
      <c r="F79">
        <v>4</v>
      </c>
      <c r="G79">
        <v>3</v>
      </c>
      <c r="H79">
        <v>1</v>
      </c>
      <c r="I79">
        <v>7</v>
      </c>
      <c r="J79">
        <v>4</v>
      </c>
      <c r="K79">
        <v>1</v>
      </c>
      <c r="L79">
        <v>2</v>
      </c>
      <c r="M79">
        <v>7</v>
      </c>
      <c r="N79">
        <v>6</v>
      </c>
    </row>
    <row r="80" spans="1:16" ht="15" customHeight="1" x14ac:dyDescent="0.3">
      <c r="A80">
        <v>2</v>
      </c>
      <c r="B80">
        <v>2</v>
      </c>
      <c r="C80">
        <v>2</v>
      </c>
      <c r="D80">
        <v>2</v>
      </c>
      <c r="E80">
        <v>1</v>
      </c>
      <c r="F80">
        <v>4</v>
      </c>
      <c r="G80">
        <v>3</v>
      </c>
      <c r="H80">
        <v>2</v>
      </c>
      <c r="I80">
        <v>6</v>
      </c>
      <c r="J80">
        <v>6</v>
      </c>
      <c r="K80">
        <v>2</v>
      </c>
      <c r="L80">
        <v>2</v>
      </c>
      <c r="M80">
        <v>6</v>
      </c>
      <c r="N80">
        <v>7</v>
      </c>
    </row>
    <row r="81" spans="1:16" ht="15" customHeight="1" x14ac:dyDescent="0.3">
      <c r="A81">
        <v>1</v>
      </c>
      <c r="B81">
        <v>1</v>
      </c>
      <c r="C81">
        <v>1</v>
      </c>
      <c r="D81">
        <v>2</v>
      </c>
      <c r="E81">
        <v>1</v>
      </c>
      <c r="F81">
        <v>4</v>
      </c>
      <c r="G81">
        <v>2</v>
      </c>
      <c r="H81">
        <v>2</v>
      </c>
      <c r="I81">
        <v>6</v>
      </c>
      <c r="J81">
        <v>3</v>
      </c>
      <c r="K81">
        <v>2</v>
      </c>
      <c r="L81">
        <v>2</v>
      </c>
      <c r="M81">
        <v>6</v>
      </c>
      <c r="N81">
        <v>7</v>
      </c>
    </row>
    <row r="82" spans="1:16" ht="15" customHeight="1" x14ac:dyDescent="0.3">
      <c r="A82">
        <v>1</v>
      </c>
      <c r="B82">
        <v>2</v>
      </c>
      <c r="C82">
        <v>2</v>
      </c>
      <c r="D82">
        <v>2</v>
      </c>
      <c r="E82">
        <v>2</v>
      </c>
      <c r="F82">
        <v>1</v>
      </c>
      <c r="G82">
        <v>1</v>
      </c>
      <c r="H82">
        <v>1</v>
      </c>
      <c r="I82">
        <v>4</v>
      </c>
      <c r="J82">
        <v>1</v>
      </c>
      <c r="K82">
        <v>1</v>
      </c>
      <c r="L82">
        <v>1</v>
      </c>
      <c r="M82">
        <v>5</v>
      </c>
      <c r="N82">
        <v>7</v>
      </c>
    </row>
    <row r="83" spans="1:16" ht="15" customHeight="1" x14ac:dyDescent="0.3">
      <c r="A83">
        <v>2</v>
      </c>
      <c r="B83">
        <v>1</v>
      </c>
      <c r="C83">
        <v>1</v>
      </c>
      <c r="D83">
        <v>2</v>
      </c>
      <c r="E83">
        <v>1</v>
      </c>
      <c r="F83">
        <v>1</v>
      </c>
      <c r="G83">
        <v>2</v>
      </c>
      <c r="H83">
        <v>2</v>
      </c>
      <c r="I83">
        <v>6</v>
      </c>
      <c r="J83">
        <v>4</v>
      </c>
      <c r="K83">
        <v>2</v>
      </c>
      <c r="L83">
        <v>4</v>
      </c>
      <c r="M83">
        <v>6</v>
      </c>
      <c r="N83">
        <v>6</v>
      </c>
    </row>
    <row r="84" spans="1:16" ht="15" customHeight="1" x14ac:dyDescent="0.3">
      <c r="A84">
        <v>1</v>
      </c>
      <c r="B84">
        <v>2</v>
      </c>
      <c r="C84">
        <v>1</v>
      </c>
      <c r="D84">
        <v>2</v>
      </c>
      <c r="E84">
        <v>2</v>
      </c>
      <c r="F84">
        <v>4</v>
      </c>
      <c r="G84">
        <v>2</v>
      </c>
      <c r="H84">
        <v>2</v>
      </c>
      <c r="I84">
        <v>6</v>
      </c>
      <c r="J84">
        <v>4</v>
      </c>
      <c r="K84">
        <v>1</v>
      </c>
      <c r="L84">
        <v>2</v>
      </c>
      <c r="M84">
        <v>7</v>
      </c>
      <c r="N84">
        <v>7</v>
      </c>
    </row>
    <row r="85" spans="1:16" ht="15" customHeight="1" x14ac:dyDescent="0.3">
      <c r="A85">
        <v>2</v>
      </c>
      <c r="B85">
        <v>1</v>
      </c>
      <c r="C85">
        <v>1</v>
      </c>
      <c r="D85">
        <v>1</v>
      </c>
      <c r="E85">
        <v>1</v>
      </c>
      <c r="F85">
        <v>2</v>
      </c>
      <c r="G85">
        <v>4</v>
      </c>
      <c r="H85">
        <v>3</v>
      </c>
      <c r="I85">
        <v>3</v>
      </c>
      <c r="J85">
        <v>2</v>
      </c>
      <c r="K85">
        <v>3</v>
      </c>
      <c r="L85">
        <v>2</v>
      </c>
      <c r="M85">
        <v>6</v>
      </c>
      <c r="N85">
        <v>7</v>
      </c>
    </row>
    <row r="86" spans="1:16" ht="15" customHeight="1" x14ac:dyDescent="0.3">
      <c r="A86">
        <v>2</v>
      </c>
      <c r="B86">
        <v>2</v>
      </c>
      <c r="C86">
        <v>2</v>
      </c>
      <c r="D86">
        <v>2</v>
      </c>
      <c r="E86">
        <v>2</v>
      </c>
      <c r="F86">
        <v>4</v>
      </c>
      <c r="G86">
        <v>1</v>
      </c>
      <c r="H86">
        <v>2</v>
      </c>
      <c r="I86">
        <v>4</v>
      </c>
      <c r="J86">
        <v>4</v>
      </c>
      <c r="K86">
        <v>2</v>
      </c>
      <c r="L86">
        <v>6</v>
      </c>
      <c r="M86">
        <v>6</v>
      </c>
      <c r="N86">
        <v>6</v>
      </c>
    </row>
    <row r="87" spans="1:16" ht="15" customHeight="1" x14ac:dyDescent="0.3">
      <c r="A87">
        <v>1</v>
      </c>
      <c r="B87">
        <v>2</v>
      </c>
      <c r="C87">
        <v>2</v>
      </c>
      <c r="D87">
        <v>2</v>
      </c>
      <c r="E87">
        <v>2</v>
      </c>
      <c r="F87">
        <v>4</v>
      </c>
      <c r="G87">
        <v>2</v>
      </c>
      <c r="H87">
        <v>2</v>
      </c>
      <c r="I87">
        <v>6</v>
      </c>
      <c r="J87">
        <v>4</v>
      </c>
      <c r="K87">
        <v>1</v>
      </c>
      <c r="L87">
        <v>6</v>
      </c>
      <c r="M87">
        <v>6</v>
      </c>
      <c r="N87">
        <v>6</v>
      </c>
    </row>
    <row r="88" spans="1:16" ht="15" customHeight="1" x14ac:dyDescent="0.3">
      <c r="A88">
        <v>2</v>
      </c>
      <c r="B88">
        <v>2</v>
      </c>
      <c r="C88">
        <v>1</v>
      </c>
      <c r="D88">
        <v>2</v>
      </c>
      <c r="E88">
        <v>2</v>
      </c>
      <c r="F88">
        <v>4</v>
      </c>
      <c r="G88">
        <v>2</v>
      </c>
      <c r="H88">
        <v>1</v>
      </c>
      <c r="I88">
        <v>7</v>
      </c>
      <c r="J88">
        <v>3</v>
      </c>
      <c r="K88">
        <v>2</v>
      </c>
      <c r="L88">
        <v>2</v>
      </c>
      <c r="M88">
        <v>6</v>
      </c>
      <c r="N88">
        <v>7</v>
      </c>
    </row>
    <row r="89" spans="1:16" ht="15" customHeight="1" x14ac:dyDescent="0.3">
      <c r="A89">
        <v>2</v>
      </c>
      <c r="B89">
        <v>2</v>
      </c>
      <c r="C89">
        <v>1</v>
      </c>
      <c r="D89">
        <v>2</v>
      </c>
      <c r="E89">
        <v>2</v>
      </c>
      <c r="F89">
        <v>3</v>
      </c>
      <c r="G89">
        <v>1</v>
      </c>
      <c r="H89">
        <v>1</v>
      </c>
      <c r="I89">
        <v>4</v>
      </c>
      <c r="J89">
        <v>4</v>
      </c>
      <c r="K89">
        <v>1</v>
      </c>
      <c r="L89">
        <v>1</v>
      </c>
      <c r="M89">
        <v>4</v>
      </c>
      <c r="N89">
        <v>7</v>
      </c>
    </row>
    <row r="90" spans="1:16" ht="15" customHeight="1" x14ac:dyDescent="0.3">
      <c r="A90">
        <v>2</v>
      </c>
      <c r="B90">
        <v>1</v>
      </c>
      <c r="C90">
        <v>1</v>
      </c>
      <c r="D90">
        <v>2</v>
      </c>
      <c r="E90">
        <v>1</v>
      </c>
      <c r="F90">
        <v>4</v>
      </c>
      <c r="G90">
        <v>4</v>
      </c>
      <c r="H90">
        <v>4</v>
      </c>
      <c r="I90">
        <v>4</v>
      </c>
      <c r="J90">
        <v>5</v>
      </c>
      <c r="K90">
        <v>4</v>
      </c>
      <c r="L90">
        <v>4</v>
      </c>
      <c r="M90">
        <v>4</v>
      </c>
      <c r="N90">
        <v>4</v>
      </c>
    </row>
    <row r="91" spans="1:16" ht="15" customHeight="1" x14ac:dyDescent="0.3">
      <c r="A91">
        <v>2</v>
      </c>
      <c r="B91">
        <v>2</v>
      </c>
      <c r="C91">
        <v>2</v>
      </c>
      <c r="D91">
        <v>2</v>
      </c>
      <c r="F91">
        <v>4</v>
      </c>
      <c r="G91">
        <v>4</v>
      </c>
      <c r="H91">
        <v>3</v>
      </c>
      <c r="I91">
        <v>7</v>
      </c>
      <c r="J91">
        <v>6</v>
      </c>
      <c r="K91">
        <v>4</v>
      </c>
      <c r="L91">
        <v>3</v>
      </c>
      <c r="M91">
        <v>6</v>
      </c>
      <c r="N91">
        <v>5</v>
      </c>
    </row>
    <row r="92" spans="1:16" ht="15" customHeight="1" x14ac:dyDescent="0.3">
      <c r="A92">
        <v>2</v>
      </c>
      <c r="B92">
        <v>1</v>
      </c>
      <c r="C92">
        <v>1</v>
      </c>
      <c r="D92">
        <v>2</v>
      </c>
      <c r="E92">
        <v>1</v>
      </c>
      <c r="F92">
        <v>3</v>
      </c>
      <c r="G92">
        <v>2</v>
      </c>
      <c r="H92">
        <v>3</v>
      </c>
      <c r="I92">
        <v>4</v>
      </c>
      <c r="J92">
        <v>3</v>
      </c>
      <c r="K92">
        <v>3</v>
      </c>
      <c r="L92">
        <v>4</v>
      </c>
      <c r="M92">
        <v>4</v>
      </c>
      <c r="N92">
        <v>6</v>
      </c>
    </row>
    <row r="93" spans="1:16" ht="15" customHeight="1" x14ac:dyDescent="0.3">
      <c r="A93">
        <v>1</v>
      </c>
      <c r="B93">
        <v>2</v>
      </c>
      <c r="C93">
        <v>2</v>
      </c>
      <c r="D93">
        <v>2</v>
      </c>
      <c r="E93">
        <v>2</v>
      </c>
      <c r="F93">
        <v>4</v>
      </c>
      <c r="G93">
        <v>1</v>
      </c>
      <c r="H93">
        <v>1</v>
      </c>
      <c r="I93">
        <v>6</v>
      </c>
      <c r="J93">
        <v>2</v>
      </c>
      <c r="K93">
        <v>1</v>
      </c>
      <c r="L93">
        <v>2</v>
      </c>
      <c r="M93">
        <v>2</v>
      </c>
      <c r="N93">
        <v>7</v>
      </c>
      <c r="P93" s="2"/>
    </row>
    <row r="94" spans="1:16" ht="15" customHeight="1" x14ac:dyDescent="0.3">
      <c r="A94">
        <v>2</v>
      </c>
      <c r="B94">
        <v>2</v>
      </c>
      <c r="C94">
        <v>2</v>
      </c>
      <c r="D94">
        <v>2</v>
      </c>
      <c r="E94">
        <v>2</v>
      </c>
      <c r="F94">
        <v>4</v>
      </c>
      <c r="G94">
        <v>1</v>
      </c>
      <c r="H94">
        <v>1</v>
      </c>
      <c r="I94">
        <v>7</v>
      </c>
      <c r="J94">
        <v>4</v>
      </c>
      <c r="K94">
        <v>1</v>
      </c>
      <c r="L94">
        <v>4</v>
      </c>
      <c r="M94">
        <v>7</v>
      </c>
      <c r="N94">
        <v>7</v>
      </c>
    </row>
    <row r="95" spans="1:16" ht="15" customHeight="1" x14ac:dyDescent="0.3">
      <c r="A95">
        <v>2</v>
      </c>
      <c r="B95">
        <v>1</v>
      </c>
      <c r="C95">
        <v>1</v>
      </c>
      <c r="D95">
        <v>2</v>
      </c>
      <c r="E95">
        <v>1</v>
      </c>
      <c r="F95">
        <v>1</v>
      </c>
      <c r="G95">
        <v>2</v>
      </c>
      <c r="H95">
        <v>4</v>
      </c>
      <c r="I95">
        <v>7</v>
      </c>
      <c r="J95">
        <v>1</v>
      </c>
      <c r="K95">
        <v>4</v>
      </c>
      <c r="L95">
        <v>1</v>
      </c>
      <c r="M95">
        <v>7</v>
      </c>
      <c r="N95">
        <v>7</v>
      </c>
    </row>
    <row r="96" spans="1:16" ht="15" customHeight="1" x14ac:dyDescent="0.3">
      <c r="A96">
        <v>2</v>
      </c>
      <c r="B96">
        <v>1</v>
      </c>
      <c r="C96">
        <v>2</v>
      </c>
      <c r="D96">
        <v>2</v>
      </c>
      <c r="E96">
        <v>2</v>
      </c>
      <c r="F96">
        <v>4</v>
      </c>
      <c r="G96">
        <v>3</v>
      </c>
      <c r="H96">
        <v>3</v>
      </c>
      <c r="I96">
        <v>6</v>
      </c>
      <c r="J96">
        <v>3</v>
      </c>
      <c r="K96">
        <v>4</v>
      </c>
      <c r="L96">
        <v>3</v>
      </c>
      <c r="M96">
        <v>6</v>
      </c>
      <c r="N96">
        <v>7</v>
      </c>
    </row>
    <row r="97" spans="1:15" ht="15" customHeight="1" x14ac:dyDescent="0.3">
      <c r="A97">
        <v>2</v>
      </c>
      <c r="B97">
        <v>1</v>
      </c>
      <c r="C97">
        <v>1</v>
      </c>
      <c r="D97">
        <v>1</v>
      </c>
      <c r="E97">
        <v>1</v>
      </c>
      <c r="F97">
        <v>1</v>
      </c>
      <c r="G97">
        <v>2</v>
      </c>
      <c r="H97">
        <v>2</v>
      </c>
      <c r="I97">
        <v>2</v>
      </c>
      <c r="J97">
        <v>2</v>
      </c>
      <c r="K97">
        <v>2</v>
      </c>
      <c r="L97">
        <v>1</v>
      </c>
      <c r="M97">
        <v>2</v>
      </c>
      <c r="N97">
        <v>7</v>
      </c>
    </row>
    <row r="98" spans="1:15" ht="15" customHeight="1" x14ac:dyDescent="0.3">
      <c r="A98">
        <v>2</v>
      </c>
      <c r="B98">
        <v>1</v>
      </c>
      <c r="C98">
        <v>1</v>
      </c>
      <c r="D98">
        <v>2</v>
      </c>
      <c r="E98">
        <v>2</v>
      </c>
      <c r="F98">
        <v>4</v>
      </c>
      <c r="G98">
        <v>4</v>
      </c>
      <c r="H98">
        <v>4</v>
      </c>
      <c r="I98">
        <v>5</v>
      </c>
      <c r="J98">
        <v>4</v>
      </c>
      <c r="K98">
        <v>2</v>
      </c>
      <c r="L98">
        <v>4</v>
      </c>
      <c r="M98">
        <v>7</v>
      </c>
      <c r="N98">
        <v>7</v>
      </c>
    </row>
    <row r="99" spans="1:15" ht="15" customHeight="1" x14ac:dyDescent="0.3">
      <c r="A99">
        <v>2</v>
      </c>
      <c r="B99">
        <v>2</v>
      </c>
      <c r="C99">
        <v>1</v>
      </c>
      <c r="D99">
        <v>2</v>
      </c>
      <c r="E99">
        <v>1</v>
      </c>
      <c r="F99">
        <v>4</v>
      </c>
      <c r="G99">
        <v>2</v>
      </c>
      <c r="H99">
        <v>2</v>
      </c>
      <c r="I99">
        <v>5</v>
      </c>
      <c r="J99">
        <v>5</v>
      </c>
      <c r="K99">
        <v>2</v>
      </c>
      <c r="L99">
        <v>6</v>
      </c>
      <c r="M99">
        <v>7</v>
      </c>
      <c r="N99">
        <v>7</v>
      </c>
    </row>
    <row r="100" spans="1:15" ht="15" customHeight="1" x14ac:dyDescent="0.3">
      <c r="A100">
        <v>2</v>
      </c>
      <c r="B100">
        <v>1</v>
      </c>
      <c r="C100">
        <v>2</v>
      </c>
      <c r="D100">
        <v>2</v>
      </c>
      <c r="E100">
        <v>1</v>
      </c>
      <c r="F100">
        <v>4</v>
      </c>
      <c r="G100">
        <v>2</v>
      </c>
      <c r="H100">
        <v>2</v>
      </c>
      <c r="I100">
        <v>3</v>
      </c>
      <c r="J100">
        <v>4</v>
      </c>
      <c r="K100">
        <v>2</v>
      </c>
      <c r="L100">
        <v>3</v>
      </c>
      <c r="M100">
        <v>4</v>
      </c>
      <c r="N100">
        <v>6</v>
      </c>
    </row>
    <row r="101" spans="1:15" ht="15" customHeight="1" x14ac:dyDescent="0.3">
      <c r="A101">
        <v>2</v>
      </c>
      <c r="B101">
        <v>1</v>
      </c>
      <c r="C101">
        <v>1</v>
      </c>
      <c r="D101">
        <v>1</v>
      </c>
      <c r="E101">
        <v>2</v>
      </c>
      <c r="F101">
        <v>4</v>
      </c>
      <c r="G101">
        <v>2</v>
      </c>
      <c r="H101">
        <v>2</v>
      </c>
      <c r="I101">
        <v>6</v>
      </c>
      <c r="J101">
        <v>4</v>
      </c>
      <c r="K101">
        <v>1</v>
      </c>
      <c r="L101">
        <v>4</v>
      </c>
      <c r="M101">
        <v>3</v>
      </c>
      <c r="N101">
        <v>7</v>
      </c>
    </row>
    <row r="102" spans="1:15" ht="15" customHeight="1" x14ac:dyDescent="0.3">
      <c r="A102">
        <v>2</v>
      </c>
      <c r="B102">
        <v>2</v>
      </c>
      <c r="C102">
        <v>2</v>
      </c>
      <c r="D102">
        <v>2</v>
      </c>
      <c r="E102">
        <v>2</v>
      </c>
      <c r="F102">
        <v>4</v>
      </c>
      <c r="G102">
        <v>6</v>
      </c>
      <c r="H102">
        <v>6</v>
      </c>
      <c r="I102">
        <v>6</v>
      </c>
      <c r="J102">
        <v>6</v>
      </c>
      <c r="K102">
        <v>1</v>
      </c>
      <c r="L102">
        <v>1</v>
      </c>
      <c r="M102">
        <v>1</v>
      </c>
      <c r="N102">
        <v>7</v>
      </c>
    </row>
    <row r="103" spans="1:15" ht="15" customHeight="1" x14ac:dyDescent="0.3">
      <c r="A103">
        <v>1</v>
      </c>
      <c r="B103">
        <v>1</v>
      </c>
      <c r="C103">
        <v>1</v>
      </c>
      <c r="D103">
        <v>2</v>
      </c>
      <c r="E103">
        <v>1</v>
      </c>
      <c r="F103">
        <v>1</v>
      </c>
      <c r="G103">
        <v>1</v>
      </c>
      <c r="H103">
        <v>1</v>
      </c>
      <c r="I103">
        <v>7</v>
      </c>
      <c r="J103">
        <v>4</v>
      </c>
      <c r="K103">
        <v>1</v>
      </c>
      <c r="L103">
        <v>3</v>
      </c>
      <c r="M103">
        <v>5</v>
      </c>
      <c r="N103">
        <v>7</v>
      </c>
    </row>
    <row r="104" spans="1:15" ht="15" customHeight="1" x14ac:dyDescent="0.3">
      <c r="A104">
        <v>1</v>
      </c>
      <c r="B104">
        <v>2</v>
      </c>
      <c r="C104">
        <v>2</v>
      </c>
      <c r="D104">
        <v>2</v>
      </c>
      <c r="E104">
        <v>2</v>
      </c>
      <c r="F104">
        <v>1</v>
      </c>
      <c r="G104">
        <v>1</v>
      </c>
      <c r="H104">
        <v>6</v>
      </c>
      <c r="I104">
        <v>7</v>
      </c>
      <c r="J104">
        <v>7</v>
      </c>
      <c r="K104">
        <v>1</v>
      </c>
      <c r="L104">
        <v>6</v>
      </c>
      <c r="M104">
        <v>7</v>
      </c>
      <c r="N104">
        <v>7</v>
      </c>
    </row>
    <row r="105" spans="1:15" ht="15" customHeight="1" x14ac:dyDescent="0.3">
      <c r="A105">
        <v>2</v>
      </c>
      <c r="B105">
        <v>2</v>
      </c>
      <c r="C105">
        <v>1</v>
      </c>
      <c r="D105">
        <v>2</v>
      </c>
      <c r="E105">
        <v>1</v>
      </c>
      <c r="F105">
        <v>4</v>
      </c>
      <c r="G105">
        <v>3</v>
      </c>
      <c r="H105">
        <v>2</v>
      </c>
      <c r="I105">
        <v>7</v>
      </c>
      <c r="J105">
        <v>7</v>
      </c>
      <c r="K105">
        <v>2</v>
      </c>
      <c r="L105">
        <v>3</v>
      </c>
      <c r="M105">
        <v>6</v>
      </c>
      <c r="N105">
        <v>7</v>
      </c>
      <c r="O105" s="4"/>
    </row>
    <row r="106" spans="1:15" ht="15" customHeight="1" x14ac:dyDescent="0.3">
      <c r="A106">
        <v>1</v>
      </c>
      <c r="B106">
        <v>1</v>
      </c>
      <c r="C106">
        <v>1</v>
      </c>
      <c r="D106">
        <v>2</v>
      </c>
      <c r="E106">
        <v>1</v>
      </c>
      <c r="F106">
        <v>4</v>
      </c>
      <c r="G106">
        <v>4</v>
      </c>
      <c r="H106">
        <v>2</v>
      </c>
      <c r="I106">
        <v>7</v>
      </c>
      <c r="J106">
        <v>1</v>
      </c>
      <c r="K106">
        <v>2</v>
      </c>
      <c r="L106">
        <v>2</v>
      </c>
      <c r="M106">
        <v>3</v>
      </c>
      <c r="N106">
        <v>7</v>
      </c>
    </row>
    <row r="107" spans="1:15" ht="15" customHeight="1" x14ac:dyDescent="0.3">
      <c r="A107">
        <v>2</v>
      </c>
      <c r="B107">
        <v>1</v>
      </c>
      <c r="C107">
        <v>2</v>
      </c>
      <c r="D107">
        <v>2</v>
      </c>
      <c r="E107">
        <v>1</v>
      </c>
      <c r="F107">
        <v>4</v>
      </c>
      <c r="G107">
        <v>4</v>
      </c>
      <c r="H107">
        <v>4</v>
      </c>
      <c r="I107">
        <v>4</v>
      </c>
      <c r="J107">
        <v>4</v>
      </c>
      <c r="K107">
        <v>4</v>
      </c>
      <c r="L107">
        <v>4</v>
      </c>
      <c r="M107">
        <v>4</v>
      </c>
      <c r="N107">
        <v>4</v>
      </c>
    </row>
    <row r="108" spans="1:15" ht="15" customHeight="1" x14ac:dyDescent="0.3">
      <c r="A108">
        <v>1</v>
      </c>
      <c r="B108">
        <v>1</v>
      </c>
      <c r="C108">
        <v>1</v>
      </c>
      <c r="D108">
        <v>1</v>
      </c>
      <c r="E108">
        <v>1</v>
      </c>
      <c r="F108">
        <v>4</v>
      </c>
      <c r="G108">
        <v>4</v>
      </c>
      <c r="H108">
        <v>4</v>
      </c>
      <c r="I108">
        <v>4</v>
      </c>
      <c r="J108">
        <v>4</v>
      </c>
      <c r="K108">
        <v>4</v>
      </c>
      <c r="L108">
        <v>4</v>
      </c>
      <c r="M108">
        <v>4</v>
      </c>
      <c r="N108">
        <v>4</v>
      </c>
    </row>
    <row r="109" spans="1:15" ht="15" customHeight="1" x14ac:dyDescent="0.3">
      <c r="A109">
        <v>1</v>
      </c>
      <c r="B109">
        <v>1</v>
      </c>
      <c r="C109">
        <v>1</v>
      </c>
      <c r="D109">
        <v>1</v>
      </c>
      <c r="E109">
        <v>1</v>
      </c>
      <c r="F109">
        <v>4</v>
      </c>
      <c r="G109">
        <v>3</v>
      </c>
      <c r="H109">
        <v>3</v>
      </c>
      <c r="I109">
        <v>2</v>
      </c>
      <c r="J109">
        <v>2</v>
      </c>
      <c r="K109">
        <v>2</v>
      </c>
      <c r="L109">
        <v>2</v>
      </c>
      <c r="M109">
        <v>2</v>
      </c>
      <c r="N109">
        <v>4</v>
      </c>
    </row>
    <row r="110" spans="1:15" ht="15" customHeight="1" x14ac:dyDescent="0.3">
      <c r="A110">
        <v>2</v>
      </c>
      <c r="B110">
        <v>2</v>
      </c>
      <c r="C110">
        <v>2</v>
      </c>
      <c r="D110">
        <v>2</v>
      </c>
      <c r="E110">
        <v>2</v>
      </c>
      <c r="F110">
        <v>4</v>
      </c>
      <c r="G110">
        <v>3</v>
      </c>
      <c r="H110">
        <v>2</v>
      </c>
      <c r="I110">
        <v>7</v>
      </c>
      <c r="J110">
        <v>4</v>
      </c>
      <c r="K110">
        <v>2</v>
      </c>
      <c r="L110">
        <v>6</v>
      </c>
      <c r="M110">
        <v>3</v>
      </c>
      <c r="N110">
        <v>7</v>
      </c>
    </row>
    <row r="111" spans="1:15" ht="15" customHeight="1" x14ac:dyDescent="0.3">
      <c r="A111">
        <v>1</v>
      </c>
      <c r="B111">
        <v>1</v>
      </c>
      <c r="C111">
        <v>1</v>
      </c>
      <c r="D111">
        <v>1</v>
      </c>
      <c r="E111">
        <v>1</v>
      </c>
      <c r="F111">
        <v>4</v>
      </c>
      <c r="G111">
        <v>1</v>
      </c>
      <c r="H111">
        <v>1</v>
      </c>
      <c r="I111">
        <v>6</v>
      </c>
      <c r="J111">
        <v>2</v>
      </c>
      <c r="K111">
        <v>1</v>
      </c>
      <c r="L111">
        <v>4</v>
      </c>
      <c r="M111">
        <v>5</v>
      </c>
      <c r="N111">
        <v>7</v>
      </c>
    </row>
    <row r="112" spans="1:15" ht="15" customHeight="1" x14ac:dyDescent="0.3">
      <c r="A112">
        <v>2</v>
      </c>
      <c r="B112">
        <v>1</v>
      </c>
      <c r="C112">
        <v>1</v>
      </c>
      <c r="D112">
        <v>2</v>
      </c>
      <c r="E112">
        <v>1</v>
      </c>
      <c r="F112">
        <v>1</v>
      </c>
      <c r="G112">
        <v>3</v>
      </c>
      <c r="H112">
        <v>3</v>
      </c>
      <c r="I112">
        <v>4</v>
      </c>
      <c r="J112">
        <v>3</v>
      </c>
      <c r="K112">
        <v>3</v>
      </c>
      <c r="L112">
        <v>4</v>
      </c>
      <c r="M112">
        <v>4</v>
      </c>
      <c r="N112">
        <v>6</v>
      </c>
    </row>
    <row r="113" spans="1:14" ht="15" customHeight="1" x14ac:dyDescent="0.3">
      <c r="A113">
        <v>1</v>
      </c>
      <c r="B113">
        <v>1</v>
      </c>
      <c r="C113">
        <v>1</v>
      </c>
      <c r="D113">
        <v>1</v>
      </c>
      <c r="E113">
        <v>1</v>
      </c>
      <c r="F113">
        <v>4</v>
      </c>
      <c r="G113">
        <v>2</v>
      </c>
      <c r="H113">
        <v>2</v>
      </c>
      <c r="I113">
        <v>6</v>
      </c>
      <c r="J113">
        <v>3</v>
      </c>
      <c r="K113">
        <v>4</v>
      </c>
      <c r="L113">
        <v>4</v>
      </c>
      <c r="M113">
        <v>4</v>
      </c>
      <c r="N113">
        <v>7</v>
      </c>
    </row>
    <row r="114" spans="1:14" ht="15" customHeight="1" x14ac:dyDescent="0.3">
      <c r="A114">
        <v>2</v>
      </c>
      <c r="B114">
        <v>1</v>
      </c>
      <c r="C114">
        <v>1</v>
      </c>
      <c r="D114">
        <v>1</v>
      </c>
      <c r="E114">
        <v>1</v>
      </c>
      <c r="F114">
        <v>4</v>
      </c>
      <c r="G114">
        <v>1</v>
      </c>
      <c r="H114">
        <v>4</v>
      </c>
      <c r="I114">
        <v>7</v>
      </c>
      <c r="J114">
        <v>4</v>
      </c>
      <c r="K114">
        <v>1</v>
      </c>
      <c r="L114">
        <v>3</v>
      </c>
      <c r="M114">
        <v>4</v>
      </c>
      <c r="N114">
        <v>7</v>
      </c>
    </row>
    <row r="116" spans="1:14" ht="15" customHeight="1" x14ac:dyDescent="0.3">
      <c r="G116">
        <f t="shared" ref="G116:N116" si="0">AVERAGE(G4:G114)</f>
        <v>2.6576576576576576</v>
      </c>
      <c r="H116">
        <f t="shared" si="0"/>
        <v>2.5675675675675675</v>
      </c>
      <c r="I116">
        <f t="shared" si="0"/>
        <v>4.8648648648648649</v>
      </c>
      <c r="J116">
        <f t="shared" si="0"/>
        <v>3.4054054054054053</v>
      </c>
      <c r="K116">
        <f t="shared" si="0"/>
        <v>2.189189189189189</v>
      </c>
      <c r="L116">
        <f t="shared" si="0"/>
        <v>3.2342342342342341</v>
      </c>
      <c r="M116">
        <f t="shared" si="0"/>
        <v>4.756756756756757</v>
      </c>
      <c r="N116">
        <f t="shared" si="0"/>
        <v>6.5135135135135132</v>
      </c>
    </row>
    <row r="117" spans="1:14" ht="15" customHeight="1" x14ac:dyDescent="0.3">
      <c r="G117">
        <f t="shared" ref="G117:N117" si="1">_xlfn.STDEV.P(G4:G114)</f>
        <v>1.2555856857790519</v>
      </c>
      <c r="H117">
        <f t="shared" si="1"/>
        <v>1.2420675992514656</v>
      </c>
      <c r="I117">
        <f t="shared" si="1"/>
        <v>1.8719671518951744</v>
      </c>
      <c r="J117">
        <f t="shared" si="1"/>
        <v>1.6460620678279276</v>
      </c>
      <c r="K117">
        <f t="shared" si="1"/>
        <v>1.1110705292483496</v>
      </c>
      <c r="L117">
        <f t="shared" si="1"/>
        <v>1.5651322078397105</v>
      </c>
      <c r="M117">
        <f t="shared" si="1"/>
        <v>1.6990522860001851</v>
      </c>
      <c r="N117">
        <f t="shared" si="1"/>
        <v>0.90906213293102067</v>
      </c>
    </row>
    <row r="120" spans="1:14" ht="15" customHeight="1" x14ac:dyDescent="0.3">
      <c r="G120" t="s">
        <v>2541</v>
      </c>
      <c r="H120" t="s">
        <v>2542</v>
      </c>
      <c r="I120" t="s">
        <v>2543</v>
      </c>
      <c r="J120" t="s">
        <v>2544</v>
      </c>
      <c r="K120" t="s">
        <v>2545</v>
      </c>
      <c r="L120" t="s">
        <v>2546</v>
      </c>
      <c r="M120" t="s">
        <v>2547</v>
      </c>
      <c r="N120" t="s">
        <v>2548</v>
      </c>
    </row>
    <row r="121" spans="1:14" ht="15" customHeight="1" x14ac:dyDescent="0.3">
      <c r="G121">
        <f>COUNTIF(G4:G114,1)</f>
        <v>24</v>
      </c>
      <c r="H121">
        <f t="shared" ref="H121:N121" si="2">COUNTIF(H4:H114,1)</f>
        <v>25</v>
      </c>
      <c r="I121">
        <f t="shared" si="2"/>
        <v>6</v>
      </c>
      <c r="J121">
        <f t="shared" si="2"/>
        <v>12</v>
      </c>
      <c r="K121">
        <f t="shared" si="2"/>
        <v>36</v>
      </c>
      <c r="L121">
        <f t="shared" si="2"/>
        <v>14</v>
      </c>
      <c r="M121">
        <f t="shared" si="2"/>
        <v>5</v>
      </c>
      <c r="N121">
        <f t="shared" si="2"/>
        <v>0</v>
      </c>
    </row>
    <row r="122" spans="1:14" ht="15" customHeight="1" x14ac:dyDescent="0.3">
      <c r="G122">
        <f>COUNTIF(G4:G114,2)</f>
        <v>33</v>
      </c>
      <c r="H122">
        <f t="shared" ref="H122:N122" si="3">COUNTIF(H4:H114,2)</f>
        <v>35</v>
      </c>
      <c r="I122">
        <f t="shared" si="3"/>
        <v>9</v>
      </c>
      <c r="J122">
        <f t="shared" si="3"/>
        <v>26</v>
      </c>
      <c r="K122">
        <f t="shared" si="3"/>
        <v>40</v>
      </c>
      <c r="L122">
        <f t="shared" si="3"/>
        <v>29</v>
      </c>
      <c r="M122">
        <f t="shared" si="3"/>
        <v>6</v>
      </c>
      <c r="N122">
        <f t="shared" si="3"/>
        <v>0</v>
      </c>
    </row>
    <row r="123" spans="1:14" ht="15" customHeight="1" x14ac:dyDescent="0.3">
      <c r="G123">
        <f>COUNTIF(G4:G114,3)</f>
        <v>17</v>
      </c>
      <c r="H123">
        <f t="shared" ref="H123:N123" si="4">COUNTIF(H4:H114,3)</f>
        <v>21</v>
      </c>
      <c r="I123">
        <f t="shared" si="4"/>
        <v>13</v>
      </c>
      <c r="J123">
        <f t="shared" si="4"/>
        <v>22</v>
      </c>
      <c r="K123">
        <f t="shared" si="4"/>
        <v>15</v>
      </c>
      <c r="L123">
        <f t="shared" si="4"/>
        <v>21</v>
      </c>
      <c r="M123">
        <f t="shared" si="4"/>
        <v>14</v>
      </c>
      <c r="N123">
        <f t="shared" si="4"/>
        <v>1</v>
      </c>
    </row>
    <row r="124" spans="1:14" ht="15" customHeight="1" x14ac:dyDescent="0.3">
      <c r="G124">
        <f>COUNTIF(G4:G114,4)</f>
        <v>33</v>
      </c>
      <c r="H124">
        <f t="shared" ref="H124:N124" si="5">COUNTIF(H4:H114,4)</f>
        <v>26</v>
      </c>
      <c r="I124">
        <f t="shared" si="5"/>
        <v>21</v>
      </c>
      <c r="J124">
        <f t="shared" si="5"/>
        <v>30</v>
      </c>
      <c r="K124">
        <f t="shared" si="5"/>
        <v>18</v>
      </c>
      <c r="L124">
        <f t="shared" si="5"/>
        <v>28</v>
      </c>
      <c r="M124">
        <f t="shared" si="5"/>
        <v>28</v>
      </c>
      <c r="N124">
        <f t="shared" si="5"/>
        <v>8</v>
      </c>
    </row>
    <row r="125" spans="1:14" ht="15" customHeight="1" x14ac:dyDescent="0.3">
      <c r="G125">
        <f>COUNTIF(G4:G114,5)</f>
        <v>2</v>
      </c>
      <c r="H125">
        <f t="shared" ref="H125:N125" si="6">COUNTIF(H4:H114,5)</f>
        <v>1</v>
      </c>
      <c r="I125">
        <f t="shared" si="6"/>
        <v>8</v>
      </c>
      <c r="J125">
        <f t="shared" si="6"/>
        <v>6</v>
      </c>
      <c r="K125">
        <f t="shared" si="6"/>
        <v>2</v>
      </c>
      <c r="L125">
        <f t="shared" si="6"/>
        <v>4</v>
      </c>
      <c r="M125">
        <f t="shared" si="6"/>
        <v>12</v>
      </c>
      <c r="N125">
        <f t="shared" si="6"/>
        <v>2</v>
      </c>
    </row>
    <row r="126" spans="1:14" ht="15" customHeight="1" x14ac:dyDescent="0.3">
      <c r="G126">
        <f>COUNTIF(G4:G114,6)</f>
        <v>2</v>
      </c>
      <c r="H126">
        <f t="shared" ref="H126:N126" si="7">COUNTIF(H4:H114,6)</f>
        <v>3</v>
      </c>
      <c r="I126">
        <f t="shared" si="7"/>
        <v>25</v>
      </c>
      <c r="J126">
        <f t="shared" si="7"/>
        <v>7</v>
      </c>
      <c r="K126">
        <f t="shared" si="7"/>
        <v>0</v>
      </c>
      <c r="L126">
        <f t="shared" si="7"/>
        <v>13</v>
      </c>
      <c r="M126">
        <f t="shared" si="7"/>
        <v>25</v>
      </c>
      <c r="N126">
        <f t="shared" si="7"/>
        <v>22</v>
      </c>
    </row>
    <row r="127" spans="1:14" ht="15" customHeight="1" x14ac:dyDescent="0.3">
      <c r="G127">
        <f>COUNTIF(G4:G114,7)</f>
        <v>0</v>
      </c>
      <c r="H127">
        <f t="shared" ref="H127:N127" si="8">COUNTIF(H4:H114,7)</f>
        <v>0</v>
      </c>
      <c r="I127">
        <f t="shared" si="8"/>
        <v>29</v>
      </c>
      <c r="J127">
        <f t="shared" si="8"/>
        <v>8</v>
      </c>
      <c r="K127">
        <f t="shared" si="8"/>
        <v>0</v>
      </c>
      <c r="L127">
        <f t="shared" si="8"/>
        <v>2</v>
      </c>
      <c r="M127">
        <f t="shared" si="8"/>
        <v>21</v>
      </c>
      <c r="N127">
        <f t="shared" si="8"/>
        <v>78</v>
      </c>
    </row>
    <row r="129" spans="7:14" ht="15" customHeight="1" x14ac:dyDescent="0.3">
      <c r="G129" t="s">
        <v>2490</v>
      </c>
    </row>
    <row r="130" spans="7:14" ht="15" customHeight="1" x14ac:dyDescent="0.3">
      <c r="G130">
        <f>G121/111*100</f>
        <v>21.621621621621621</v>
      </c>
      <c r="H130">
        <f t="shared" ref="H130:N130" si="9">H121/111*100</f>
        <v>22.522522522522522</v>
      </c>
      <c r="I130">
        <f t="shared" si="9"/>
        <v>5.4054054054054053</v>
      </c>
      <c r="J130">
        <f t="shared" si="9"/>
        <v>10.810810810810811</v>
      </c>
      <c r="K130">
        <f t="shared" si="9"/>
        <v>32.432432432432435</v>
      </c>
      <c r="L130">
        <f t="shared" si="9"/>
        <v>12.612612612612612</v>
      </c>
      <c r="M130">
        <f t="shared" si="9"/>
        <v>4.5045045045045047</v>
      </c>
      <c r="N130">
        <f t="shared" si="9"/>
        <v>0</v>
      </c>
    </row>
    <row r="131" spans="7:14" ht="15" customHeight="1" x14ac:dyDescent="0.3">
      <c r="G131">
        <f t="shared" ref="G131:N136" si="10">G122/111*100</f>
        <v>29.72972972972973</v>
      </c>
      <c r="H131">
        <f t="shared" si="10"/>
        <v>31.531531531531531</v>
      </c>
      <c r="I131">
        <f t="shared" si="10"/>
        <v>8.1081081081081088</v>
      </c>
      <c r="J131">
        <f t="shared" si="10"/>
        <v>23.423423423423422</v>
      </c>
      <c r="K131">
        <f t="shared" si="10"/>
        <v>36.036036036036037</v>
      </c>
      <c r="L131">
        <f t="shared" si="10"/>
        <v>26.126126126126124</v>
      </c>
      <c r="M131">
        <f t="shared" si="10"/>
        <v>5.4054054054054053</v>
      </c>
      <c r="N131">
        <f t="shared" si="10"/>
        <v>0</v>
      </c>
    </row>
    <row r="132" spans="7:14" ht="15" customHeight="1" x14ac:dyDescent="0.3">
      <c r="G132">
        <f t="shared" si="10"/>
        <v>15.315315315315313</v>
      </c>
      <c r="H132">
        <f t="shared" si="10"/>
        <v>18.918918918918919</v>
      </c>
      <c r="I132">
        <f t="shared" si="10"/>
        <v>11.711711711711711</v>
      </c>
      <c r="J132">
        <f t="shared" si="10"/>
        <v>19.81981981981982</v>
      </c>
      <c r="K132">
        <f t="shared" si="10"/>
        <v>13.513513513513514</v>
      </c>
      <c r="L132">
        <f t="shared" si="10"/>
        <v>18.918918918918919</v>
      </c>
      <c r="M132">
        <f t="shared" si="10"/>
        <v>12.612612612612612</v>
      </c>
      <c r="N132">
        <f t="shared" si="10"/>
        <v>0.90090090090090091</v>
      </c>
    </row>
    <row r="133" spans="7:14" ht="15" customHeight="1" x14ac:dyDescent="0.3">
      <c r="G133">
        <f t="shared" si="10"/>
        <v>29.72972972972973</v>
      </c>
      <c r="H133">
        <f t="shared" si="10"/>
        <v>23.423423423423422</v>
      </c>
      <c r="I133">
        <f t="shared" si="10"/>
        <v>18.918918918918919</v>
      </c>
      <c r="J133">
        <f t="shared" si="10"/>
        <v>27.027027027027028</v>
      </c>
      <c r="K133">
        <f t="shared" si="10"/>
        <v>16.216216216216218</v>
      </c>
      <c r="L133">
        <f t="shared" si="10"/>
        <v>25.225225225225223</v>
      </c>
      <c r="M133">
        <f t="shared" si="10"/>
        <v>25.225225225225223</v>
      </c>
      <c r="N133">
        <f t="shared" si="10"/>
        <v>7.2072072072072073</v>
      </c>
    </row>
    <row r="134" spans="7:14" ht="15" customHeight="1" x14ac:dyDescent="0.3">
      <c r="G134">
        <f t="shared" si="10"/>
        <v>1.8018018018018018</v>
      </c>
      <c r="H134">
        <f t="shared" si="10"/>
        <v>0.90090090090090091</v>
      </c>
      <c r="I134">
        <f t="shared" si="10"/>
        <v>7.2072072072072073</v>
      </c>
      <c r="J134">
        <f t="shared" si="10"/>
        <v>5.4054054054054053</v>
      </c>
      <c r="K134">
        <f t="shared" si="10"/>
        <v>1.8018018018018018</v>
      </c>
      <c r="L134">
        <f t="shared" si="10"/>
        <v>3.6036036036036037</v>
      </c>
      <c r="M134">
        <f t="shared" si="10"/>
        <v>10.810810810810811</v>
      </c>
      <c r="N134">
        <f t="shared" si="10"/>
        <v>1.8018018018018018</v>
      </c>
    </row>
    <row r="135" spans="7:14" ht="15" customHeight="1" x14ac:dyDescent="0.3">
      <c r="G135">
        <f t="shared" si="10"/>
        <v>1.8018018018018018</v>
      </c>
      <c r="H135">
        <f t="shared" si="10"/>
        <v>2.7027027027027026</v>
      </c>
      <c r="I135">
        <f t="shared" si="10"/>
        <v>22.522522522522522</v>
      </c>
      <c r="J135">
        <f t="shared" si="10"/>
        <v>6.3063063063063058</v>
      </c>
      <c r="K135">
        <f t="shared" si="10"/>
        <v>0</v>
      </c>
      <c r="L135">
        <f t="shared" si="10"/>
        <v>11.711711711711711</v>
      </c>
      <c r="M135">
        <f t="shared" si="10"/>
        <v>22.522522522522522</v>
      </c>
      <c r="N135">
        <f t="shared" si="10"/>
        <v>19.81981981981982</v>
      </c>
    </row>
    <row r="136" spans="7:14" ht="15" customHeight="1" x14ac:dyDescent="0.3">
      <c r="G136">
        <f t="shared" si="10"/>
        <v>0</v>
      </c>
      <c r="H136">
        <f t="shared" si="10"/>
        <v>0</v>
      </c>
      <c r="I136">
        <f t="shared" si="10"/>
        <v>26.126126126126124</v>
      </c>
      <c r="J136">
        <f t="shared" si="10"/>
        <v>7.2072072072072073</v>
      </c>
      <c r="K136">
        <f t="shared" si="10"/>
        <v>0</v>
      </c>
      <c r="L136">
        <f t="shared" si="10"/>
        <v>1.8018018018018018</v>
      </c>
      <c r="M136">
        <f t="shared" si="10"/>
        <v>18.918918918918919</v>
      </c>
      <c r="N136">
        <f t="shared" si="10"/>
        <v>70.270270270270274</v>
      </c>
    </row>
  </sheetData>
  <conditionalFormatting sqref="G116:N116">
    <cfRule type="colorScale" priority="11">
      <colorScale>
        <cfvo type="min"/>
        <cfvo type="max"/>
        <color rgb="FFFCFCFF"/>
        <color rgb="FFF8696B"/>
      </colorScale>
    </cfRule>
  </conditionalFormatting>
  <conditionalFormatting sqref="G117:N117">
    <cfRule type="colorScale" priority="10">
      <colorScale>
        <cfvo type="min"/>
        <cfvo type="max"/>
        <color rgb="FFFCFCFF"/>
        <color rgb="FFF8696B"/>
      </colorScale>
    </cfRule>
  </conditionalFormatting>
  <conditionalFormatting sqref="G121:G127">
    <cfRule type="colorScale" priority="9">
      <colorScale>
        <cfvo type="min"/>
        <cfvo type="max"/>
        <color rgb="FFFCFCFF"/>
        <color rgb="FFF8696B"/>
      </colorScale>
    </cfRule>
  </conditionalFormatting>
  <conditionalFormatting sqref="H121:H127">
    <cfRule type="colorScale" priority="8">
      <colorScale>
        <cfvo type="min"/>
        <cfvo type="max"/>
        <color rgb="FFFCFCFF"/>
        <color rgb="FFF8696B"/>
      </colorScale>
    </cfRule>
  </conditionalFormatting>
  <conditionalFormatting sqref="I121:I127">
    <cfRule type="colorScale" priority="7">
      <colorScale>
        <cfvo type="min"/>
        <cfvo type="max"/>
        <color rgb="FFFCFCFF"/>
        <color rgb="FFF8696B"/>
      </colorScale>
    </cfRule>
  </conditionalFormatting>
  <conditionalFormatting sqref="J121:J127">
    <cfRule type="colorScale" priority="6">
      <colorScale>
        <cfvo type="min"/>
        <cfvo type="max"/>
        <color rgb="FFFCFCFF"/>
        <color rgb="FFF8696B"/>
      </colorScale>
    </cfRule>
  </conditionalFormatting>
  <conditionalFormatting sqref="K121:K127">
    <cfRule type="colorScale" priority="5">
      <colorScale>
        <cfvo type="min"/>
        <cfvo type="max"/>
        <color rgb="FFFCFCFF"/>
        <color rgb="FFF8696B"/>
      </colorScale>
    </cfRule>
  </conditionalFormatting>
  <conditionalFormatting sqref="L121:L127">
    <cfRule type="colorScale" priority="4">
      <colorScale>
        <cfvo type="min"/>
        <cfvo type="max"/>
        <color rgb="FFFCFCFF"/>
        <color rgb="FFF8696B"/>
      </colorScale>
    </cfRule>
  </conditionalFormatting>
  <conditionalFormatting sqref="M121:M127">
    <cfRule type="colorScale" priority="3">
      <colorScale>
        <cfvo type="min"/>
        <cfvo type="max"/>
        <color rgb="FFFCFCFF"/>
        <color rgb="FFF8696B"/>
      </colorScale>
    </cfRule>
  </conditionalFormatting>
  <conditionalFormatting sqref="N121:N127">
    <cfRule type="colorScale" priority="2">
      <colorScale>
        <cfvo type="min"/>
        <cfvo type="max"/>
        <color rgb="FFFCFCFF"/>
        <color rgb="FFF8696B"/>
      </colorScale>
    </cfRule>
  </conditionalFormatting>
  <conditionalFormatting sqref="G130:N136 P136">
    <cfRule type="colorScale" priority="1">
      <colorScale>
        <cfvo type="min"/>
        <cfvo type="max"/>
        <color rgb="FFFCFCFF"/>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workbookViewId="0">
      <pane ySplit="1" topLeftCell="A2" activePane="bottomLeft" state="frozen"/>
      <selection pane="bottomLeft" activeCell="O68" sqref="O68"/>
    </sheetView>
  </sheetViews>
  <sheetFormatPr defaultRowHeight="14.25" customHeight="1" x14ac:dyDescent="0.3"/>
  <cols>
    <col min="2" max="3" width="4.33203125" customWidth="1"/>
    <col min="4" max="4" width="5.5546875" customWidth="1"/>
    <col min="5" max="5" width="4.33203125" customWidth="1"/>
    <col min="6" max="12" width="4.44140625" customWidth="1"/>
  </cols>
  <sheetData>
    <row r="1" spans="1:12" ht="14.25" customHeight="1" x14ac:dyDescent="0.3">
      <c r="A1" s="6" t="s">
        <v>222</v>
      </c>
      <c r="B1" s="6" t="s">
        <v>224</v>
      </c>
      <c r="C1" s="6"/>
      <c r="D1" s="6"/>
      <c r="E1" s="6"/>
      <c r="F1" s="6" t="s">
        <v>225</v>
      </c>
      <c r="G1" s="6" t="s">
        <v>226</v>
      </c>
      <c r="H1" s="6" t="s">
        <v>227</v>
      </c>
      <c r="I1" s="6" t="s">
        <v>228</v>
      </c>
      <c r="J1" s="6" t="s">
        <v>229</v>
      </c>
      <c r="K1" s="6" t="s">
        <v>230</v>
      </c>
      <c r="L1" s="6" t="s">
        <v>231</v>
      </c>
    </row>
    <row r="2" spans="1:12" ht="14.25" customHeight="1" x14ac:dyDescent="0.3">
      <c r="A2" s="37" t="s">
        <v>2438</v>
      </c>
      <c r="B2" s="37"/>
      <c r="C2" s="37"/>
      <c r="D2" s="37"/>
      <c r="E2" s="37"/>
      <c r="F2" s="37"/>
      <c r="G2" s="37"/>
      <c r="H2" s="37"/>
      <c r="I2" s="37"/>
      <c r="J2" s="37"/>
      <c r="K2" s="37"/>
      <c r="L2" s="37"/>
    </row>
    <row r="3" spans="1:12" ht="14.25" customHeight="1" x14ac:dyDescent="0.3">
      <c r="A3" s="36" t="s">
        <v>108</v>
      </c>
      <c r="B3" s="8" t="s">
        <v>110</v>
      </c>
      <c r="C3" s="8"/>
      <c r="D3" s="8"/>
      <c r="E3" s="8"/>
      <c r="F3" s="36" t="s">
        <v>113</v>
      </c>
      <c r="G3" s="36" t="s">
        <v>114</v>
      </c>
      <c r="H3" s="36" t="s">
        <v>115</v>
      </c>
      <c r="I3" s="36" t="s">
        <v>116</v>
      </c>
      <c r="J3" s="36" t="s">
        <v>117</v>
      </c>
      <c r="K3" s="36" t="s">
        <v>118</v>
      </c>
      <c r="L3" s="36" t="s">
        <v>119</v>
      </c>
    </row>
    <row r="4" spans="1:12" ht="14.25" customHeight="1" x14ac:dyDescent="0.3">
      <c r="A4">
        <v>3</v>
      </c>
      <c r="B4">
        <v>2</v>
      </c>
      <c r="C4">
        <v>6</v>
      </c>
      <c r="D4">
        <v>8</v>
      </c>
      <c r="E4">
        <v>9</v>
      </c>
      <c r="F4">
        <v>5</v>
      </c>
      <c r="G4">
        <v>3</v>
      </c>
      <c r="H4">
        <v>2</v>
      </c>
      <c r="I4">
        <v>5</v>
      </c>
      <c r="J4">
        <v>3</v>
      </c>
      <c r="K4">
        <v>3</v>
      </c>
      <c r="L4">
        <v>6</v>
      </c>
    </row>
    <row r="5" spans="1:12" ht="14.25" customHeight="1" x14ac:dyDescent="0.3">
      <c r="A5">
        <v>3</v>
      </c>
      <c r="B5">
        <v>4</v>
      </c>
      <c r="C5">
        <v>5</v>
      </c>
      <c r="D5">
        <v>6</v>
      </c>
      <c r="E5">
        <v>9</v>
      </c>
      <c r="F5">
        <v>5</v>
      </c>
      <c r="G5">
        <v>2</v>
      </c>
      <c r="H5">
        <v>2</v>
      </c>
      <c r="I5">
        <v>3</v>
      </c>
      <c r="J5">
        <v>5</v>
      </c>
      <c r="K5">
        <v>5</v>
      </c>
      <c r="L5">
        <v>7</v>
      </c>
    </row>
    <row r="6" spans="1:12" ht="14.25" customHeight="1" x14ac:dyDescent="0.3">
      <c r="A6">
        <v>3</v>
      </c>
      <c r="B6">
        <v>1</v>
      </c>
      <c r="C6">
        <v>6</v>
      </c>
      <c r="D6">
        <v>8</v>
      </c>
      <c r="E6">
        <v>9</v>
      </c>
      <c r="F6">
        <v>1</v>
      </c>
      <c r="G6">
        <v>3</v>
      </c>
      <c r="H6">
        <v>1</v>
      </c>
      <c r="I6">
        <v>7</v>
      </c>
      <c r="J6">
        <v>2</v>
      </c>
      <c r="K6">
        <v>1</v>
      </c>
      <c r="L6">
        <v>4</v>
      </c>
    </row>
    <row r="7" spans="1:12" ht="14.25" customHeight="1" x14ac:dyDescent="0.3">
      <c r="A7">
        <v>5</v>
      </c>
      <c r="B7">
        <v>2</v>
      </c>
      <c r="C7">
        <v>6</v>
      </c>
      <c r="D7">
        <v>8</v>
      </c>
      <c r="E7">
        <v>9</v>
      </c>
      <c r="F7">
        <v>2</v>
      </c>
      <c r="G7">
        <v>2</v>
      </c>
      <c r="H7">
        <v>2</v>
      </c>
      <c r="I7">
        <v>4</v>
      </c>
      <c r="J7">
        <v>2</v>
      </c>
      <c r="K7">
        <v>2</v>
      </c>
      <c r="L7">
        <v>6</v>
      </c>
    </row>
    <row r="8" spans="1:12" ht="14.25" customHeight="1" x14ac:dyDescent="0.3">
      <c r="A8">
        <v>4</v>
      </c>
      <c r="B8">
        <v>2</v>
      </c>
      <c r="C8">
        <v>3</v>
      </c>
      <c r="D8">
        <v>4</v>
      </c>
      <c r="E8">
        <v>9</v>
      </c>
      <c r="F8">
        <v>5</v>
      </c>
      <c r="G8">
        <v>3</v>
      </c>
      <c r="H8">
        <v>4</v>
      </c>
      <c r="I8">
        <v>2</v>
      </c>
      <c r="J8">
        <v>4</v>
      </c>
      <c r="K8">
        <v>5</v>
      </c>
      <c r="L8">
        <v>5</v>
      </c>
    </row>
    <row r="9" spans="1:12" ht="14.25" customHeight="1" x14ac:dyDescent="0.3">
      <c r="A9">
        <v>5</v>
      </c>
      <c r="B9">
        <v>3</v>
      </c>
      <c r="C9">
        <v>5</v>
      </c>
      <c r="D9">
        <v>6</v>
      </c>
      <c r="E9">
        <v>9</v>
      </c>
      <c r="F9">
        <v>1</v>
      </c>
      <c r="G9">
        <v>1</v>
      </c>
      <c r="H9">
        <v>1</v>
      </c>
      <c r="I9">
        <v>4</v>
      </c>
      <c r="J9">
        <v>4</v>
      </c>
      <c r="K9">
        <v>4</v>
      </c>
      <c r="L9">
        <v>6</v>
      </c>
    </row>
    <row r="10" spans="1:12" ht="14.25" customHeight="1" x14ac:dyDescent="0.3">
      <c r="A10">
        <v>4</v>
      </c>
      <c r="B10">
        <v>1</v>
      </c>
      <c r="C10">
        <v>4</v>
      </c>
      <c r="D10">
        <v>5</v>
      </c>
      <c r="E10">
        <v>6</v>
      </c>
      <c r="F10">
        <v>4</v>
      </c>
      <c r="G10">
        <v>4</v>
      </c>
      <c r="H10">
        <v>4</v>
      </c>
      <c r="I10">
        <v>4</v>
      </c>
      <c r="J10">
        <v>4</v>
      </c>
      <c r="K10">
        <v>4</v>
      </c>
      <c r="L10">
        <v>4</v>
      </c>
    </row>
    <row r="11" spans="1:12" ht="14.25" customHeight="1" x14ac:dyDescent="0.3">
      <c r="A11">
        <v>5</v>
      </c>
      <c r="B11">
        <v>1</v>
      </c>
      <c r="C11">
        <v>5</v>
      </c>
      <c r="D11">
        <v>6</v>
      </c>
      <c r="E11">
        <v>9</v>
      </c>
      <c r="F11">
        <v>2</v>
      </c>
      <c r="G11">
        <v>5</v>
      </c>
      <c r="H11">
        <v>2</v>
      </c>
      <c r="I11">
        <v>5</v>
      </c>
      <c r="J11">
        <v>2</v>
      </c>
      <c r="K11">
        <v>2</v>
      </c>
      <c r="L11">
        <v>4</v>
      </c>
    </row>
    <row r="12" spans="1:12" ht="14.25" customHeight="1" x14ac:dyDescent="0.3">
      <c r="A12">
        <v>4</v>
      </c>
      <c r="B12">
        <v>1</v>
      </c>
      <c r="C12">
        <v>2</v>
      </c>
      <c r="D12">
        <v>5</v>
      </c>
      <c r="E12">
        <v>8</v>
      </c>
      <c r="F12">
        <v>4</v>
      </c>
      <c r="G12">
        <v>3</v>
      </c>
      <c r="H12">
        <v>2</v>
      </c>
      <c r="I12">
        <v>5</v>
      </c>
      <c r="J12">
        <v>2</v>
      </c>
      <c r="K12">
        <v>1</v>
      </c>
      <c r="L12">
        <v>4</v>
      </c>
    </row>
    <row r="13" spans="1:12" ht="14.25" customHeight="1" x14ac:dyDescent="0.3">
      <c r="A13">
        <v>3</v>
      </c>
      <c r="B13">
        <v>5</v>
      </c>
      <c r="C13">
        <v>6</v>
      </c>
      <c r="D13">
        <v>8</v>
      </c>
      <c r="E13">
        <v>9</v>
      </c>
      <c r="F13">
        <v>4</v>
      </c>
      <c r="G13">
        <v>4</v>
      </c>
      <c r="H13">
        <v>4</v>
      </c>
      <c r="I13">
        <v>4</v>
      </c>
      <c r="J13">
        <v>4</v>
      </c>
      <c r="K13">
        <v>4</v>
      </c>
      <c r="L13">
        <v>4</v>
      </c>
    </row>
    <row r="14" spans="1:12" ht="14.25" customHeight="1" x14ac:dyDescent="0.3">
      <c r="A14">
        <v>4</v>
      </c>
      <c r="B14">
        <v>1</v>
      </c>
      <c r="C14">
        <v>4</v>
      </c>
      <c r="D14">
        <v>5</v>
      </c>
      <c r="E14">
        <v>6</v>
      </c>
      <c r="F14">
        <v>2</v>
      </c>
      <c r="G14">
        <v>1</v>
      </c>
      <c r="H14">
        <v>1</v>
      </c>
      <c r="I14">
        <v>7</v>
      </c>
      <c r="J14">
        <v>2</v>
      </c>
      <c r="K14">
        <v>4</v>
      </c>
      <c r="L14">
        <v>7</v>
      </c>
    </row>
    <row r="15" spans="1:12" ht="14.25" customHeight="1" x14ac:dyDescent="0.3">
      <c r="A15">
        <v>5</v>
      </c>
      <c r="B15">
        <v>2</v>
      </c>
      <c r="C15">
        <v>3</v>
      </c>
      <c r="D15">
        <v>6</v>
      </c>
      <c r="E15">
        <v>8</v>
      </c>
      <c r="F15">
        <v>4</v>
      </c>
      <c r="G15">
        <v>4</v>
      </c>
      <c r="H15">
        <v>4</v>
      </c>
      <c r="I15">
        <v>4</v>
      </c>
      <c r="J15">
        <v>4</v>
      </c>
      <c r="K15">
        <v>4</v>
      </c>
      <c r="L15">
        <v>4</v>
      </c>
    </row>
    <row r="16" spans="1:12" ht="14.25" customHeight="1" x14ac:dyDescent="0.3">
      <c r="A16">
        <v>3</v>
      </c>
      <c r="B16">
        <v>3</v>
      </c>
      <c r="C16">
        <v>4</v>
      </c>
      <c r="D16">
        <v>5</v>
      </c>
      <c r="E16">
        <v>9</v>
      </c>
      <c r="F16">
        <v>3</v>
      </c>
      <c r="G16">
        <v>5</v>
      </c>
      <c r="H16">
        <v>2</v>
      </c>
      <c r="I16">
        <v>6</v>
      </c>
      <c r="J16">
        <v>2</v>
      </c>
      <c r="K16">
        <v>2</v>
      </c>
      <c r="L16">
        <v>4</v>
      </c>
    </row>
    <row r="17" spans="1:12" ht="14.25" customHeight="1" x14ac:dyDescent="0.3">
      <c r="A17">
        <v>5</v>
      </c>
      <c r="B17">
        <v>2</v>
      </c>
      <c r="C17">
        <v>3</v>
      </c>
      <c r="D17">
        <v>5</v>
      </c>
      <c r="E17">
        <v>9</v>
      </c>
      <c r="F17">
        <v>1</v>
      </c>
      <c r="G17">
        <v>1</v>
      </c>
      <c r="H17">
        <v>1</v>
      </c>
      <c r="I17">
        <v>7</v>
      </c>
      <c r="J17">
        <v>2</v>
      </c>
      <c r="K17">
        <v>2</v>
      </c>
      <c r="L17">
        <v>2</v>
      </c>
    </row>
    <row r="18" spans="1:12" ht="14.25" customHeight="1" x14ac:dyDescent="0.3">
      <c r="A18">
        <v>4</v>
      </c>
      <c r="B18">
        <v>3</v>
      </c>
      <c r="C18">
        <v>4</v>
      </c>
      <c r="D18">
        <v>5</v>
      </c>
      <c r="E18">
        <v>8</v>
      </c>
      <c r="F18">
        <v>6</v>
      </c>
      <c r="G18">
        <v>6</v>
      </c>
      <c r="H18">
        <v>2</v>
      </c>
      <c r="I18">
        <v>3</v>
      </c>
      <c r="J18">
        <v>6</v>
      </c>
      <c r="K18">
        <v>2</v>
      </c>
      <c r="L18">
        <v>6</v>
      </c>
    </row>
    <row r="19" spans="1:12" ht="14.25" customHeight="1" x14ac:dyDescent="0.3">
      <c r="A19">
        <v>5</v>
      </c>
      <c r="B19">
        <v>2</v>
      </c>
      <c r="C19">
        <v>4</v>
      </c>
      <c r="D19">
        <v>5</v>
      </c>
      <c r="E19">
        <v>6</v>
      </c>
      <c r="F19">
        <v>1</v>
      </c>
      <c r="G19">
        <v>1</v>
      </c>
      <c r="H19">
        <v>1</v>
      </c>
      <c r="I19">
        <v>7</v>
      </c>
      <c r="J19">
        <v>2</v>
      </c>
      <c r="K19">
        <v>2</v>
      </c>
      <c r="L19">
        <v>4</v>
      </c>
    </row>
    <row r="20" spans="1:12" ht="14.25" customHeight="1" x14ac:dyDescent="0.3">
      <c r="A20">
        <v>3</v>
      </c>
      <c r="B20">
        <v>3</v>
      </c>
      <c r="C20">
        <v>4</v>
      </c>
      <c r="D20">
        <v>5</v>
      </c>
      <c r="E20">
        <v>9</v>
      </c>
      <c r="F20">
        <v>3</v>
      </c>
      <c r="G20">
        <v>4</v>
      </c>
      <c r="H20">
        <v>3</v>
      </c>
      <c r="I20">
        <v>6</v>
      </c>
      <c r="J20">
        <v>3</v>
      </c>
      <c r="K20">
        <v>5</v>
      </c>
      <c r="L20">
        <v>4</v>
      </c>
    </row>
    <row r="21" spans="1:12" ht="14.25" customHeight="1" x14ac:dyDescent="0.3">
      <c r="A21">
        <v>3</v>
      </c>
      <c r="B21">
        <v>4</v>
      </c>
      <c r="C21">
        <v>5</v>
      </c>
      <c r="D21">
        <v>6</v>
      </c>
      <c r="E21">
        <v>9</v>
      </c>
      <c r="F21">
        <v>6</v>
      </c>
      <c r="G21">
        <v>4</v>
      </c>
      <c r="H21">
        <v>2</v>
      </c>
      <c r="I21">
        <v>4</v>
      </c>
      <c r="J21">
        <v>6</v>
      </c>
      <c r="K21">
        <v>3</v>
      </c>
      <c r="L21">
        <v>6</v>
      </c>
    </row>
    <row r="22" spans="1:12" ht="14.25" customHeight="1" x14ac:dyDescent="0.3">
      <c r="A22">
        <v>5</v>
      </c>
      <c r="B22">
        <v>2</v>
      </c>
      <c r="C22">
        <v>4</v>
      </c>
      <c r="D22">
        <v>5</v>
      </c>
      <c r="E22">
        <v>9</v>
      </c>
      <c r="F22">
        <v>4</v>
      </c>
      <c r="G22">
        <v>6</v>
      </c>
      <c r="H22">
        <v>2</v>
      </c>
      <c r="I22">
        <v>3</v>
      </c>
      <c r="J22">
        <v>5</v>
      </c>
      <c r="K22">
        <v>5</v>
      </c>
      <c r="L22">
        <v>6</v>
      </c>
    </row>
    <row r="23" spans="1:12" ht="14.25" customHeight="1" x14ac:dyDescent="0.3">
      <c r="A23">
        <v>3</v>
      </c>
      <c r="B23">
        <v>2</v>
      </c>
      <c r="C23">
        <v>5</v>
      </c>
      <c r="D23">
        <v>6</v>
      </c>
      <c r="E23">
        <v>7</v>
      </c>
      <c r="F23">
        <v>1</v>
      </c>
      <c r="G23">
        <v>3</v>
      </c>
      <c r="H23">
        <v>2</v>
      </c>
      <c r="I23">
        <v>7</v>
      </c>
      <c r="J23">
        <v>3</v>
      </c>
      <c r="K23">
        <v>3</v>
      </c>
      <c r="L23">
        <v>6</v>
      </c>
    </row>
    <row r="24" spans="1:12" ht="14.25" customHeight="1" x14ac:dyDescent="0.3">
      <c r="A24">
        <v>4</v>
      </c>
      <c r="B24">
        <v>5</v>
      </c>
      <c r="C24">
        <v>6</v>
      </c>
      <c r="D24">
        <v>8</v>
      </c>
      <c r="E24">
        <v>9</v>
      </c>
      <c r="F24">
        <v>3</v>
      </c>
      <c r="G24">
        <v>3</v>
      </c>
      <c r="H24">
        <v>3</v>
      </c>
      <c r="I24">
        <v>5</v>
      </c>
      <c r="J24">
        <v>4</v>
      </c>
      <c r="K24">
        <v>4</v>
      </c>
      <c r="L24">
        <v>7</v>
      </c>
    </row>
    <row r="25" spans="1:12" ht="14.25" customHeight="1" x14ac:dyDescent="0.3">
      <c r="A25">
        <v>5</v>
      </c>
      <c r="B25">
        <v>1</v>
      </c>
      <c r="C25">
        <v>3</v>
      </c>
      <c r="D25">
        <v>6</v>
      </c>
      <c r="E25">
        <v>8</v>
      </c>
      <c r="F25">
        <v>4</v>
      </c>
      <c r="G25">
        <v>4</v>
      </c>
      <c r="H25">
        <v>3</v>
      </c>
      <c r="I25">
        <v>4</v>
      </c>
      <c r="J25">
        <v>3</v>
      </c>
      <c r="K25">
        <v>2</v>
      </c>
      <c r="L25">
        <v>5</v>
      </c>
    </row>
    <row r="26" spans="1:12" ht="14.25" customHeight="1" x14ac:dyDescent="0.3">
      <c r="A26">
        <v>5</v>
      </c>
      <c r="B26">
        <v>2</v>
      </c>
      <c r="C26">
        <v>4</v>
      </c>
      <c r="D26">
        <v>5</v>
      </c>
      <c r="E26">
        <v>7</v>
      </c>
      <c r="F26">
        <v>6</v>
      </c>
      <c r="G26">
        <v>2</v>
      </c>
      <c r="H26">
        <v>1</v>
      </c>
      <c r="I26">
        <v>3</v>
      </c>
      <c r="J26">
        <v>3</v>
      </c>
      <c r="K26">
        <v>1</v>
      </c>
      <c r="L26">
        <v>3</v>
      </c>
    </row>
    <row r="27" spans="1:12" ht="14.25" customHeight="1" x14ac:dyDescent="0.3">
      <c r="A27">
        <v>1</v>
      </c>
      <c r="B27">
        <v>2</v>
      </c>
      <c r="C27">
        <v>4</v>
      </c>
      <c r="D27">
        <v>5</v>
      </c>
      <c r="E27">
        <v>9</v>
      </c>
      <c r="F27">
        <v>3</v>
      </c>
      <c r="G27">
        <v>3</v>
      </c>
      <c r="H27">
        <v>4</v>
      </c>
      <c r="I27">
        <v>4</v>
      </c>
      <c r="J27">
        <v>4</v>
      </c>
      <c r="K27">
        <v>4</v>
      </c>
      <c r="L27">
        <v>4</v>
      </c>
    </row>
    <row r="28" spans="1:12" ht="14.25" customHeight="1" x14ac:dyDescent="0.3">
      <c r="A28">
        <v>4</v>
      </c>
      <c r="B28">
        <v>2</v>
      </c>
      <c r="C28">
        <v>4</v>
      </c>
      <c r="D28">
        <v>5</v>
      </c>
      <c r="E28">
        <v>6</v>
      </c>
      <c r="F28">
        <v>2</v>
      </c>
      <c r="G28">
        <v>3</v>
      </c>
      <c r="H28">
        <v>2</v>
      </c>
      <c r="I28">
        <v>6</v>
      </c>
      <c r="J28">
        <v>3</v>
      </c>
      <c r="K28">
        <v>3</v>
      </c>
      <c r="L28">
        <v>6</v>
      </c>
    </row>
    <row r="29" spans="1:12" ht="14.25" customHeight="1" x14ac:dyDescent="0.3">
      <c r="A29">
        <v>3</v>
      </c>
      <c r="B29">
        <v>2</v>
      </c>
      <c r="C29">
        <v>3</v>
      </c>
      <c r="D29">
        <v>4</v>
      </c>
      <c r="E29">
        <v>5</v>
      </c>
      <c r="F29">
        <v>2</v>
      </c>
      <c r="G29">
        <v>2</v>
      </c>
      <c r="H29">
        <v>2</v>
      </c>
      <c r="I29">
        <v>3</v>
      </c>
      <c r="J29">
        <v>5</v>
      </c>
      <c r="K29">
        <v>3</v>
      </c>
      <c r="L29">
        <v>4</v>
      </c>
    </row>
    <row r="30" spans="1:12" ht="14.25" customHeight="1" x14ac:dyDescent="0.3">
      <c r="A30">
        <v>4</v>
      </c>
      <c r="B30">
        <v>3</v>
      </c>
      <c r="C30">
        <v>6</v>
      </c>
      <c r="D30">
        <v>8</v>
      </c>
      <c r="E30">
        <v>9</v>
      </c>
      <c r="F30">
        <v>2</v>
      </c>
      <c r="G30">
        <v>6</v>
      </c>
      <c r="H30">
        <v>2</v>
      </c>
      <c r="I30">
        <v>3</v>
      </c>
      <c r="J30">
        <v>3</v>
      </c>
      <c r="K30">
        <v>2</v>
      </c>
      <c r="L30">
        <v>4</v>
      </c>
    </row>
    <row r="31" spans="1:12" ht="14.25" customHeight="1" x14ac:dyDescent="0.3">
      <c r="A31">
        <v>5</v>
      </c>
      <c r="B31">
        <v>2</v>
      </c>
      <c r="C31">
        <v>5</v>
      </c>
      <c r="D31">
        <v>7</v>
      </c>
      <c r="E31">
        <v>9</v>
      </c>
      <c r="F31">
        <v>4</v>
      </c>
      <c r="G31">
        <v>6</v>
      </c>
      <c r="H31">
        <v>1</v>
      </c>
      <c r="I31">
        <v>5</v>
      </c>
      <c r="J31">
        <v>3</v>
      </c>
      <c r="K31">
        <v>1</v>
      </c>
      <c r="L31">
        <v>6</v>
      </c>
    </row>
    <row r="32" spans="1:12" ht="14.25" customHeight="1" x14ac:dyDescent="0.3">
      <c r="A32">
        <v>5</v>
      </c>
      <c r="B32">
        <v>2</v>
      </c>
      <c r="C32">
        <v>4</v>
      </c>
      <c r="D32">
        <v>6</v>
      </c>
      <c r="E32">
        <v>9</v>
      </c>
      <c r="F32">
        <v>4</v>
      </c>
      <c r="G32">
        <v>2</v>
      </c>
      <c r="H32">
        <v>2</v>
      </c>
      <c r="I32">
        <v>4</v>
      </c>
      <c r="J32">
        <v>2</v>
      </c>
      <c r="K32">
        <v>2</v>
      </c>
      <c r="L32">
        <v>4</v>
      </c>
    </row>
    <row r="33" spans="1:12" ht="14.25" customHeight="1" x14ac:dyDescent="0.3">
      <c r="A33">
        <v>3</v>
      </c>
      <c r="B33">
        <v>2</v>
      </c>
      <c r="C33">
        <v>4</v>
      </c>
      <c r="D33">
        <v>5</v>
      </c>
      <c r="E33">
        <v>9</v>
      </c>
      <c r="F33">
        <v>4</v>
      </c>
      <c r="G33">
        <v>2</v>
      </c>
      <c r="H33">
        <v>2</v>
      </c>
      <c r="I33">
        <v>4</v>
      </c>
      <c r="J33">
        <v>2</v>
      </c>
      <c r="K33">
        <v>2</v>
      </c>
      <c r="L33">
        <v>5</v>
      </c>
    </row>
    <row r="34" spans="1:12" ht="14.25" customHeight="1" x14ac:dyDescent="0.3">
      <c r="A34">
        <v>5</v>
      </c>
      <c r="B34">
        <v>2</v>
      </c>
      <c r="C34">
        <v>4</v>
      </c>
      <c r="D34">
        <v>5</v>
      </c>
      <c r="E34">
        <v>6</v>
      </c>
      <c r="F34">
        <v>3</v>
      </c>
      <c r="G34">
        <v>2</v>
      </c>
      <c r="H34">
        <v>2</v>
      </c>
      <c r="I34">
        <v>3</v>
      </c>
      <c r="J34">
        <v>5</v>
      </c>
      <c r="K34">
        <v>2</v>
      </c>
      <c r="L34">
        <v>5</v>
      </c>
    </row>
    <row r="35" spans="1:12" ht="14.25" customHeight="1" x14ac:dyDescent="0.3">
      <c r="A35">
        <v>5</v>
      </c>
      <c r="B35">
        <v>2</v>
      </c>
      <c r="C35">
        <v>4</v>
      </c>
      <c r="D35">
        <v>5</v>
      </c>
      <c r="E35">
        <v>6</v>
      </c>
      <c r="F35">
        <v>1</v>
      </c>
      <c r="G35">
        <v>4</v>
      </c>
      <c r="H35">
        <v>2</v>
      </c>
      <c r="I35">
        <v>3</v>
      </c>
      <c r="J35">
        <v>5</v>
      </c>
      <c r="K35">
        <v>2</v>
      </c>
      <c r="L35">
        <v>6</v>
      </c>
    </row>
    <row r="36" spans="1:12" ht="14.25" customHeight="1" x14ac:dyDescent="0.3">
      <c r="A36">
        <v>5</v>
      </c>
      <c r="B36">
        <v>3</v>
      </c>
      <c r="C36">
        <v>4</v>
      </c>
      <c r="D36">
        <v>5</v>
      </c>
      <c r="E36">
        <v>6</v>
      </c>
      <c r="F36">
        <v>4</v>
      </c>
      <c r="G36">
        <v>4</v>
      </c>
      <c r="H36">
        <v>4</v>
      </c>
      <c r="I36">
        <v>4</v>
      </c>
      <c r="J36">
        <v>4</v>
      </c>
      <c r="K36">
        <v>4</v>
      </c>
      <c r="L36">
        <v>4</v>
      </c>
    </row>
    <row r="37" spans="1:12" ht="14.25" customHeight="1" x14ac:dyDescent="0.3">
      <c r="A37">
        <v>5</v>
      </c>
      <c r="B37">
        <v>2</v>
      </c>
      <c r="C37">
        <v>4</v>
      </c>
      <c r="D37">
        <v>5</v>
      </c>
      <c r="E37">
        <v>6</v>
      </c>
      <c r="F37">
        <v>3</v>
      </c>
      <c r="G37">
        <v>3</v>
      </c>
      <c r="H37">
        <v>3</v>
      </c>
      <c r="I37">
        <v>4</v>
      </c>
      <c r="J37">
        <v>4</v>
      </c>
      <c r="K37">
        <v>4</v>
      </c>
      <c r="L37">
        <v>4</v>
      </c>
    </row>
    <row r="38" spans="1:12" ht="14.25" customHeight="1" x14ac:dyDescent="0.3">
      <c r="A38">
        <v>5</v>
      </c>
      <c r="B38">
        <v>2</v>
      </c>
      <c r="C38">
        <v>3</v>
      </c>
      <c r="D38">
        <v>6</v>
      </c>
      <c r="E38">
        <v>7</v>
      </c>
      <c r="F38">
        <v>1</v>
      </c>
      <c r="G38">
        <v>1</v>
      </c>
      <c r="H38">
        <v>1</v>
      </c>
      <c r="I38">
        <v>7</v>
      </c>
      <c r="J38">
        <v>1</v>
      </c>
      <c r="K38">
        <v>1</v>
      </c>
      <c r="L38">
        <v>2</v>
      </c>
    </row>
    <row r="39" spans="1:12" ht="14.25" customHeight="1" x14ac:dyDescent="0.3">
      <c r="A39">
        <v>5</v>
      </c>
      <c r="B39">
        <v>3</v>
      </c>
      <c r="C39">
        <v>4</v>
      </c>
      <c r="D39">
        <v>5</v>
      </c>
      <c r="E39">
        <v>6</v>
      </c>
      <c r="F39">
        <v>2</v>
      </c>
      <c r="G39">
        <v>1</v>
      </c>
      <c r="H39">
        <v>2</v>
      </c>
      <c r="I39">
        <v>7</v>
      </c>
      <c r="J39">
        <v>2</v>
      </c>
      <c r="K39">
        <v>2</v>
      </c>
      <c r="L39">
        <v>1</v>
      </c>
    </row>
    <row r="40" spans="1:12" ht="14.25" customHeight="1" x14ac:dyDescent="0.3">
      <c r="A40">
        <v>5</v>
      </c>
      <c r="B40">
        <v>2</v>
      </c>
      <c r="C40">
        <v>4</v>
      </c>
      <c r="D40">
        <v>5</v>
      </c>
      <c r="E40">
        <v>6</v>
      </c>
      <c r="F40">
        <v>1</v>
      </c>
      <c r="G40">
        <v>2</v>
      </c>
      <c r="H40">
        <v>2</v>
      </c>
      <c r="I40">
        <v>6</v>
      </c>
      <c r="J40">
        <v>3</v>
      </c>
      <c r="K40">
        <v>3</v>
      </c>
      <c r="L40">
        <v>4</v>
      </c>
    </row>
    <row r="41" spans="1:12" ht="14.25" customHeight="1" x14ac:dyDescent="0.3">
      <c r="A41">
        <v>5</v>
      </c>
      <c r="B41">
        <v>2</v>
      </c>
      <c r="C41">
        <v>3</v>
      </c>
      <c r="D41">
        <v>4</v>
      </c>
      <c r="E41">
        <v>5</v>
      </c>
      <c r="F41">
        <v>4</v>
      </c>
      <c r="G41">
        <v>4</v>
      </c>
      <c r="H41">
        <v>4</v>
      </c>
      <c r="I41">
        <v>4</v>
      </c>
      <c r="J41">
        <v>4</v>
      </c>
      <c r="K41">
        <v>4</v>
      </c>
      <c r="L41">
        <v>4</v>
      </c>
    </row>
    <row r="42" spans="1:12" ht="14.25" customHeight="1" x14ac:dyDescent="0.3">
      <c r="A42">
        <v>5</v>
      </c>
      <c r="B42">
        <v>2</v>
      </c>
      <c r="C42">
        <v>3</v>
      </c>
      <c r="D42">
        <v>4</v>
      </c>
      <c r="E42">
        <v>5</v>
      </c>
      <c r="F42">
        <v>6</v>
      </c>
      <c r="G42">
        <v>2</v>
      </c>
      <c r="H42">
        <v>2</v>
      </c>
      <c r="I42">
        <v>2</v>
      </c>
      <c r="J42">
        <v>4</v>
      </c>
      <c r="K42">
        <v>3</v>
      </c>
      <c r="L42">
        <v>5</v>
      </c>
    </row>
    <row r="43" spans="1:12" ht="14.25" customHeight="1" x14ac:dyDescent="0.3">
      <c r="A43">
        <v>1</v>
      </c>
      <c r="B43">
        <v>2</v>
      </c>
      <c r="C43">
        <v>3</v>
      </c>
      <c r="D43">
        <v>4</v>
      </c>
      <c r="E43">
        <v>5</v>
      </c>
      <c r="F43">
        <v>2</v>
      </c>
      <c r="G43">
        <v>4</v>
      </c>
      <c r="H43">
        <v>2</v>
      </c>
      <c r="I43">
        <v>5</v>
      </c>
      <c r="J43">
        <v>2</v>
      </c>
      <c r="K43">
        <v>3</v>
      </c>
      <c r="L43">
        <v>6</v>
      </c>
    </row>
    <row r="44" spans="1:12" ht="14.25" customHeight="1" x14ac:dyDescent="0.3">
      <c r="A44">
        <v>5</v>
      </c>
      <c r="B44">
        <v>4</v>
      </c>
      <c r="C44">
        <v>5</v>
      </c>
      <c r="D44">
        <v>6</v>
      </c>
      <c r="E44">
        <v>7</v>
      </c>
      <c r="F44">
        <v>5</v>
      </c>
      <c r="G44">
        <v>5</v>
      </c>
      <c r="H44">
        <v>3</v>
      </c>
      <c r="I44">
        <v>4</v>
      </c>
      <c r="J44">
        <v>6</v>
      </c>
      <c r="K44">
        <v>2</v>
      </c>
      <c r="L44">
        <v>4</v>
      </c>
    </row>
    <row r="45" spans="1:12" ht="14.25" customHeight="1" x14ac:dyDescent="0.3">
      <c r="A45">
        <v>4</v>
      </c>
      <c r="B45">
        <v>1</v>
      </c>
      <c r="C45">
        <v>2</v>
      </c>
      <c r="D45">
        <v>5</v>
      </c>
      <c r="E45">
        <v>8</v>
      </c>
      <c r="F45">
        <v>1</v>
      </c>
      <c r="G45">
        <v>2</v>
      </c>
      <c r="H45">
        <v>1</v>
      </c>
      <c r="I45">
        <v>7</v>
      </c>
      <c r="J45">
        <v>3</v>
      </c>
      <c r="K45">
        <v>3</v>
      </c>
      <c r="L45">
        <v>6</v>
      </c>
    </row>
    <row r="46" spans="1:12" ht="14.25" customHeight="1" x14ac:dyDescent="0.3">
      <c r="A46">
        <v>3</v>
      </c>
      <c r="B46">
        <v>2</v>
      </c>
      <c r="C46">
        <v>3</v>
      </c>
      <c r="D46">
        <v>4</v>
      </c>
      <c r="E46">
        <v>5</v>
      </c>
      <c r="F46">
        <v>3</v>
      </c>
      <c r="G46">
        <v>3</v>
      </c>
      <c r="H46">
        <v>1</v>
      </c>
      <c r="I46">
        <v>5</v>
      </c>
      <c r="J46">
        <v>4</v>
      </c>
      <c r="K46">
        <v>2</v>
      </c>
      <c r="L46">
        <v>6</v>
      </c>
    </row>
    <row r="47" spans="1:12" ht="14.25" customHeight="1" x14ac:dyDescent="0.3">
      <c r="A47">
        <v>4</v>
      </c>
      <c r="B47">
        <v>3</v>
      </c>
      <c r="C47">
        <v>4</v>
      </c>
      <c r="D47">
        <v>5</v>
      </c>
      <c r="E47">
        <v>9</v>
      </c>
      <c r="F47">
        <v>2</v>
      </c>
      <c r="G47">
        <v>5</v>
      </c>
      <c r="H47">
        <v>2</v>
      </c>
      <c r="I47">
        <v>6</v>
      </c>
      <c r="J47">
        <v>5</v>
      </c>
      <c r="K47">
        <v>5</v>
      </c>
      <c r="L47">
        <v>4</v>
      </c>
    </row>
    <row r="48" spans="1:12" ht="14.25" customHeight="1" x14ac:dyDescent="0.3">
      <c r="A48">
        <v>3</v>
      </c>
      <c r="B48">
        <v>2</v>
      </c>
      <c r="C48">
        <v>5</v>
      </c>
      <c r="D48">
        <v>6</v>
      </c>
      <c r="E48">
        <v>9</v>
      </c>
      <c r="F48">
        <v>3</v>
      </c>
      <c r="G48">
        <v>3</v>
      </c>
      <c r="H48">
        <v>1</v>
      </c>
      <c r="I48">
        <v>3</v>
      </c>
      <c r="J48">
        <v>6</v>
      </c>
      <c r="K48">
        <v>1</v>
      </c>
      <c r="L48">
        <v>6</v>
      </c>
    </row>
    <row r="49" spans="1:21" ht="14.25" customHeight="1" x14ac:dyDescent="0.3">
      <c r="A49">
        <v>3</v>
      </c>
      <c r="B49">
        <v>3</v>
      </c>
      <c r="C49">
        <v>7</v>
      </c>
      <c r="D49">
        <v>8</v>
      </c>
      <c r="E49">
        <v>9</v>
      </c>
      <c r="F49">
        <v>4</v>
      </c>
      <c r="G49">
        <v>4</v>
      </c>
      <c r="H49">
        <v>4</v>
      </c>
      <c r="I49">
        <v>4</v>
      </c>
      <c r="J49">
        <v>4</v>
      </c>
      <c r="K49">
        <v>4</v>
      </c>
      <c r="L49">
        <v>7</v>
      </c>
    </row>
    <row r="50" spans="1:21" ht="14.25" customHeight="1" x14ac:dyDescent="0.3">
      <c r="A50">
        <v>5</v>
      </c>
      <c r="B50">
        <v>2</v>
      </c>
      <c r="C50">
        <v>4</v>
      </c>
      <c r="D50">
        <v>5</v>
      </c>
      <c r="E50">
        <v>9</v>
      </c>
      <c r="F50">
        <v>3</v>
      </c>
      <c r="G50">
        <v>4</v>
      </c>
      <c r="H50">
        <v>2</v>
      </c>
      <c r="I50">
        <v>5</v>
      </c>
      <c r="J50">
        <v>5</v>
      </c>
      <c r="K50">
        <v>3</v>
      </c>
      <c r="L50">
        <v>4</v>
      </c>
    </row>
    <row r="51" spans="1:21" ht="14.25" customHeight="1" x14ac:dyDescent="0.3">
      <c r="A51">
        <v>1</v>
      </c>
      <c r="B51">
        <v>2</v>
      </c>
      <c r="C51">
        <v>3</v>
      </c>
      <c r="D51">
        <v>6</v>
      </c>
      <c r="E51">
        <v>9</v>
      </c>
      <c r="F51">
        <v>1</v>
      </c>
      <c r="G51">
        <v>4</v>
      </c>
      <c r="H51">
        <v>1</v>
      </c>
      <c r="I51">
        <v>7</v>
      </c>
      <c r="J51">
        <v>7</v>
      </c>
      <c r="K51">
        <v>1</v>
      </c>
      <c r="L51">
        <v>4</v>
      </c>
    </row>
    <row r="52" spans="1:21" ht="14.25" customHeight="1" x14ac:dyDescent="0.3">
      <c r="A52">
        <v>4</v>
      </c>
      <c r="B52">
        <v>1</v>
      </c>
      <c r="C52">
        <v>2</v>
      </c>
      <c r="D52">
        <v>3</v>
      </c>
      <c r="E52">
        <v>6</v>
      </c>
      <c r="F52">
        <v>2</v>
      </c>
      <c r="G52">
        <v>2</v>
      </c>
      <c r="H52">
        <v>2</v>
      </c>
      <c r="I52">
        <v>5</v>
      </c>
      <c r="J52">
        <v>3</v>
      </c>
      <c r="K52">
        <v>3</v>
      </c>
      <c r="L52">
        <v>4</v>
      </c>
    </row>
    <row r="53" spans="1:21" ht="14.25" customHeight="1" x14ac:dyDescent="0.3">
      <c r="A53">
        <v>5</v>
      </c>
      <c r="B53">
        <v>2</v>
      </c>
      <c r="C53">
        <v>4</v>
      </c>
      <c r="D53">
        <v>5</v>
      </c>
      <c r="E53">
        <v>6</v>
      </c>
      <c r="F53">
        <v>3</v>
      </c>
      <c r="G53">
        <v>5</v>
      </c>
      <c r="H53">
        <v>3</v>
      </c>
      <c r="I53">
        <v>3</v>
      </c>
      <c r="J53">
        <v>4</v>
      </c>
      <c r="K53">
        <v>3</v>
      </c>
      <c r="L53">
        <v>6</v>
      </c>
    </row>
    <row r="54" spans="1:21" ht="14.25" customHeight="1" x14ac:dyDescent="0.3">
      <c r="A54">
        <v>5</v>
      </c>
      <c r="B54">
        <v>3</v>
      </c>
      <c r="C54">
        <v>4</v>
      </c>
      <c r="D54">
        <v>5</v>
      </c>
      <c r="E54">
        <v>8</v>
      </c>
      <c r="F54">
        <v>1</v>
      </c>
      <c r="G54">
        <v>4</v>
      </c>
      <c r="H54">
        <v>1</v>
      </c>
      <c r="I54">
        <v>7</v>
      </c>
      <c r="J54">
        <v>2</v>
      </c>
      <c r="K54">
        <v>2</v>
      </c>
      <c r="L54">
        <v>6</v>
      </c>
    </row>
    <row r="55" spans="1:21" ht="14.25" customHeight="1" x14ac:dyDescent="0.3">
      <c r="A55">
        <v>5</v>
      </c>
      <c r="B55">
        <v>2</v>
      </c>
      <c r="C55">
        <v>4</v>
      </c>
      <c r="D55">
        <v>5</v>
      </c>
      <c r="E55">
        <v>8</v>
      </c>
      <c r="F55">
        <v>3</v>
      </c>
      <c r="G55">
        <v>7</v>
      </c>
      <c r="H55">
        <v>1</v>
      </c>
      <c r="I55">
        <v>5</v>
      </c>
      <c r="J55">
        <v>6</v>
      </c>
      <c r="K55">
        <v>2</v>
      </c>
      <c r="L55">
        <v>7</v>
      </c>
    </row>
    <row r="56" spans="1:21" ht="14.25" customHeight="1" x14ac:dyDescent="0.3">
      <c r="A56">
        <v>3</v>
      </c>
      <c r="B56">
        <v>2</v>
      </c>
      <c r="C56">
        <v>3</v>
      </c>
      <c r="D56">
        <v>6</v>
      </c>
      <c r="E56">
        <v>9</v>
      </c>
      <c r="F56">
        <v>4</v>
      </c>
      <c r="G56">
        <v>4</v>
      </c>
      <c r="H56">
        <v>4</v>
      </c>
      <c r="I56">
        <v>4</v>
      </c>
      <c r="J56">
        <v>4</v>
      </c>
      <c r="K56">
        <v>4</v>
      </c>
      <c r="L56">
        <v>4</v>
      </c>
    </row>
    <row r="57" spans="1:21" ht="14.25" customHeight="1" x14ac:dyDescent="0.3">
      <c r="A57">
        <v>4</v>
      </c>
      <c r="B57">
        <v>1</v>
      </c>
      <c r="C57">
        <v>3</v>
      </c>
      <c r="D57">
        <v>6</v>
      </c>
      <c r="E57">
        <v>9</v>
      </c>
      <c r="F57">
        <v>4</v>
      </c>
      <c r="G57">
        <v>6</v>
      </c>
      <c r="H57">
        <v>1</v>
      </c>
      <c r="I57">
        <v>4</v>
      </c>
      <c r="J57">
        <v>3</v>
      </c>
      <c r="K57">
        <v>1</v>
      </c>
      <c r="L57">
        <v>7</v>
      </c>
    </row>
    <row r="58" spans="1:21" ht="14.25" customHeight="1" x14ac:dyDescent="0.3">
      <c r="A58">
        <v>4</v>
      </c>
      <c r="B58">
        <v>5</v>
      </c>
      <c r="C58">
        <v>6</v>
      </c>
      <c r="D58">
        <v>7</v>
      </c>
      <c r="E58">
        <v>9</v>
      </c>
      <c r="F58">
        <v>4</v>
      </c>
      <c r="G58">
        <v>4</v>
      </c>
      <c r="H58">
        <v>3</v>
      </c>
      <c r="I58">
        <v>6</v>
      </c>
      <c r="J58">
        <v>6</v>
      </c>
      <c r="K58">
        <v>4</v>
      </c>
      <c r="L58">
        <v>4</v>
      </c>
    </row>
    <row r="59" spans="1:21" ht="14.25" customHeight="1" x14ac:dyDescent="0.3">
      <c r="A59">
        <v>5</v>
      </c>
      <c r="B59">
        <v>2</v>
      </c>
      <c r="C59">
        <v>3</v>
      </c>
      <c r="D59">
        <v>8</v>
      </c>
      <c r="E59">
        <v>9</v>
      </c>
      <c r="F59">
        <v>2</v>
      </c>
      <c r="G59">
        <v>2</v>
      </c>
      <c r="H59">
        <v>1</v>
      </c>
      <c r="I59">
        <v>7</v>
      </c>
      <c r="J59">
        <v>3</v>
      </c>
      <c r="K59">
        <v>3</v>
      </c>
      <c r="L59">
        <v>4</v>
      </c>
    </row>
    <row r="60" spans="1:21" ht="14.25" customHeight="1" x14ac:dyDescent="0.3">
      <c r="A60">
        <v>1</v>
      </c>
      <c r="B60">
        <v>5</v>
      </c>
      <c r="C60">
        <v>6</v>
      </c>
      <c r="D60">
        <v>8</v>
      </c>
      <c r="E60">
        <v>9</v>
      </c>
      <c r="F60">
        <v>4</v>
      </c>
      <c r="G60">
        <v>4</v>
      </c>
      <c r="H60">
        <v>4</v>
      </c>
      <c r="I60">
        <v>4</v>
      </c>
      <c r="J60">
        <v>4</v>
      </c>
      <c r="K60">
        <v>4</v>
      </c>
      <c r="L60">
        <v>4</v>
      </c>
    </row>
    <row r="61" spans="1:21" ht="14.25" customHeight="1" x14ac:dyDescent="0.3">
      <c r="A61">
        <v>4</v>
      </c>
      <c r="B61">
        <v>2</v>
      </c>
      <c r="C61">
        <v>4</v>
      </c>
      <c r="D61">
        <v>5</v>
      </c>
      <c r="E61">
        <v>9</v>
      </c>
      <c r="F61">
        <v>4</v>
      </c>
      <c r="G61">
        <v>2</v>
      </c>
      <c r="H61">
        <v>2</v>
      </c>
      <c r="I61">
        <v>4</v>
      </c>
      <c r="J61">
        <v>5</v>
      </c>
      <c r="K61">
        <v>4</v>
      </c>
      <c r="L61">
        <v>7</v>
      </c>
    </row>
    <row r="62" spans="1:21" ht="14.25" customHeight="1" x14ac:dyDescent="0.3">
      <c r="A62">
        <v>4</v>
      </c>
      <c r="B62">
        <v>2</v>
      </c>
      <c r="C62">
        <v>4</v>
      </c>
      <c r="D62">
        <v>5</v>
      </c>
      <c r="E62">
        <v>6</v>
      </c>
      <c r="F62">
        <v>3</v>
      </c>
      <c r="G62">
        <v>6</v>
      </c>
      <c r="H62">
        <v>1</v>
      </c>
      <c r="I62">
        <v>7</v>
      </c>
      <c r="J62">
        <v>2</v>
      </c>
      <c r="K62">
        <v>2</v>
      </c>
      <c r="L62">
        <v>2</v>
      </c>
    </row>
    <row r="64" spans="1:21" ht="14.25" customHeight="1" x14ac:dyDescent="0.3">
      <c r="O64" t="s">
        <v>2489</v>
      </c>
      <c r="S64" s="30"/>
      <c r="T64" s="41" t="s">
        <v>2525</v>
      </c>
      <c r="U64" s="31"/>
    </row>
    <row r="65" spans="5:21" ht="14.25" customHeight="1" x14ac:dyDescent="0.3">
      <c r="E65" s="30" t="s">
        <v>2476</v>
      </c>
      <c r="F65" s="41"/>
      <c r="G65" s="41"/>
      <c r="H65" s="41"/>
      <c r="I65" s="41"/>
      <c r="J65" s="41"/>
      <c r="K65" s="41"/>
      <c r="L65" s="31"/>
      <c r="O65" s="30" t="s">
        <v>2476</v>
      </c>
      <c r="P65" s="41" t="s">
        <v>2479</v>
      </c>
      <c r="Q65" s="31" t="s">
        <v>2475</v>
      </c>
      <c r="S65" s="32" t="s">
        <v>2526</v>
      </c>
      <c r="T65" s="43">
        <f>COUNTIF(A4:A62,1)</f>
        <v>4</v>
      </c>
      <c r="U65" s="33">
        <f>T65/33*100</f>
        <v>12.121212121212121</v>
      </c>
    </row>
    <row r="66" spans="5:21" ht="14.25" customHeight="1" x14ac:dyDescent="0.3">
      <c r="E66" s="69">
        <v>1</v>
      </c>
      <c r="F66" s="43">
        <f t="shared" ref="F66:L66" si="0">COUNTIF(F4:F62,1)</f>
        <v>11</v>
      </c>
      <c r="G66" s="43">
        <f t="shared" si="0"/>
        <v>6</v>
      </c>
      <c r="H66" s="71">
        <f t="shared" si="0"/>
        <v>17</v>
      </c>
      <c r="I66" s="43">
        <f t="shared" si="0"/>
        <v>0</v>
      </c>
      <c r="J66" s="43">
        <f t="shared" si="0"/>
        <v>1</v>
      </c>
      <c r="K66" s="43">
        <f t="shared" si="0"/>
        <v>8</v>
      </c>
      <c r="L66" s="33">
        <f t="shared" si="0"/>
        <v>1</v>
      </c>
      <c r="O66" s="32" t="s">
        <v>2527</v>
      </c>
      <c r="P66" s="43">
        <f>COUNTIF(B4:E62,1)</f>
        <v>9</v>
      </c>
      <c r="Q66" s="48">
        <f>(P66/O76*100)</f>
        <v>15.254237288135593</v>
      </c>
      <c r="S66" s="32"/>
      <c r="T66" s="43">
        <f>COUNTIF(A4:A62,2)</f>
        <v>0</v>
      </c>
      <c r="U66" s="33">
        <f t="shared" ref="U66:U69" si="1">T66/33*100</f>
        <v>0</v>
      </c>
    </row>
    <row r="67" spans="5:21" ht="14.25" customHeight="1" x14ac:dyDescent="0.3">
      <c r="E67" s="69">
        <v>2</v>
      </c>
      <c r="F67" s="43">
        <f t="shared" ref="F67:L67" si="2">COUNTIF(F4:F62,2)</f>
        <v>11</v>
      </c>
      <c r="G67" s="43">
        <f t="shared" si="2"/>
        <v>13</v>
      </c>
      <c r="H67" s="70">
        <f t="shared" si="2"/>
        <v>25</v>
      </c>
      <c r="I67" s="43">
        <f t="shared" si="2"/>
        <v>2</v>
      </c>
      <c r="J67" s="43">
        <f t="shared" si="2"/>
        <v>14</v>
      </c>
      <c r="K67" s="43">
        <f t="shared" si="2"/>
        <v>18</v>
      </c>
      <c r="L67" s="33">
        <f t="shared" si="2"/>
        <v>3</v>
      </c>
      <c r="O67" s="32" t="s">
        <v>2528</v>
      </c>
      <c r="P67" s="43">
        <f>COUNTIF(B4:E62,2)</f>
        <v>36</v>
      </c>
      <c r="Q67" s="48">
        <f>(P67/O76*100)</f>
        <v>61.016949152542374</v>
      </c>
      <c r="S67" s="32"/>
      <c r="T67" s="43">
        <f>COUNTIF(A4:A62,3)</f>
        <v>14</v>
      </c>
      <c r="U67" s="33">
        <f t="shared" si="1"/>
        <v>42.424242424242422</v>
      </c>
    </row>
    <row r="68" spans="5:21" ht="14.25" customHeight="1" x14ac:dyDescent="0.3">
      <c r="E68" s="69">
        <v>3</v>
      </c>
      <c r="F68" s="43">
        <f t="shared" ref="F68:L68" si="3">COUNTIF(F4:F62,3)</f>
        <v>12</v>
      </c>
      <c r="G68" s="43">
        <f t="shared" si="3"/>
        <v>11</v>
      </c>
      <c r="H68" s="43">
        <f t="shared" si="3"/>
        <v>7</v>
      </c>
      <c r="I68" s="71">
        <f t="shared" si="3"/>
        <v>10</v>
      </c>
      <c r="J68" s="43">
        <f t="shared" si="3"/>
        <v>13</v>
      </c>
      <c r="K68" s="43">
        <f t="shared" si="3"/>
        <v>13</v>
      </c>
      <c r="L68" s="33">
        <f t="shared" si="3"/>
        <v>1</v>
      </c>
      <c r="O68" s="32" t="s">
        <v>2529</v>
      </c>
      <c r="P68" s="43">
        <f>COUNTIF(B4:E62,3)</f>
        <v>25</v>
      </c>
      <c r="Q68" s="48">
        <f>P68/O76*100</f>
        <v>42.372881355932201</v>
      </c>
      <c r="S68" s="32"/>
      <c r="T68" s="43">
        <f>COUNTIF(A4:A62,4)</f>
        <v>15</v>
      </c>
      <c r="U68" s="33">
        <f t="shared" si="1"/>
        <v>45.454545454545453</v>
      </c>
    </row>
    <row r="69" spans="5:21" ht="14.25" customHeight="1" x14ac:dyDescent="0.3">
      <c r="E69" s="69">
        <v>4</v>
      </c>
      <c r="F69" s="43">
        <f t="shared" ref="F69:L69" si="4">COUNTIF(F4:F62,4)</f>
        <v>17</v>
      </c>
      <c r="G69" s="43">
        <f t="shared" si="4"/>
        <v>17</v>
      </c>
      <c r="H69" s="43">
        <f t="shared" si="4"/>
        <v>10</v>
      </c>
      <c r="I69" s="69">
        <f t="shared" si="4"/>
        <v>19</v>
      </c>
      <c r="J69" s="43">
        <f t="shared" si="4"/>
        <v>16</v>
      </c>
      <c r="K69" s="43">
        <f t="shared" si="4"/>
        <v>15</v>
      </c>
      <c r="L69" s="72">
        <f t="shared" si="4"/>
        <v>26</v>
      </c>
      <c r="O69" s="32" t="s">
        <v>2530</v>
      </c>
      <c r="P69" s="43">
        <f>COUNTIF(B4:E62,4)</f>
        <v>34</v>
      </c>
      <c r="Q69" s="48">
        <f>P69/O76*100</f>
        <v>57.627118644067799</v>
      </c>
      <c r="S69" s="34" t="s">
        <v>552</v>
      </c>
      <c r="T69" s="42">
        <f>COUNTIF(A4:A62,5)</f>
        <v>26</v>
      </c>
      <c r="U69" s="35">
        <f t="shared" si="1"/>
        <v>78.787878787878782</v>
      </c>
    </row>
    <row r="70" spans="5:21" ht="14.25" customHeight="1" x14ac:dyDescent="0.3">
      <c r="E70" s="69">
        <v>5</v>
      </c>
      <c r="F70" s="43">
        <f t="shared" ref="F70:L70" si="5">COUNTIF(F4:F62,5)</f>
        <v>4</v>
      </c>
      <c r="G70" s="43">
        <f t="shared" si="5"/>
        <v>5</v>
      </c>
      <c r="H70" s="43">
        <f t="shared" si="5"/>
        <v>0</v>
      </c>
      <c r="I70" s="70">
        <f t="shared" si="5"/>
        <v>10</v>
      </c>
      <c r="J70" s="43">
        <f t="shared" si="5"/>
        <v>8</v>
      </c>
      <c r="K70" s="43">
        <f t="shared" si="5"/>
        <v>5</v>
      </c>
      <c r="L70" s="33">
        <f t="shared" si="5"/>
        <v>5</v>
      </c>
      <c r="O70" s="32" t="s">
        <v>2531</v>
      </c>
      <c r="P70" s="43">
        <f>COUNTIF(B4:E62,5)</f>
        <v>44</v>
      </c>
      <c r="Q70" s="92">
        <f>P70/O76*100</f>
        <v>74.576271186440678</v>
      </c>
    </row>
    <row r="71" spans="5:21" ht="14.25" customHeight="1" x14ac:dyDescent="0.3">
      <c r="E71" s="69">
        <v>6</v>
      </c>
      <c r="F71" s="43">
        <f t="shared" ref="F71:L71" si="6">COUNTIF(F4:F62,6)</f>
        <v>4</v>
      </c>
      <c r="G71" s="43">
        <f t="shared" si="6"/>
        <v>6</v>
      </c>
      <c r="H71" s="43">
        <f t="shared" si="6"/>
        <v>0</v>
      </c>
      <c r="I71" s="43">
        <f t="shared" si="6"/>
        <v>6</v>
      </c>
      <c r="J71" s="43">
        <f t="shared" si="6"/>
        <v>6</v>
      </c>
      <c r="K71" s="43">
        <f t="shared" si="6"/>
        <v>0</v>
      </c>
      <c r="L71" s="33">
        <f t="shared" si="6"/>
        <v>16</v>
      </c>
      <c r="O71" s="32" t="s">
        <v>2532</v>
      </c>
      <c r="P71" s="43">
        <f>COUNTIF(B4:E62,6)</f>
        <v>35</v>
      </c>
      <c r="Q71" s="48">
        <f>P71/O76*100</f>
        <v>59.322033898305079</v>
      </c>
    </row>
    <row r="72" spans="5:21" ht="14.25" customHeight="1" x14ac:dyDescent="0.3">
      <c r="E72" s="70">
        <v>7</v>
      </c>
      <c r="F72" s="42">
        <f t="shared" ref="F72:L72" si="7">COUNTIF(F4:F62,7)</f>
        <v>0</v>
      </c>
      <c r="G72" s="42">
        <f t="shared" si="7"/>
        <v>1</v>
      </c>
      <c r="H72" s="42">
        <f t="shared" si="7"/>
        <v>0</v>
      </c>
      <c r="I72" s="42">
        <f t="shared" si="7"/>
        <v>12</v>
      </c>
      <c r="J72" s="42">
        <f t="shared" si="7"/>
        <v>1</v>
      </c>
      <c r="K72" s="42">
        <f t="shared" si="7"/>
        <v>0</v>
      </c>
      <c r="L72" s="35">
        <f t="shared" si="7"/>
        <v>7</v>
      </c>
      <c r="O72" s="32" t="s">
        <v>2533</v>
      </c>
      <c r="P72" s="43">
        <f>COUNTIF(B4:E62,7)</f>
        <v>7</v>
      </c>
      <c r="Q72" s="48">
        <f>P72/O76*100</f>
        <v>11.864406779661017</v>
      </c>
    </row>
    <row r="73" spans="5:21" ht="14.25" customHeight="1" x14ac:dyDescent="0.3">
      <c r="E73" s="32" t="s">
        <v>2477</v>
      </c>
      <c r="F73" s="43">
        <f>SUM(F66:F72)</f>
        <v>59</v>
      </c>
      <c r="G73" s="43">
        <f t="shared" ref="G73:L73" si="8">SUM(G66:G72)</f>
        <v>59</v>
      </c>
      <c r="H73" s="43">
        <f t="shared" si="8"/>
        <v>59</v>
      </c>
      <c r="I73" s="43">
        <f t="shared" si="8"/>
        <v>59</v>
      </c>
      <c r="J73" s="43">
        <f t="shared" si="8"/>
        <v>59</v>
      </c>
      <c r="K73" s="43">
        <f t="shared" si="8"/>
        <v>59</v>
      </c>
      <c r="L73" s="33">
        <f t="shared" si="8"/>
        <v>59</v>
      </c>
      <c r="O73" s="32" t="s">
        <v>2534</v>
      </c>
      <c r="P73" s="43">
        <f>COUNTIF(B4:E62,8)</f>
        <v>16</v>
      </c>
      <c r="Q73" s="48">
        <f>P73/O76*100</f>
        <v>27.118644067796609</v>
      </c>
    </row>
    <row r="74" spans="5:21" ht="14.25" customHeight="1" x14ac:dyDescent="0.3">
      <c r="E74" s="32"/>
      <c r="F74" s="43"/>
      <c r="G74" s="43"/>
      <c r="H74" s="43"/>
      <c r="I74" s="43"/>
      <c r="J74" s="43"/>
      <c r="K74" s="43"/>
      <c r="L74" s="33"/>
      <c r="O74" s="34" t="s">
        <v>2535</v>
      </c>
      <c r="P74" s="42">
        <f>COUNTIF(B4:E62,9)</f>
        <v>30</v>
      </c>
      <c r="Q74" s="49">
        <f>P74/O76*100</f>
        <v>50.847457627118644</v>
      </c>
    </row>
    <row r="75" spans="5:21" ht="14.25" customHeight="1" x14ac:dyDescent="0.3">
      <c r="E75" s="30" t="s">
        <v>2490</v>
      </c>
      <c r="F75" s="41"/>
      <c r="G75" s="41"/>
      <c r="H75" s="41"/>
      <c r="I75" s="41"/>
      <c r="J75" s="41"/>
      <c r="K75" s="41"/>
      <c r="L75" s="31"/>
      <c r="O75" s="30"/>
      <c r="P75" s="41"/>
      <c r="Q75" s="31"/>
    </row>
    <row r="76" spans="5:21" ht="14.25" customHeight="1" x14ac:dyDescent="0.3">
      <c r="E76" s="32"/>
      <c r="F76" s="43" t="s">
        <v>2491</v>
      </c>
      <c r="G76" s="43" t="s">
        <v>2492</v>
      </c>
      <c r="H76" s="43" t="s">
        <v>2493</v>
      </c>
      <c r="I76" s="43" t="s">
        <v>2494</v>
      </c>
      <c r="J76" s="43" t="s">
        <v>2495</v>
      </c>
      <c r="K76" s="43" t="s">
        <v>2496</v>
      </c>
      <c r="L76" s="33" t="s">
        <v>2497</v>
      </c>
      <c r="O76" s="34">
        <f>COUNT(B4:B62)</f>
        <v>59</v>
      </c>
      <c r="P76" s="42"/>
      <c r="Q76" s="35"/>
    </row>
    <row r="77" spans="5:21" ht="14.25" customHeight="1" x14ac:dyDescent="0.3">
      <c r="E77" s="32">
        <v>1</v>
      </c>
      <c r="F77" s="43">
        <f>F66/59*100</f>
        <v>18.64406779661017</v>
      </c>
      <c r="G77" s="43">
        <f t="shared" ref="G77:L77" si="9">G66/59*100</f>
        <v>10.16949152542373</v>
      </c>
      <c r="H77" s="71">
        <f t="shared" si="9"/>
        <v>28.8135593220339</v>
      </c>
      <c r="I77" s="43">
        <f t="shared" si="9"/>
        <v>0</v>
      </c>
      <c r="J77" s="43">
        <f t="shared" si="9"/>
        <v>1.6949152542372881</v>
      </c>
      <c r="K77" s="43">
        <f t="shared" si="9"/>
        <v>13.559322033898304</v>
      </c>
      <c r="L77" s="33">
        <f t="shared" si="9"/>
        <v>1.6949152542372881</v>
      </c>
    </row>
    <row r="78" spans="5:21" ht="14.25" customHeight="1" x14ac:dyDescent="0.3">
      <c r="E78" s="32">
        <v>2</v>
      </c>
      <c r="F78" s="43">
        <f t="shared" ref="F78:L83" si="10">F67/59*100</f>
        <v>18.64406779661017</v>
      </c>
      <c r="G78" s="43">
        <f t="shared" si="10"/>
        <v>22.033898305084744</v>
      </c>
      <c r="H78" s="69">
        <f t="shared" si="10"/>
        <v>42.372881355932201</v>
      </c>
      <c r="I78" s="43">
        <f t="shared" si="10"/>
        <v>3.3898305084745761</v>
      </c>
      <c r="J78" s="71">
        <f t="shared" si="10"/>
        <v>23.728813559322035</v>
      </c>
      <c r="K78" s="71">
        <f t="shared" si="10"/>
        <v>30.508474576271187</v>
      </c>
      <c r="L78" s="33">
        <f t="shared" si="10"/>
        <v>5.0847457627118651</v>
      </c>
    </row>
    <row r="79" spans="5:21" ht="14.25" customHeight="1" x14ac:dyDescent="0.3">
      <c r="E79" s="32">
        <v>3</v>
      </c>
      <c r="F79" s="43">
        <f t="shared" si="10"/>
        <v>20.33898305084746</v>
      </c>
      <c r="G79" s="43">
        <f t="shared" si="10"/>
        <v>18.64406779661017</v>
      </c>
      <c r="H79" s="32">
        <f t="shared" si="10"/>
        <v>11.864406779661017</v>
      </c>
      <c r="I79" s="30">
        <f t="shared" si="10"/>
        <v>16.949152542372879</v>
      </c>
      <c r="J79" s="69">
        <f t="shared" si="10"/>
        <v>22.033898305084744</v>
      </c>
      <c r="K79" s="69">
        <f t="shared" si="10"/>
        <v>22.033898305084744</v>
      </c>
      <c r="L79" s="33">
        <f t="shared" si="10"/>
        <v>1.6949152542372881</v>
      </c>
    </row>
    <row r="80" spans="5:21" ht="14.25" customHeight="1" x14ac:dyDescent="0.3">
      <c r="E80" s="32">
        <v>4</v>
      </c>
      <c r="F80" s="43">
        <f t="shared" si="10"/>
        <v>28.8135593220339</v>
      </c>
      <c r="G80" s="43">
        <f t="shared" si="10"/>
        <v>28.8135593220339</v>
      </c>
      <c r="H80" s="34">
        <f t="shared" si="10"/>
        <v>16.949152542372879</v>
      </c>
      <c r="I80" s="32">
        <f t="shared" si="10"/>
        <v>32.20338983050847</v>
      </c>
      <c r="J80" s="70">
        <f t="shared" si="10"/>
        <v>27.118644067796609</v>
      </c>
      <c r="K80" s="70">
        <f t="shared" si="10"/>
        <v>25.423728813559322</v>
      </c>
      <c r="L80" s="72">
        <f t="shared" si="10"/>
        <v>44.067796610169488</v>
      </c>
    </row>
    <row r="81" spans="5:12" ht="14.25" customHeight="1" x14ac:dyDescent="0.3">
      <c r="E81" s="32">
        <v>5</v>
      </c>
      <c r="F81" s="43">
        <f t="shared" si="10"/>
        <v>6.7796610169491522</v>
      </c>
      <c r="G81" s="43">
        <f t="shared" si="10"/>
        <v>8.4745762711864394</v>
      </c>
      <c r="H81" s="43">
        <f t="shared" si="10"/>
        <v>0</v>
      </c>
      <c r="I81" s="70">
        <f t="shared" si="10"/>
        <v>16.949152542372879</v>
      </c>
      <c r="J81" s="43">
        <f t="shared" si="10"/>
        <v>13.559322033898304</v>
      </c>
      <c r="K81" s="43">
        <f t="shared" si="10"/>
        <v>8.4745762711864394</v>
      </c>
      <c r="L81" s="33">
        <f t="shared" si="10"/>
        <v>8.4745762711864394</v>
      </c>
    </row>
    <row r="82" spans="5:12" ht="14.25" customHeight="1" x14ac:dyDescent="0.3">
      <c r="E82" s="32">
        <v>6</v>
      </c>
      <c r="F82" s="43">
        <f t="shared" si="10"/>
        <v>6.7796610169491522</v>
      </c>
      <c r="G82" s="43">
        <f t="shared" si="10"/>
        <v>10.16949152542373</v>
      </c>
      <c r="H82" s="43">
        <f t="shared" si="10"/>
        <v>0</v>
      </c>
      <c r="I82" s="43">
        <f t="shared" si="10"/>
        <v>10.16949152542373</v>
      </c>
      <c r="J82" s="43">
        <f t="shared" si="10"/>
        <v>10.16949152542373</v>
      </c>
      <c r="K82" s="43">
        <f t="shared" si="10"/>
        <v>0</v>
      </c>
      <c r="L82" s="33">
        <f t="shared" si="10"/>
        <v>27.118644067796609</v>
      </c>
    </row>
    <row r="83" spans="5:12" ht="14.25" customHeight="1" x14ac:dyDescent="0.3">
      <c r="E83" s="34">
        <v>7</v>
      </c>
      <c r="F83" s="42">
        <f t="shared" si="10"/>
        <v>0</v>
      </c>
      <c r="G83" s="42">
        <f t="shared" si="10"/>
        <v>1.6949152542372881</v>
      </c>
      <c r="H83" s="42">
        <f t="shared" si="10"/>
        <v>0</v>
      </c>
      <c r="I83" s="42">
        <f t="shared" si="10"/>
        <v>20.33898305084746</v>
      </c>
      <c r="J83" s="42">
        <f t="shared" si="10"/>
        <v>1.6949152542372881</v>
      </c>
      <c r="K83" s="42">
        <f t="shared" si="10"/>
        <v>0</v>
      </c>
      <c r="L83" s="35">
        <f t="shared" si="10"/>
        <v>11.864406779661017</v>
      </c>
    </row>
  </sheetData>
  <conditionalFormatting sqref="Q66:Q74">
    <cfRule type="colorScale" priority="3">
      <colorScale>
        <cfvo type="min"/>
        <cfvo type="max"/>
        <color rgb="FFFCFCFF"/>
        <color rgb="FFF8696B"/>
      </colorScale>
    </cfRule>
  </conditionalFormatting>
  <conditionalFormatting sqref="F77:L83">
    <cfRule type="colorScale" priority="2">
      <colorScale>
        <cfvo type="min"/>
        <cfvo type="max"/>
        <color rgb="FFFCFCFF"/>
        <color rgb="FFF8696B"/>
      </colorScale>
    </cfRule>
  </conditionalFormatting>
  <conditionalFormatting sqref="F66:L72">
    <cfRule type="colorScale" priority="1">
      <colorScale>
        <cfvo type="min"/>
        <cfvo type="max"/>
        <color rgb="FFFCFCFF"/>
        <color rgb="FFF8696B"/>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topLeftCell="A115" workbookViewId="0">
      <selection activeCell="G131" sqref="G131"/>
    </sheetView>
  </sheetViews>
  <sheetFormatPr defaultColWidth="7.44140625" defaultRowHeight="14.25" customHeight="1" x14ac:dyDescent="0.3"/>
  <sheetData>
    <row r="1" spans="1:18" ht="14.25" customHeight="1" x14ac:dyDescent="0.3">
      <c r="A1" s="9" t="s">
        <v>2440</v>
      </c>
      <c r="B1" s="9"/>
      <c r="C1" s="9"/>
      <c r="D1" s="9"/>
      <c r="E1" s="9"/>
      <c r="F1" s="9"/>
      <c r="G1" s="9"/>
      <c r="H1" s="9"/>
      <c r="I1" s="9"/>
      <c r="J1" s="9"/>
      <c r="K1" s="9"/>
      <c r="L1" s="9"/>
      <c r="M1" s="9"/>
      <c r="N1" s="9"/>
      <c r="O1" s="9"/>
      <c r="P1" s="9"/>
      <c r="Q1" s="9"/>
      <c r="R1" s="9"/>
    </row>
    <row r="2" spans="1:18" ht="14.25" customHeight="1" x14ac:dyDescent="0.3">
      <c r="A2" t="s">
        <v>120</v>
      </c>
      <c r="B2" t="s">
        <v>121</v>
      </c>
      <c r="C2" t="s">
        <v>122</v>
      </c>
      <c r="D2" t="s">
        <v>123</v>
      </c>
      <c r="E2" t="s">
        <v>124</v>
      </c>
      <c r="F2" t="s">
        <v>125</v>
      </c>
      <c r="G2" t="s">
        <v>126</v>
      </c>
      <c r="H2" t="s">
        <v>127</v>
      </c>
      <c r="I2" t="s">
        <v>128</v>
      </c>
      <c r="J2" t="s">
        <v>129</v>
      </c>
      <c r="K2" s="24" t="s">
        <v>112</v>
      </c>
      <c r="L2" s="24" t="s">
        <v>130</v>
      </c>
      <c r="M2" s="24" t="s">
        <v>131</v>
      </c>
      <c r="N2" s="24" t="s">
        <v>132</v>
      </c>
      <c r="O2" s="7" t="s">
        <v>133</v>
      </c>
      <c r="P2" s="7" t="s">
        <v>134</v>
      </c>
      <c r="Q2" s="7" t="s">
        <v>135</v>
      </c>
      <c r="R2" s="7" t="s">
        <v>136</v>
      </c>
    </row>
    <row r="3" spans="1:18" s="68" customFormat="1" ht="14.25" customHeight="1" x14ac:dyDescent="0.3">
      <c r="A3" s="1" t="s">
        <v>2439</v>
      </c>
      <c r="B3" s="1" t="s">
        <v>2441</v>
      </c>
      <c r="C3" s="1" t="s">
        <v>2442</v>
      </c>
      <c r="D3" s="38" t="s">
        <v>2443</v>
      </c>
      <c r="E3" s="38" t="s">
        <v>2444</v>
      </c>
      <c r="F3" s="1" t="s">
        <v>2445</v>
      </c>
      <c r="G3" s="1" t="s">
        <v>2446</v>
      </c>
      <c r="H3" s="1" t="s">
        <v>2447</v>
      </c>
      <c r="I3" s="38" t="s">
        <v>2448</v>
      </c>
      <c r="J3" s="1" t="s">
        <v>2449</v>
      </c>
      <c r="K3" s="38" t="s">
        <v>2450</v>
      </c>
      <c r="L3" t="s">
        <v>2451</v>
      </c>
      <c r="M3" t="s">
        <v>2452</v>
      </c>
      <c r="N3" t="s">
        <v>2453</v>
      </c>
      <c r="O3" s="1" t="s">
        <v>2454</v>
      </c>
      <c r="P3" t="s">
        <v>2455</v>
      </c>
      <c r="Q3" t="s">
        <v>2456</v>
      </c>
      <c r="R3" t="s">
        <v>2457</v>
      </c>
    </row>
    <row r="4" spans="1:18" ht="14.25" customHeight="1" x14ac:dyDescent="0.3">
      <c r="A4">
        <v>2</v>
      </c>
      <c r="B4">
        <v>1</v>
      </c>
      <c r="C4">
        <v>7</v>
      </c>
      <c r="D4">
        <v>3</v>
      </c>
      <c r="E4">
        <v>5</v>
      </c>
      <c r="F4">
        <v>6</v>
      </c>
      <c r="G4">
        <v>3</v>
      </c>
      <c r="H4">
        <v>4</v>
      </c>
      <c r="I4">
        <v>5</v>
      </c>
      <c r="J4">
        <v>1</v>
      </c>
      <c r="K4">
        <v>2</v>
      </c>
      <c r="L4">
        <v>5</v>
      </c>
      <c r="M4">
        <v>5</v>
      </c>
      <c r="N4">
        <v>5</v>
      </c>
      <c r="O4">
        <v>2</v>
      </c>
      <c r="P4">
        <v>6</v>
      </c>
      <c r="Q4">
        <v>5</v>
      </c>
      <c r="R4">
        <v>5</v>
      </c>
    </row>
    <row r="5" spans="1:18" ht="14.25" customHeight="1" x14ac:dyDescent="0.3">
      <c r="A5">
        <v>6</v>
      </c>
      <c r="B5">
        <v>2</v>
      </c>
      <c r="C5">
        <v>6</v>
      </c>
      <c r="D5">
        <v>2</v>
      </c>
      <c r="E5">
        <v>6</v>
      </c>
      <c r="F5">
        <v>6</v>
      </c>
      <c r="G5">
        <v>2</v>
      </c>
      <c r="H5">
        <v>6</v>
      </c>
      <c r="I5">
        <v>6</v>
      </c>
      <c r="J5">
        <v>1</v>
      </c>
      <c r="K5">
        <v>3</v>
      </c>
      <c r="L5">
        <v>5</v>
      </c>
      <c r="M5">
        <v>5</v>
      </c>
      <c r="N5">
        <v>5</v>
      </c>
      <c r="O5">
        <v>3</v>
      </c>
      <c r="P5">
        <v>5</v>
      </c>
      <c r="Q5">
        <v>5</v>
      </c>
      <c r="R5">
        <v>3</v>
      </c>
    </row>
    <row r="6" spans="1:18" ht="14.25" customHeight="1" x14ac:dyDescent="0.3">
      <c r="A6">
        <v>3</v>
      </c>
      <c r="B6">
        <v>4</v>
      </c>
      <c r="C6">
        <v>4</v>
      </c>
      <c r="D6">
        <v>6</v>
      </c>
      <c r="E6">
        <v>4</v>
      </c>
      <c r="F6">
        <v>6</v>
      </c>
      <c r="G6">
        <v>3</v>
      </c>
      <c r="H6">
        <v>6</v>
      </c>
      <c r="I6">
        <v>5</v>
      </c>
      <c r="J6">
        <v>4</v>
      </c>
      <c r="K6">
        <v>2</v>
      </c>
      <c r="L6">
        <v>4</v>
      </c>
      <c r="M6">
        <v>3</v>
      </c>
      <c r="N6">
        <v>6</v>
      </c>
      <c r="O6">
        <v>2</v>
      </c>
      <c r="P6">
        <v>5</v>
      </c>
      <c r="Q6">
        <v>4</v>
      </c>
      <c r="R6">
        <v>5</v>
      </c>
    </row>
    <row r="7" spans="1:18" ht="14.25" customHeight="1" x14ac:dyDescent="0.3">
      <c r="A7">
        <v>1</v>
      </c>
      <c r="B7">
        <v>1</v>
      </c>
      <c r="C7">
        <v>7</v>
      </c>
      <c r="D7">
        <v>6</v>
      </c>
      <c r="E7">
        <v>2</v>
      </c>
      <c r="F7">
        <v>6</v>
      </c>
      <c r="G7">
        <v>1</v>
      </c>
      <c r="H7">
        <v>5</v>
      </c>
      <c r="I7">
        <v>4</v>
      </c>
      <c r="J7">
        <v>3</v>
      </c>
      <c r="K7">
        <v>4</v>
      </c>
      <c r="L7">
        <v>2</v>
      </c>
      <c r="M7">
        <v>2</v>
      </c>
      <c r="N7">
        <v>2</v>
      </c>
      <c r="O7">
        <v>4</v>
      </c>
      <c r="P7">
        <v>2</v>
      </c>
      <c r="Q7">
        <v>2</v>
      </c>
      <c r="R7">
        <v>2</v>
      </c>
    </row>
    <row r="8" spans="1:18" ht="14.25" customHeight="1" x14ac:dyDescent="0.3">
      <c r="A8">
        <v>5</v>
      </c>
      <c r="B8">
        <v>3</v>
      </c>
      <c r="C8">
        <v>4</v>
      </c>
      <c r="D8">
        <v>4</v>
      </c>
      <c r="E8">
        <v>3</v>
      </c>
      <c r="F8">
        <v>3</v>
      </c>
      <c r="G8">
        <v>4</v>
      </c>
      <c r="H8">
        <v>4</v>
      </c>
      <c r="I8">
        <v>3</v>
      </c>
      <c r="J8">
        <v>4</v>
      </c>
      <c r="K8">
        <v>1</v>
      </c>
      <c r="L8">
        <v>5</v>
      </c>
      <c r="M8">
        <v>5</v>
      </c>
      <c r="N8">
        <v>6</v>
      </c>
      <c r="O8">
        <v>3</v>
      </c>
      <c r="P8">
        <v>6</v>
      </c>
      <c r="Q8">
        <v>6</v>
      </c>
      <c r="R8">
        <v>5</v>
      </c>
    </row>
    <row r="9" spans="1:18" ht="14.25" customHeight="1" x14ac:dyDescent="0.3">
      <c r="A9">
        <v>7</v>
      </c>
      <c r="B9">
        <v>5</v>
      </c>
      <c r="C9">
        <v>3</v>
      </c>
      <c r="D9">
        <v>1</v>
      </c>
      <c r="E9">
        <v>6</v>
      </c>
      <c r="F9">
        <v>4</v>
      </c>
      <c r="G9">
        <v>4</v>
      </c>
      <c r="H9">
        <v>5</v>
      </c>
      <c r="I9">
        <v>6</v>
      </c>
      <c r="J9">
        <v>7</v>
      </c>
      <c r="K9">
        <v>3</v>
      </c>
      <c r="L9">
        <v>3</v>
      </c>
      <c r="M9">
        <v>2</v>
      </c>
      <c r="N9">
        <v>2</v>
      </c>
      <c r="O9">
        <v>2</v>
      </c>
      <c r="P9">
        <v>2</v>
      </c>
      <c r="Q9">
        <v>1</v>
      </c>
      <c r="R9">
        <v>6</v>
      </c>
    </row>
    <row r="10" spans="1:18" ht="14.25" customHeight="1" x14ac:dyDescent="0.3">
      <c r="A10">
        <v>7</v>
      </c>
      <c r="B10">
        <v>1</v>
      </c>
      <c r="C10">
        <v>7</v>
      </c>
      <c r="D10">
        <v>1</v>
      </c>
      <c r="E10">
        <v>7</v>
      </c>
      <c r="F10">
        <v>5</v>
      </c>
      <c r="G10">
        <v>6</v>
      </c>
      <c r="H10">
        <v>4</v>
      </c>
      <c r="I10">
        <v>5</v>
      </c>
      <c r="J10">
        <v>2</v>
      </c>
      <c r="K10">
        <v>3</v>
      </c>
      <c r="L10">
        <v>7</v>
      </c>
      <c r="M10">
        <v>5</v>
      </c>
      <c r="N10">
        <v>6</v>
      </c>
      <c r="O10">
        <v>4</v>
      </c>
      <c r="P10">
        <v>4</v>
      </c>
      <c r="Q10">
        <v>4</v>
      </c>
      <c r="R10">
        <v>4</v>
      </c>
    </row>
    <row r="11" spans="1:18" ht="14.25" customHeight="1" x14ac:dyDescent="0.3">
      <c r="A11">
        <v>1</v>
      </c>
      <c r="B11">
        <v>5</v>
      </c>
      <c r="C11">
        <v>7</v>
      </c>
      <c r="D11">
        <v>7</v>
      </c>
      <c r="E11">
        <v>7</v>
      </c>
      <c r="F11">
        <v>5</v>
      </c>
      <c r="G11">
        <v>7</v>
      </c>
      <c r="H11">
        <v>7</v>
      </c>
      <c r="I11">
        <v>7</v>
      </c>
      <c r="J11">
        <v>1</v>
      </c>
      <c r="K11">
        <v>3</v>
      </c>
      <c r="L11">
        <v>6</v>
      </c>
      <c r="M11">
        <v>6</v>
      </c>
      <c r="N11">
        <v>5</v>
      </c>
      <c r="O11">
        <v>3</v>
      </c>
      <c r="P11">
        <v>7</v>
      </c>
      <c r="Q11">
        <v>7</v>
      </c>
      <c r="R11">
        <v>7</v>
      </c>
    </row>
    <row r="12" spans="1:18" ht="14.25" customHeight="1" x14ac:dyDescent="0.3">
      <c r="A12">
        <v>4</v>
      </c>
      <c r="B12">
        <v>1</v>
      </c>
      <c r="C12">
        <v>7</v>
      </c>
      <c r="D12">
        <v>2</v>
      </c>
      <c r="E12">
        <v>7</v>
      </c>
      <c r="F12">
        <v>4</v>
      </c>
      <c r="G12">
        <v>4</v>
      </c>
      <c r="H12">
        <v>4</v>
      </c>
      <c r="I12">
        <v>5</v>
      </c>
      <c r="J12">
        <v>1</v>
      </c>
      <c r="K12">
        <v>3</v>
      </c>
      <c r="L12">
        <v>4</v>
      </c>
      <c r="M12">
        <v>4</v>
      </c>
      <c r="N12">
        <v>4</v>
      </c>
      <c r="O12">
        <v>3</v>
      </c>
      <c r="P12">
        <v>4</v>
      </c>
      <c r="Q12">
        <v>4</v>
      </c>
      <c r="R12">
        <v>4</v>
      </c>
    </row>
    <row r="13" spans="1:18" ht="14.25" customHeight="1" x14ac:dyDescent="0.3">
      <c r="A13">
        <v>6</v>
      </c>
      <c r="B13">
        <v>1</v>
      </c>
      <c r="C13">
        <v>5</v>
      </c>
      <c r="D13">
        <v>1</v>
      </c>
      <c r="E13">
        <v>6</v>
      </c>
      <c r="F13">
        <v>5</v>
      </c>
      <c r="G13">
        <v>2</v>
      </c>
      <c r="H13">
        <v>2</v>
      </c>
      <c r="I13">
        <v>7</v>
      </c>
      <c r="J13">
        <v>3</v>
      </c>
      <c r="K13">
        <v>3</v>
      </c>
      <c r="L13">
        <v>1</v>
      </c>
      <c r="M13">
        <v>1</v>
      </c>
      <c r="N13">
        <v>1</v>
      </c>
      <c r="O13">
        <v>3</v>
      </c>
      <c r="P13">
        <v>1</v>
      </c>
      <c r="Q13">
        <v>1</v>
      </c>
      <c r="R13">
        <v>1</v>
      </c>
    </row>
    <row r="14" spans="1:18" ht="14.25" customHeight="1" x14ac:dyDescent="0.3">
      <c r="A14">
        <v>2</v>
      </c>
      <c r="B14">
        <v>5</v>
      </c>
      <c r="C14">
        <v>3</v>
      </c>
      <c r="D14">
        <v>5</v>
      </c>
      <c r="E14">
        <v>5</v>
      </c>
      <c r="F14">
        <v>7</v>
      </c>
      <c r="G14">
        <v>3</v>
      </c>
      <c r="H14">
        <v>5</v>
      </c>
      <c r="I14">
        <v>5</v>
      </c>
      <c r="J14">
        <v>5</v>
      </c>
      <c r="K14">
        <v>4</v>
      </c>
      <c r="L14">
        <v>5</v>
      </c>
      <c r="M14">
        <v>5</v>
      </c>
      <c r="N14">
        <v>5</v>
      </c>
      <c r="O14">
        <v>2</v>
      </c>
      <c r="P14">
        <v>5</v>
      </c>
      <c r="Q14">
        <v>5</v>
      </c>
      <c r="R14">
        <v>1</v>
      </c>
    </row>
    <row r="15" spans="1:18" ht="14.25" customHeight="1" x14ac:dyDescent="0.3">
      <c r="A15">
        <v>2</v>
      </c>
      <c r="B15">
        <v>1</v>
      </c>
      <c r="C15">
        <v>7</v>
      </c>
      <c r="D15">
        <v>4</v>
      </c>
      <c r="E15">
        <v>4</v>
      </c>
      <c r="F15">
        <v>4</v>
      </c>
      <c r="G15">
        <v>4</v>
      </c>
      <c r="H15">
        <v>4</v>
      </c>
      <c r="I15">
        <v>6</v>
      </c>
      <c r="J15">
        <v>2</v>
      </c>
      <c r="K15">
        <v>2</v>
      </c>
      <c r="L15">
        <v>5</v>
      </c>
      <c r="M15">
        <v>5</v>
      </c>
      <c r="N15">
        <v>5</v>
      </c>
      <c r="O15">
        <v>3</v>
      </c>
      <c r="P15">
        <v>2</v>
      </c>
      <c r="Q15">
        <v>1</v>
      </c>
      <c r="R15">
        <v>1</v>
      </c>
    </row>
    <row r="16" spans="1:18" ht="14.25" customHeight="1" x14ac:dyDescent="0.3">
      <c r="A16">
        <v>1</v>
      </c>
      <c r="B16">
        <v>2</v>
      </c>
      <c r="C16">
        <v>6</v>
      </c>
      <c r="D16">
        <v>3</v>
      </c>
      <c r="E16">
        <v>5</v>
      </c>
      <c r="F16">
        <v>5</v>
      </c>
      <c r="G16">
        <v>4</v>
      </c>
      <c r="H16">
        <v>5</v>
      </c>
      <c r="I16">
        <v>4</v>
      </c>
      <c r="J16">
        <v>3</v>
      </c>
      <c r="K16">
        <v>3</v>
      </c>
      <c r="L16">
        <v>3</v>
      </c>
      <c r="M16">
        <v>2</v>
      </c>
      <c r="N16">
        <v>3</v>
      </c>
      <c r="O16">
        <v>3</v>
      </c>
      <c r="P16">
        <v>3</v>
      </c>
      <c r="Q16">
        <v>2</v>
      </c>
      <c r="R16">
        <v>2</v>
      </c>
    </row>
    <row r="17" spans="1:18" ht="14.25" customHeight="1" x14ac:dyDescent="0.3">
      <c r="A17">
        <v>3</v>
      </c>
      <c r="B17">
        <v>5</v>
      </c>
      <c r="C17">
        <v>4</v>
      </c>
      <c r="D17">
        <v>5</v>
      </c>
      <c r="E17">
        <v>4</v>
      </c>
      <c r="F17">
        <v>5</v>
      </c>
      <c r="G17">
        <v>2</v>
      </c>
      <c r="H17">
        <v>5</v>
      </c>
      <c r="I17">
        <v>5</v>
      </c>
      <c r="J17">
        <v>6</v>
      </c>
      <c r="K17">
        <v>1</v>
      </c>
      <c r="L17">
        <v>5</v>
      </c>
      <c r="M17">
        <v>4</v>
      </c>
      <c r="N17">
        <v>6</v>
      </c>
      <c r="O17">
        <v>4</v>
      </c>
      <c r="P17">
        <v>5</v>
      </c>
      <c r="Q17">
        <v>6</v>
      </c>
      <c r="R17">
        <v>5</v>
      </c>
    </row>
    <row r="18" spans="1:18" ht="14.25" customHeight="1" x14ac:dyDescent="0.3">
      <c r="A18">
        <v>5</v>
      </c>
      <c r="B18">
        <v>6</v>
      </c>
      <c r="C18">
        <v>2</v>
      </c>
      <c r="D18">
        <v>3</v>
      </c>
      <c r="E18">
        <v>7</v>
      </c>
      <c r="F18">
        <v>4</v>
      </c>
      <c r="G18">
        <v>4</v>
      </c>
      <c r="H18">
        <v>4</v>
      </c>
      <c r="I18">
        <v>5</v>
      </c>
      <c r="J18">
        <v>5</v>
      </c>
      <c r="K18">
        <v>2</v>
      </c>
      <c r="L18">
        <v>2</v>
      </c>
      <c r="M18">
        <v>2</v>
      </c>
      <c r="N18">
        <v>5</v>
      </c>
      <c r="O18">
        <v>2</v>
      </c>
      <c r="P18">
        <v>3</v>
      </c>
      <c r="Q18">
        <v>5</v>
      </c>
      <c r="R18">
        <v>2</v>
      </c>
    </row>
    <row r="19" spans="1:18" ht="14.25" customHeight="1" x14ac:dyDescent="0.3">
      <c r="A19">
        <v>4</v>
      </c>
      <c r="B19">
        <v>3</v>
      </c>
      <c r="C19">
        <v>3</v>
      </c>
      <c r="D19">
        <v>2</v>
      </c>
      <c r="E19">
        <v>6</v>
      </c>
      <c r="F19">
        <v>3</v>
      </c>
      <c r="G19">
        <v>2</v>
      </c>
      <c r="H19">
        <v>4</v>
      </c>
      <c r="I19">
        <v>5</v>
      </c>
      <c r="J19">
        <v>2</v>
      </c>
      <c r="K19">
        <v>4</v>
      </c>
      <c r="L19">
        <v>4</v>
      </c>
      <c r="M19">
        <v>6</v>
      </c>
      <c r="N19">
        <v>6</v>
      </c>
      <c r="O19">
        <v>4</v>
      </c>
      <c r="P19">
        <v>6</v>
      </c>
      <c r="Q19">
        <v>6</v>
      </c>
      <c r="R19">
        <v>6</v>
      </c>
    </row>
    <row r="20" spans="1:18" ht="14.25" customHeight="1" x14ac:dyDescent="0.3">
      <c r="A20">
        <v>1</v>
      </c>
      <c r="B20">
        <v>1</v>
      </c>
      <c r="C20">
        <v>7</v>
      </c>
      <c r="D20">
        <v>6</v>
      </c>
      <c r="E20">
        <v>7</v>
      </c>
      <c r="F20">
        <v>7</v>
      </c>
      <c r="G20">
        <v>5</v>
      </c>
      <c r="H20">
        <v>5</v>
      </c>
      <c r="I20">
        <v>7</v>
      </c>
      <c r="J20">
        <v>2</v>
      </c>
      <c r="K20">
        <v>4</v>
      </c>
      <c r="L20">
        <v>6</v>
      </c>
      <c r="M20">
        <v>6</v>
      </c>
      <c r="N20">
        <v>6</v>
      </c>
      <c r="O20">
        <v>4</v>
      </c>
      <c r="P20">
        <v>7</v>
      </c>
      <c r="Q20">
        <v>1</v>
      </c>
      <c r="R20">
        <v>7</v>
      </c>
    </row>
    <row r="21" spans="1:18" ht="14.25" customHeight="1" x14ac:dyDescent="0.3">
      <c r="A21">
        <v>2</v>
      </c>
      <c r="B21">
        <v>4</v>
      </c>
      <c r="C21">
        <v>4</v>
      </c>
      <c r="D21">
        <v>2</v>
      </c>
      <c r="E21">
        <v>4</v>
      </c>
      <c r="F21">
        <v>6</v>
      </c>
      <c r="G21">
        <v>4</v>
      </c>
      <c r="H21">
        <v>6</v>
      </c>
      <c r="I21">
        <v>5</v>
      </c>
      <c r="J21">
        <v>5</v>
      </c>
      <c r="K21">
        <v>2</v>
      </c>
      <c r="L21">
        <v>1</v>
      </c>
      <c r="M21">
        <v>1</v>
      </c>
      <c r="N21">
        <v>3</v>
      </c>
      <c r="O21">
        <v>2</v>
      </c>
      <c r="P21">
        <v>1</v>
      </c>
      <c r="Q21">
        <v>1</v>
      </c>
      <c r="R21">
        <v>1</v>
      </c>
    </row>
    <row r="22" spans="1:18" ht="14.25" customHeight="1" x14ac:dyDescent="0.3">
      <c r="A22">
        <v>5</v>
      </c>
      <c r="B22">
        <v>1</v>
      </c>
      <c r="C22">
        <v>6</v>
      </c>
      <c r="D22">
        <v>2</v>
      </c>
      <c r="E22">
        <v>5</v>
      </c>
      <c r="F22">
        <v>5</v>
      </c>
      <c r="G22">
        <v>4</v>
      </c>
      <c r="H22">
        <v>4</v>
      </c>
      <c r="I22">
        <v>5</v>
      </c>
      <c r="J22">
        <v>3</v>
      </c>
      <c r="K22">
        <v>2</v>
      </c>
      <c r="L22">
        <v>2</v>
      </c>
      <c r="M22">
        <v>2</v>
      </c>
      <c r="N22">
        <v>2</v>
      </c>
      <c r="O22">
        <v>2</v>
      </c>
      <c r="P22">
        <v>3</v>
      </c>
      <c r="Q22">
        <v>3</v>
      </c>
      <c r="R22">
        <v>4</v>
      </c>
    </row>
    <row r="23" spans="1:18" ht="14.25" customHeight="1" x14ac:dyDescent="0.3">
      <c r="A23">
        <v>3</v>
      </c>
      <c r="B23">
        <v>3</v>
      </c>
      <c r="C23">
        <v>3</v>
      </c>
      <c r="D23">
        <v>5</v>
      </c>
      <c r="E23">
        <v>4</v>
      </c>
      <c r="F23">
        <v>5</v>
      </c>
      <c r="G23">
        <v>4</v>
      </c>
      <c r="H23">
        <v>5</v>
      </c>
      <c r="I23">
        <v>5</v>
      </c>
      <c r="J23">
        <v>4</v>
      </c>
      <c r="K23">
        <v>3</v>
      </c>
      <c r="L23">
        <v>5</v>
      </c>
      <c r="M23">
        <v>5</v>
      </c>
      <c r="N23">
        <v>5</v>
      </c>
      <c r="O23">
        <v>3</v>
      </c>
      <c r="P23">
        <v>6</v>
      </c>
      <c r="Q23">
        <v>6</v>
      </c>
      <c r="R23">
        <v>5</v>
      </c>
    </row>
    <row r="24" spans="1:18" ht="14.25" customHeight="1" x14ac:dyDescent="0.3">
      <c r="A24">
        <v>2</v>
      </c>
      <c r="B24">
        <v>4</v>
      </c>
      <c r="C24">
        <v>5</v>
      </c>
      <c r="D24">
        <v>3</v>
      </c>
      <c r="E24">
        <v>5</v>
      </c>
      <c r="F24">
        <v>5</v>
      </c>
      <c r="G24">
        <v>2</v>
      </c>
      <c r="H24">
        <v>4</v>
      </c>
      <c r="I24">
        <v>3</v>
      </c>
      <c r="J24">
        <v>1</v>
      </c>
      <c r="K24">
        <v>3</v>
      </c>
      <c r="L24">
        <v>5</v>
      </c>
      <c r="M24">
        <v>5</v>
      </c>
      <c r="N24">
        <v>6</v>
      </c>
      <c r="O24">
        <v>4</v>
      </c>
      <c r="P24">
        <v>3</v>
      </c>
      <c r="Q24">
        <v>3</v>
      </c>
      <c r="R24">
        <v>3</v>
      </c>
    </row>
    <row r="25" spans="1:18" ht="14.25" customHeight="1" x14ac:dyDescent="0.3">
      <c r="A25">
        <v>2</v>
      </c>
      <c r="B25">
        <v>3</v>
      </c>
      <c r="C25">
        <v>5</v>
      </c>
      <c r="D25">
        <v>7</v>
      </c>
      <c r="E25">
        <v>5</v>
      </c>
      <c r="F25">
        <v>5</v>
      </c>
      <c r="G25">
        <v>3</v>
      </c>
      <c r="H25">
        <v>5</v>
      </c>
      <c r="I25">
        <v>4</v>
      </c>
      <c r="J25">
        <v>4</v>
      </c>
      <c r="K25">
        <v>1</v>
      </c>
      <c r="L25">
        <v>6</v>
      </c>
      <c r="M25">
        <v>6</v>
      </c>
      <c r="N25">
        <v>5</v>
      </c>
      <c r="O25">
        <v>4</v>
      </c>
      <c r="P25">
        <v>3</v>
      </c>
      <c r="Q25">
        <v>2</v>
      </c>
      <c r="R25">
        <v>5</v>
      </c>
    </row>
    <row r="26" spans="1:18" ht="14.25" customHeight="1" x14ac:dyDescent="0.3">
      <c r="A26">
        <v>5</v>
      </c>
      <c r="B26">
        <v>3</v>
      </c>
      <c r="C26">
        <v>4</v>
      </c>
      <c r="D26">
        <v>7</v>
      </c>
      <c r="E26">
        <v>6</v>
      </c>
      <c r="F26">
        <v>7</v>
      </c>
      <c r="G26">
        <v>5</v>
      </c>
      <c r="H26">
        <v>4</v>
      </c>
      <c r="I26">
        <v>3</v>
      </c>
      <c r="J26">
        <v>4</v>
      </c>
      <c r="K26">
        <v>1</v>
      </c>
      <c r="L26">
        <v>6</v>
      </c>
      <c r="M26">
        <v>6</v>
      </c>
      <c r="N26">
        <v>6</v>
      </c>
      <c r="O26">
        <v>4</v>
      </c>
      <c r="P26">
        <v>3</v>
      </c>
      <c r="Q26">
        <v>5</v>
      </c>
      <c r="R26">
        <v>4</v>
      </c>
    </row>
    <row r="27" spans="1:18" ht="14.25" customHeight="1" x14ac:dyDescent="0.3">
      <c r="A27">
        <v>5</v>
      </c>
      <c r="B27">
        <v>4</v>
      </c>
      <c r="C27">
        <v>3</v>
      </c>
      <c r="D27">
        <v>5</v>
      </c>
      <c r="E27">
        <v>6</v>
      </c>
      <c r="F27">
        <v>5</v>
      </c>
      <c r="G27">
        <v>3</v>
      </c>
      <c r="H27">
        <v>4</v>
      </c>
      <c r="I27">
        <v>5</v>
      </c>
      <c r="J27">
        <v>5</v>
      </c>
      <c r="K27">
        <v>4</v>
      </c>
      <c r="L27">
        <v>1</v>
      </c>
      <c r="M27">
        <v>7</v>
      </c>
      <c r="N27">
        <v>5</v>
      </c>
      <c r="O27">
        <v>2</v>
      </c>
      <c r="P27">
        <v>7</v>
      </c>
      <c r="Q27">
        <v>6</v>
      </c>
      <c r="R27">
        <v>5</v>
      </c>
    </row>
    <row r="28" spans="1:18" ht="14.25" customHeight="1" x14ac:dyDescent="0.3">
      <c r="A28">
        <v>2</v>
      </c>
      <c r="B28">
        <v>1</v>
      </c>
      <c r="C28">
        <v>7</v>
      </c>
      <c r="D28">
        <v>3</v>
      </c>
      <c r="E28">
        <v>3</v>
      </c>
      <c r="F28">
        <v>6</v>
      </c>
      <c r="G28">
        <v>4</v>
      </c>
      <c r="H28">
        <v>5</v>
      </c>
      <c r="I28">
        <v>5</v>
      </c>
      <c r="J28">
        <v>3</v>
      </c>
      <c r="K28">
        <v>2</v>
      </c>
      <c r="L28">
        <v>2</v>
      </c>
      <c r="M28">
        <v>2</v>
      </c>
      <c r="N28">
        <v>2</v>
      </c>
      <c r="O28">
        <v>2</v>
      </c>
      <c r="P28">
        <v>6</v>
      </c>
      <c r="Q28">
        <v>5</v>
      </c>
      <c r="R28">
        <v>5</v>
      </c>
    </row>
    <row r="29" spans="1:18" ht="14.25" customHeight="1" x14ac:dyDescent="0.3">
      <c r="A29">
        <v>6</v>
      </c>
      <c r="B29">
        <v>2</v>
      </c>
      <c r="C29">
        <v>6</v>
      </c>
      <c r="D29">
        <v>3</v>
      </c>
      <c r="E29">
        <v>6</v>
      </c>
      <c r="F29">
        <v>6</v>
      </c>
      <c r="G29">
        <v>4</v>
      </c>
      <c r="H29">
        <v>4</v>
      </c>
      <c r="I29">
        <v>5</v>
      </c>
      <c r="J29">
        <v>2</v>
      </c>
      <c r="K29">
        <v>1</v>
      </c>
      <c r="L29">
        <v>7</v>
      </c>
      <c r="M29">
        <v>7</v>
      </c>
      <c r="N29">
        <v>7</v>
      </c>
      <c r="O29">
        <v>4</v>
      </c>
      <c r="P29">
        <v>7</v>
      </c>
      <c r="Q29">
        <v>3</v>
      </c>
      <c r="R29">
        <v>7</v>
      </c>
    </row>
    <row r="30" spans="1:18" ht="14.25" customHeight="1" x14ac:dyDescent="0.3">
      <c r="A30">
        <v>1</v>
      </c>
      <c r="B30">
        <v>1</v>
      </c>
      <c r="C30">
        <v>6</v>
      </c>
      <c r="D30">
        <v>6</v>
      </c>
      <c r="E30">
        <v>4</v>
      </c>
      <c r="F30">
        <v>5</v>
      </c>
      <c r="G30">
        <v>2</v>
      </c>
      <c r="H30">
        <v>6</v>
      </c>
      <c r="I30">
        <v>2</v>
      </c>
      <c r="J30">
        <v>2</v>
      </c>
      <c r="K30">
        <v>4</v>
      </c>
      <c r="L30">
        <v>6</v>
      </c>
      <c r="M30">
        <v>6</v>
      </c>
      <c r="N30">
        <v>7</v>
      </c>
      <c r="O30">
        <v>4</v>
      </c>
      <c r="P30">
        <v>7</v>
      </c>
      <c r="Q30">
        <v>2</v>
      </c>
      <c r="R30">
        <v>7</v>
      </c>
    </row>
    <row r="31" spans="1:18" ht="14.25" customHeight="1" x14ac:dyDescent="0.3">
      <c r="A31">
        <v>1</v>
      </c>
      <c r="B31">
        <v>3</v>
      </c>
      <c r="C31">
        <v>3</v>
      </c>
      <c r="D31">
        <v>6</v>
      </c>
      <c r="E31">
        <v>4</v>
      </c>
      <c r="F31">
        <v>1</v>
      </c>
      <c r="G31">
        <v>2</v>
      </c>
      <c r="H31">
        <v>1</v>
      </c>
      <c r="I31">
        <v>4</v>
      </c>
      <c r="J31">
        <v>3</v>
      </c>
      <c r="K31">
        <v>1</v>
      </c>
      <c r="L31">
        <v>7</v>
      </c>
      <c r="M31">
        <v>7</v>
      </c>
      <c r="N31">
        <v>7</v>
      </c>
      <c r="O31">
        <v>4</v>
      </c>
      <c r="P31">
        <v>6</v>
      </c>
      <c r="Q31">
        <v>5</v>
      </c>
      <c r="R31">
        <v>6</v>
      </c>
    </row>
    <row r="32" spans="1:18" ht="14.25" customHeight="1" x14ac:dyDescent="0.3">
      <c r="A32">
        <v>7</v>
      </c>
      <c r="B32">
        <v>5</v>
      </c>
      <c r="C32">
        <v>2</v>
      </c>
      <c r="D32">
        <v>2</v>
      </c>
      <c r="E32">
        <v>4</v>
      </c>
      <c r="F32">
        <v>7</v>
      </c>
      <c r="G32">
        <v>3</v>
      </c>
      <c r="H32">
        <v>5</v>
      </c>
      <c r="I32">
        <v>6</v>
      </c>
      <c r="J32">
        <v>5</v>
      </c>
      <c r="K32">
        <v>1</v>
      </c>
      <c r="L32">
        <v>7</v>
      </c>
      <c r="M32">
        <v>7</v>
      </c>
      <c r="N32">
        <v>7</v>
      </c>
      <c r="O32">
        <v>4</v>
      </c>
      <c r="P32">
        <v>6</v>
      </c>
      <c r="Q32">
        <v>5</v>
      </c>
      <c r="R32">
        <v>6</v>
      </c>
    </row>
    <row r="33" spans="1:18" ht="14.25" customHeight="1" x14ac:dyDescent="0.3">
      <c r="A33">
        <v>6</v>
      </c>
      <c r="B33">
        <v>1</v>
      </c>
      <c r="C33">
        <v>6</v>
      </c>
      <c r="D33">
        <v>6</v>
      </c>
      <c r="E33">
        <v>6</v>
      </c>
      <c r="F33">
        <v>7</v>
      </c>
      <c r="G33">
        <v>4</v>
      </c>
      <c r="H33">
        <v>5</v>
      </c>
      <c r="I33">
        <v>6</v>
      </c>
      <c r="J33">
        <v>3</v>
      </c>
      <c r="K33">
        <v>1</v>
      </c>
      <c r="L33">
        <v>2</v>
      </c>
      <c r="M33">
        <v>2</v>
      </c>
      <c r="N33">
        <v>6</v>
      </c>
      <c r="O33">
        <v>1</v>
      </c>
      <c r="P33">
        <v>6</v>
      </c>
      <c r="Q33">
        <v>6</v>
      </c>
      <c r="R33">
        <v>3</v>
      </c>
    </row>
    <row r="34" spans="1:18" ht="14.25" customHeight="1" x14ac:dyDescent="0.3">
      <c r="A34">
        <v>1</v>
      </c>
      <c r="B34">
        <v>1</v>
      </c>
      <c r="C34">
        <v>7</v>
      </c>
      <c r="D34">
        <v>2</v>
      </c>
      <c r="E34">
        <v>5</v>
      </c>
      <c r="F34">
        <v>6</v>
      </c>
      <c r="G34">
        <v>2</v>
      </c>
      <c r="H34">
        <v>6</v>
      </c>
      <c r="I34">
        <v>5</v>
      </c>
      <c r="J34">
        <v>2</v>
      </c>
      <c r="K34">
        <v>1</v>
      </c>
      <c r="L34">
        <v>3</v>
      </c>
      <c r="M34">
        <v>3</v>
      </c>
      <c r="N34">
        <v>6</v>
      </c>
      <c r="O34">
        <v>1</v>
      </c>
      <c r="P34">
        <v>3</v>
      </c>
      <c r="Q34">
        <v>3</v>
      </c>
      <c r="R34">
        <v>5</v>
      </c>
    </row>
    <row r="35" spans="1:18" ht="14.25" customHeight="1" x14ac:dyDescent="0.3">
      <c r="A35">
        <v>2</v>
      </c>
      <c r="B35">
        <v>1</v>
      </c>
      <c r="C35">
        <v>6</v>
      </c>
      <c r="D35">
        <v>6</v>
      </c>
      <c r="E35">
        <v>3</v>
      </c>
      <c r="F35">
        <v>7</v>
      </c>
      <c r="G35">
        <v>4</v>
      </c>
      <c r="H35">
        <v>4</v>
      </c>
      <c r="I35">
        <v>5</v>
      </c>
      <c r="J35">
        <v>1</v>
      </c>
      <c r="K35">
        <v>3</v>
      </c>
      <c r="L35">
        <v>2</v>
      </c>
      <c r="M35">
        <v>2</v>
      </c>
      <c r="N35">
        <v>5</v>
      </c>
      <c r="O35">
        <v>4</v>
      </c>
      <c r="P35">
        <v>5</v>
      </c>
      <c r="Q35">
        <v>5</v>
      </c>
      <c r="R35">
        <v>4</v>
      </c>
    </row>
    <row r="36" spans="1:18" ht="14.25" customHeight="1" x14ac:dyDescent="0.3">
      <c r="A36">
        <v>1</v>
      </c>
      <c r="B36">
        <v>2</v>
      </c>
      <c r="C36">
        <v>4</v>
      </c>
      <c r="D36">
        <v>3</v>
      </c>
      <c r="E36">
        <v>6</v>
      </c>
      <c r="F36">
        <v>4</v>
      </c>
      <c r="G36">
        <v>4</v>
      </c>
      <c r="H36">
        <v>4</v>
      </c>
      <c r="I36">
        <v>4</v>
      </c>
      <c r="J36">
        <v>1</v>
      </c>
      <c r="K36">
        <v>1</v>
      </c>
      <c r="L36">
        <v>6</v>
      </c>
      <c r="M36">
        <v>6</v>
      </c>
      <c r="N36">
        <v>6</v>
      </c>
      <c r="O36">
        <v>4</v>
      </c>
      <c r="P36">
        <v>6</v>
      </c>
      <c r="Q36">
        <v>6</v>
      </c>
      <c r="R36">
        <v>6</v>
      </c>
    </row>
    <row r="37" spans="1:18" ht="14.25" customHeight="1" x14ac:dyDescent="0.3">
      <c r="A37">
        <v>2</v>
      </c>
      <c r="B37">
        <v>3</v>
      </c>
      <c r="C37">
        <v>5</v>
      </c>
      <c r="D37">
        <v>5</v>
      </c>
      <c r="E37">
        <v>6</v>
      </c>
      <c r="F37">
        <v>5</v>
      </c>
      <c r="G37">
        <v>2</v>
      </c>
      <c r="H37">
        <v>6</v>
      </c>
      <c r="I37">
        <v>5</v>
      </c>
      <c r="J37">
        <v>4</v>
      </c>
      <c r="K37">
        <v>4</v>
      </c>
      <c r="L37">
        <v>4</v>
      </c>
      <c r="M37">
        <v>4</v>
      </c>
      <c r="N37">
        <v>4</v>
      </c>
      <c r="O37">
        <v>2</v>
      </c>
      <c r="P37">
        <v>5</v>
      </c>
      <c r="Q37">
        <v>4</v>
      </c>
      <c r="R37">
        <v>4</v>
      </c>
    </row>
    <row r="38" spans="1:18" ht="14.25" customHeight="1" x14ac:dyDescent="0.3">
      <c r="A38">
        <v>1</v>
      </c>
      <c r="B38">
        <v>4</v>
      </c>
      <c r="C38">
        <v>4</v>
      </c>
      <c r="D38">
        <v>5</v>
      </c>
      <c r="E38">
        <v>5</v>
      </c>
      <c r="F38">
        <v>7</v>
      </c>
      <c r="G38">
        <v>4</v>
      </c>
      <c r="H38">
        <v>4</v>
      </c>
      <c r="I38">
        <v>6</v>
      </c>
      <c r="J38">
        <v>4</v>
      </c>
      <c r="K38">
        <v>2</v>
      </c>
      <c r="L38">
        <v>2</v>
      </c>
      <c r="M38">
        <v>2</v>
      </c>
      <c r="N38">
        <v>6</v>
      </c>
      <c r="O38">
        <v>4</v>
      </c>
      <c r="P38">
        <v>6</v>
      </c>
      <c r="Q38">
        <v>6</v>
      </c>
      <c r="R38">
        <v>6</v>
      </c>
    </row>
    <row r="39" spans="1:18" ht="14.25" customHeight="1" x14ac:dyDescent="0.3">
      <c r="A39">
        <v>1</v>
      </c>
      <c r="B39">
        <v>2</v>
      </c>
      <c r="C39">
        <v>7</v>
      </c>
      <c r="D39">
        <v>2</v>
      </c>
      <c r="E39">
        <v>7</v>
      </c>
      <c r="F39">
        <v>7</v>
      </c>
      <c r="G39">
        <v>1</v>
      </c>
      <c r="H39">
        <v>7</v>
      </c>
      <c r="I39">
        <v>5</v>
      </c>
      <c r="J39">
        <v>2</v>
      </c>
      <c r="K39">
        <v>3</v>
      </c>
      <c r="L39">
        <v>6</v>
      </c>
      <c r="M39">
        <v>6</v>
      </c>
      <c r="N39">
        <v>7</v>
      </c>
      <c r="O39">
        <v>2</v>
      </c>
      <c r="P39">
        <v>7</v>
      </c>
      <c r="Q39">
        <v>7</v>
      </c>
      <c r="R39">
        <v>5</v>
      </c>
    </row>
    <row r="40" spans="1:18" ht="14.25" customHeight="1" x14ac:dyDescent="0.3">
      <c r="A40">
        <v>5</v>
      </c>
      <c r="B40">
        <v>2</v>
      </c>
      <c r="C40">
        <v>6</v>
      </c>
      <c r="D40">
        <v>2</v>
      </c>
      <c r="E40">
        <v>6</v>
      </c>
      <c r="F40">
        <v>5</v>
      </c>
      <c r="G40">
        <v>5</v>
      </c>
      <c r="H40">
        <v>3</v>
      </c>
      <c r="I40">
        <v>4</v>
      </c>
      <c r="J40">
        <v>3</v>
      </c>
      <c r="K40">
        <v>4</v>
      </c>
      <c r="L40">
        <v>4</v>
      </c>
      <c r="M40">
        <v>4</v>
      </c>
      <c r="N40">
        <v>4</v>
      </c>
      <c r="O40">
        <v>4</v>
      </c>
      <c r="P40">
        <v>5</v>
      </c>
      <c r="Q40">
        <v>5</v>
      </c>
      <c r="R40">
        <v>4</v>
      </c>
    </row>
    <row r="41" spans="1:18" ht="14.25" customHeight="1" x14ac:dyDescent="0.3">
      <c r="A41">
        <v>5</v>
      </c>
      <c r="B41">
        <v>2</v>
      </c>
      <c r="C41">
        <v>6</v>
      </c>
      <c r="D41">
        <v>1</v>
      </c>
      <c r="E41">
        <v>4</v>
      </c>
      <c r="F41">
        <v>7</v>
      </c>
      <c r="G41">
        <v>5</v>
      </c>
      <c r="H41">
        <v>2</v>
      </c>
      <c r="I41">
        <v>5</v>
      </c>
      <c r="J41">
        <v>2</v>
      </c>
      <c r="K41">
        <v>3</v>
      </c>
      <c r="L41">
        <v>2</v>
      </c>
      <c r="M41">
        <v>2</v>
      </c>
      <c r="N41">
        <v>7</v>
      </c>
      <c r="O41">
        <v>3</v>
      </c>
      <c r="P41">
        <v>6</v>
      </c>
      <c r="Q41">
        <v>6</v>
      </c>
      <c r="R41">
        <v>6</v>
      </c>
    </row>
    <row r="42" spans="1:18" ht="14.25" customHeight="1" x14ac:dyDescent="0.3">
      <c r="A42">
        <v>3</v>
      </c>
      <c r="B42">
        <v>2</v>
      </c>
      <c r="C42">
        <v>6</v>
      </c>
      <c r="D42">
        <v>1</v>
      </c>
      <c r="E42">
        <v>3</v>
      </c>
      <c r="F42">
        <v>6</v>
      </c>
      <c r="G42">
        <v>2</v>
      </c>
      <c r="H42">
        <v>6</v>
      </c>
      <c r="I42">
        <v>5</v>
      </c>
      <c r="J42">
        <v>2</v>
      </c>
      <c r="K42">
        <v>3</v>
      </c>
      <c r="L42">
        <v>2</v>
      </c>
      <c r="M42">
        <v>2</v>
      </c>
      <c r="N42">
        <v>2</v>
      </c>
      <c r="O42">
        <v>4</v>
      </c>
      <c r="P42">
        <v>1</v>
      </c>
      <c r="Q42">
        <v>1</v>
      </c>
      <c r="R42">
        <v>1</v>
      </c>
    </row>
    <row r="43" spans="1:18" ht="14.25" customHeight="1" x14ac:dyDescent="0.3">
      <c r="A43">
        <v>1</v>
      </c>
      <c r="B43">
        <v>1</v>
      </c>
      <c r="C43">
        <v>7</v>
      </c>
      <c r="D43">
        <v>6</v>
      </c>
      <c r="E43">
        <v>2</v>
      </c>
      <c r="F43">
        <v>6</v>
      </c>
      <c r="G43">
        <v>5</v>
      </c>
      <c r="H43">
        <v>4</v>
      </c>
      <c r="I43">
        <v>2</v>
      </c>
      <c r="J43">
        <v>1</v>
      </c>
      <c r="K43">
        <v>1</v>
      </c>
      <c r="L43">
        <v>6</v>
      </c>
      <c r="M43">
        <v>6</v>
      </c>
      <c r="N43">
        <v>6</v>
      </c>
      <c r="O43">
        <v>4</v>
      </c>
      <c r="P43">
        <v>5</v>
      </c>
      <c r="Q43">
        <v>1</v>
      </c>
      <c r="R43">
        <v>6</v>
      </c>
    </row>
    <row r="44" spans="1:18" ht="14.25" customHeight="1" x14ac:dyDescent="0.3">
      <c r="A44">
        <v>3</v>
      </c>
      <c r="B44">
        <v>1</v>
      </c>
      <c r="C44">
        <v>5</v>
      </c>
      <c r="D44">
        <v>3</v>
      </c>
      <c r="E44">
        <v>5</v>
      </c>
      <c r="F44">
        <v>3</v>
      </c>
      <c r="G44">
        <v>2</v>
      </c>
      <c r="H44">
        <v>2</v>
      </c>
      <c r="I44">
        <v>2</v>
      </c>
      <c r="J44">
        <v>2</v>
      </c>
      <c r="K44">
        <v>1</v>
      </c>
      <c r="L44">
        <v>7</v>
      </c>
      <c r="M44">
        <v>7</v>
      </c>
      <c r="N44">
        <v>7</v>
      </c>
      <c r="O44">
        <v>4</v>
      </c>
      <c r="P44">
        <v>6</v>
      </c>
      <c r="Q44">
        <v>4</v>
      </c>
      <c r="R44">
        <v>7</v>
      </c>
    </row>
    <row r="45" spans="1:18" ht="14.25" customHeight="1" x14ac:dyDescent="0.3">
      <c r="A45">
        <v>1</v>
      </c>
      <c r="B45">
        <v>3</v>
      </c>
      <c r="C45">
        <v>5</v>
      </c>
      <c r="D45">
        <v>7</v>
      </c>
      <c r="E45">
        <v>6</v>
      </c>
      <c r="F45">
        <v>7</v>
      </c>
      <c r="G45">
        <v>7</v>
      </c>
      <c r="H45">
        <v>6</v>
      </c>
      <c r="I45">
        <v>2</v>
      </c>
      <c r="J45">
        <v>2</v>
      </c>
      <c r="K45">
        <v>1</v>
      </c>
      <c r="L45">
        <v>6</v>
      </c>
      <c r="M45">
        <v>6</v>
      </c>
      <c r="N45">
        <v>6</v>
      </c>
      <c r="O45">
        <v>1</v>
      </c>
      <c r="P45">
        <v>6</v>
      </c>
      <c r="Q45">
        <v>6</v>
      </c>
      <c r="R45">
        <v>6</v>
      </c>
    </row>
    <row r="46" spans="1:18" ht="14.25" customHeight="1" x14ac:dyDescent="0.3">
      <c r="A46">
        <v>2</v>
      </c>
      <c r="B46">
        <v>4</v>
      </c>
      <c r="C46">
        <v>5</v>
      </c>
      <c r="D46">
        <v>5</v>
      </c>
      <c r="E46">
        <v>3</v>
      </c>
      <c r="F46">
        <v>5</v>
      </c>
      <c r="G46">
        <v>5</v>
      </c>
      <c r="H46">
        <v>3</v>
      </c>
      <c r="I46">
        <v>4</v>
      </c>
      <c r="J46">
        <v>3</v>
      </c>
      <c r="K46">
        <v>4</v>
      </c>
      <c r="L46">
        <v>6</v>
      </c>
      <c r="M46">
        <v>6</v>
      </c>
      <c r="N46">
        <v>6</v>
      </c>
      <c r="O46">
        <v>4</v>
      </c>
      <c r="P46">
        <v>6</v>
      </c>
      <c r="Q46">
        <v>2</v>
      </c>
      <c r="R46">
        <v>6</v>
      </c>
    </row>
    <row r="47" spans="1:18" ht="14.25" customHeight="1" x14ac:dyDescent="0.3">
      <c r="A47">
        <v>5</v>
      </c>
      <c r="B47">
        <v>2</v>
      </c>
      <c r="C47">
        <v>5</v>
      </c>
      <c r="D47">
        <v>2</v>
      </c>
      <c r="E47">
        <v>6</v>
      </c>
      <c r="F47">
        <v>6</v>
      </c>
      <c r="G47">
        <v>4</v>
      </c>
      <c r="H47">
        <v>4</v>
      </c>
      <c r="I47">
        <v>6</v>
      </c>
      <c r="J47">
        <v>3</v>
      </c>
      <c r="K47">
        <v>3</v>
      </c>
      <c r="L47">
        <v>1</v>
      </c>
      <c r="M47">
        <v>1</v>
      </c>
      <c r="N47">
        <v>1</v>
      </c>
      <c r="O47">
        <v>3</v>
      </c>
      <c r="P47">
        <v>1</v>
      </c>
      <c r="Q47">
        <v>1</v>
      </c>
      <c r="R47">
        <v>1</v>
      </c>
    </row>
    <row r="48" spans="1:18" ht="14.25" customHeight="1" x14ac:dyDescent="0.3">
      <c r="A48">
        <v>3</v>
      </c>
      <c r="B48">
        <v>3</v>
      </c>
      <c r="C48">
        <v>5</v>
      </c>
      <c r="D48">
        <v>5</v>
      </c>
      <c r="E48">
        <v>5</v>
      </c>
      <c r="F48">
        <v>6</v>
      </c>
      <c r="G48">
        <v>3</v>
      </c>
      <c r="H48">
        <v>5</v>
      </c>
      <c r="I48">
        <v>4</v>
      </c>
      <c r="J48">
        <v>2</v>
      </c>
      <c r="K48">
        <v>3</v>
      </c>
      <c r="L48">
        <v>7</v>
      </c>
      <c r="M48">
        <v>6</v>
      </c>
      <c r="N48">
        <v>6</v>
      </c>
      <c r="O48">
        <v>2</v>
      </c>
      <c r="P48">
        <v>6</v>
      </c>
      <c r="Q48">
        <v>5</v>
      </c>
      <c r="R48">
        <v>6</v>
      </c>
    </row>
    <row r="49" spans="1:18" ht="14.25" customHeight="1" x14ac:dyDescent="0.3">
      <c r="A49">
        <v>6</v>
      </c>
      <c r="B49">
        <v>1</v>
      </c>
      <c r="C49">
        <v>7</v>
      </c>
      <c r="D49">
        <v>4</v>
      </c>
      <c r="E49">
        <v>6</v>
      </c>
      <c r="F49">
        <v>3</v>
      </c>
      <c r="G49">
        <v>2</v>
      </c>
      <c r="H49">
        <v>6</v>
      </c>
      <c r="I49">
        <v>6</v>
      </c>
      <c r="J49">
        <v>1</v>
      </c>
      <c r="K49">
        <v>4</v>
      </c>
      <c r="L49">
        <v>5</v>
      </c>
      <c r="M49">
        <v>5</v>
      </c>
      <c r="N49">
        <v>5</v>
      </c>
      <c r="O49">
        <v>4</v>
      </c>
      <c r="P49">
        <v>2</v>
      </c>
      <c r="Q49">
        <v>2</v>
      </c>
      <c r="R49">
        <v>5</v>
      </c>
    </row>
    <row r="50" spans="1:18" ht="14.25" customHeight="1" x14ac:dyDescent="0.3">
      <c r="A50">
        <v>3</v>
      </c>
      <c r="B50">
        <v>3</v>
      </c>
      <c r="C50">
        <v>6</v>
      </c>
      <c r="D50">
        <v>5</v>
      </c>
      <c r="E50">
        <v>5</v>
      </c>
      <c r="F50">
        <v>4</v>
      </c>
      <c r="G50">
        <v>4</v>
      </c>
      <c r="H50">
        <v>4</v>
      </c>
      <c r="I50">
        <v>5</v>
      </c>
      <c r="J50">
        <v>2</v>
      </c>
      <c r="K50">
        <v>1</v>
      </c>
      <c r="L50">
        <v>2</v>
      </c>
      <c r="M50">
        <v>2</v>
      </c>
      <c r="N50">
        <v>6</v>
      </c>
      <c r="O50">
        <v>4</v>
      </c>
      <c r="P50">
        <v>3</v>
      </c>
      <c r="Q50">
        <v>6</v>
      </c>
      <c r="R50">
        <v>3</v>
      </c>
    </row>
    <row r="51" spans="1:18" ht="14.25" customHeight="1" x14ac:dyDescent="0.3">
      <c r="A51">
        <v>3</v>
      </c>
      <c r="B51">
        <v>2</v>
      </c>
      <c r="C51">
        <v>5</v>
      </c>
      <c r="D51">
        <v>2</v>
      </c>
      <c r="E51">
        <v>6</v>
      </c>
      <c r="F51">
        <v>5</v>
      </c>
      <c r="G51">
        <v>4</v>
      </c>
      <c r="H51">
        <v>4</v>
      </c>
      <c r="I51">
        <v>4</v>
      </c>
      <c r="J51">
        <v>4</v>
      </c>
      <c r="K51">
        <v>4</v>
      </c>
      <c r="L51">
        <v>6</v>
      </c>
      <c r="M51">
        <v>5</v>
      </c>
      <c r="N51">
        <v>5</v>
      </c>
      <c r="O51">
        <v>2</v>
      </c>
      <c r="P51">
        <v>6</v>
      </c>
      <c r="Q51">
        <v>6</v>
      </c>
      <c r="R51">
        <v>6</v>
      </c>
    </row>
    <row r="52" spans="1:18" ht="14.25" customHeight="1" x14ac:dyDescent="0.3">
      <c r="A52">
        <v>2</v>
      </c>
      <c r="B52">
        <v>3</v>
      </c>
      <c r="C52">
        <v>2</v>
      </c>
      <c r="D52">
        <v>2</v>
      </c>
      <c r="E52">
        <v>2</v>
      </c>
      <c r="F52">
        <v>3</v>
      </c>
      <c r="G52">
        <v>2</v>
      </c>
      <c r="H52">
        <v>2</v>
      </c>
      <c r="I52">
        <v>2</v>
      </c>
      <c r="J52">
        <v>4</v>
      </c>
      <c r="K52">
        <v>4</v>
      </c>
      <c r="L52">
        <v>2</v>
      </c>
      <c r="M52">
        <v>2</v>
      </c>
      <c r="N52">
        <v>2</v>
      </c>
      <c r="O52">
        <v>4</v>
      </c>
      <c r="P52">
        <v>5</v>
      </c>
      <c r="Q52">
        <v>4</v>
      </c>
      <c r="R52">
        <v>4</v>
      </c>
    </row>
    <row r="53" spans="1:18" ht="14.25" customHeight="1" x14ac:dyDescent="0.3">
      <c r="A53">
        <v>2</v>
      </c>
      <c r="B53">
        <v>1</v>
      </c>
      <c r="C53">
        <v>6</v>
      </c>
      <c r="D53">
        <v>2</v>
      </c>
      <c r="E53">
        <v>6</v>
      </c>
      <c r="F53">
        <v>4</v>
      </c>
      <c r="G53">
        <v>4</v>
      </c>
      <c r="H53">
        <v>4</v>
      </c>
      <c r="I53">
        <v>6</v>
      </c>
      <c r="J53">
        <v>5</v>
      </c>
      <c r="K53">
        <v>3</v>
      </c>
      <c r="L53">
        <v>5</v>
      </c>
      <c r="M53">
        <v>5</v>
      </c>
      <c r="N53">
        <v>5</v>
      </c>
      <c r="O53">
        <v>4</v>
      </c>
      <c r="P53">
        <v>5</v>
      </c>
      <c r="Q53">
        <v>5</v>
      </c>
      <c r="R53">
        <v>3</v>
      </c>
    </row>
    <row r="54" spans="1:18" ht="14.25" customHeight="1" x14ac:dyDescent="0.3">
      <c r="A54">
        <v>2</v>
      </c>
      <c r="B54">
        <v>2</v>
      </c>
      <c r="C54">
        <v>4</v>
      </c>
      <c r="D54">
        <v>2</v>
      </c>
      <c r="E54">
        <v>7</v>
      </c>
      <c r="F54">
        <v>6</v>
      </c>
      <c r="G54">
        <v>4</v>
      </c>
      <c r="H54">
        <v>4</v>
      </c>
      <c r="I54">
        <v>5</v>
      </c>
      <c r="J54">
        <v>4</v>
      </c>
      <c r="K54">
        <v>1</v>
      </c>
      <c r="L54">
        <v>6</v>
      </c>
      <c r="M54">
        <v>6</v>
      </c>
      <c r="N54">
        <v>6</v>
      </c>
      <c r="O54">
        <v>4</v>
      </c>
      <c r="P54">
        <v>5</v>
      </c>
      <c r="Q54">
        <v>4</v>
      </c>
      <c r="R54">
        <v>5</v>
      </c>
    </row>
    <row r="55" spans="1:18" ht="14.25" customHeight="1" x14ac:dyDescent="0.3">
      <c r="A55">
        <v>3</v>
      </c>
      <c r="B55">
        <v>1</v>
      </c>
      <c r="C55">
        <v>7</v>
      </c>
      <c r="D55">
        <v>1</v>
      </c>
      <c r="E55">
        <v>5</v>
      </c>
      <c r="F55">
        <v>6</v>
      </c>
      <c r="G55">
        <v>3</v>
      </c>
      <c r="H55">
        <v>5</v>
      </c>
      <c r="I55">
        <v>6</v>
      </c>
      <c r="J55">
        <v>1</v>
      </c>
      <c r="K55">
        <v>3</v>
      </c>
      <c r="L55">
        <v>2</v>
      </c>
      <c r="M55">
        <v>2</v>
      </c>
      <c r="N55">
        <v>5</v>
      </c>
      <c r="O55">
        <v>2</v>
      </c>
      <c r="P55">
        <v>5</v>
      </c>
      <c r="Q55">
        <v>5</v>
      </c>
      <c r="R55">
        <v>5</v>
      </c>
    </row>
    <row r="56" spans="1:18" ht="14.25" customHeight="1" x14ac:dyDescent="0.3">
      <c r="A56">
        <v>2</v>
      </c>
      <c r="B56">
        <v>2</v>
      </c>
      <c r="C56">
        <v>6</v>
      </c>
      <c r="D56">
        <v>2</v>
      </c>
      <c r="E56">
        <v>5</v>
      </c>
      <c r="F56">
        <v>5</v>
      </c>
      <c r="G56">
        <v>3</v>
      </c>
      <c r="H56">
        <v>6</v>
      </c>
      <c r="I56">
        <v>5</v>
      </c>
      <c r="J56">
        <v>6</v>
      </c>
      <c r="K56">
        <v>3</v>
      </c>
      <c r="L56">
        <v>5</v>
      </c>
      <c r="M56">
        <v>6</v>
      </c>
      <c r="N56">
        <v>6</v>
      </c>
      <c r="O56">
        <v>2</v>
      </c>
      <c r="P56">
        <v>1</v>
      </c>
      <c r="Q56">
        <v>5</v>
      </c>
      <c r="R56">
        <v>3</v>
      </c>
    </row>
    <row r="57" spans="1:18" ht="14.25" customHeight="1" x14ac:dyDescent="0.3">
      <c r="A57">
        <v>1</v>
      </c>
      <c r="B57">
        <v>4</v>
      </c>
      <c r="C57">
        <v>4</v>
      </c>
      <c r="D57">
        <v>7</v>
      </c>
      <c r="E57">
        <v>4</v>
      </c>
      <c r="F57">
        <v>7</v>
      </c>
      <c r="G57">
        <v>2</v>
      </c>
      <c r="H57">
        <v>2</v>
      </c>
      <c r="I57">
        <v>4</v>
      </c>
      <c r="J57">
        <v>4</v>
      </c>
      <c r="K57">
        <v>4</v>
      </c>
      <c r="L57">
        <v>7</v>
      </c>
      <c r="M57">
        <v>7</v>
      </c>
      <c r="N57">
        <v>7</v>
      </c>
      <c r="O57">
        <v>3</v>
      </c>
      <c r="P57">
        <v>5</v>
      </c>
      <c r="Q57">
        <v>6</v>
      </c>
      <c r="R57">
        <v>4</v>
      </c>
    </row>
    <row r="58" spans="1:18" ht="14.25" customHeight="1" x14ac:dyDescent="0.3">
      <c r="A58">
        <v>2</v>
      </c>
      <c r="B58">
        <v>2</v>
      </c>
      <c r="C58">
        <v>5</v>
      </c>
      <c r="D58">
        <v>4</v>
      </c>
      <c r="E58">
        <v>6</v>
      </c>
      <c r="F58">
        <v>2</v>
      </c>
      <c r="G58">
        <v>1</v>
      </c>
      <c r="H58">
        <v>4</v>
      </c>
      <c r="I58">
        <v>5</v>
      </c>
      <c r="J58">
        <v>2</v>
      </c>
      <c r="K58">
        <v>3</v>
      </c>
      <c r="L58">
        <v>3</v>
      </c>
      <c r="M58">
        <v>2</v>
      </c>
      <c r="N58">
        <v>2</v>
      </c>
      <c r="O58">
        <v>3</v>
      </c>
      <c r="P58">
        <v>5</v>
      </c>
      <c r="Q58">
        <v>5</v>
      </c>
      <c r="R58">
        <v>5</v>
      </c>
    </row>
    <row r="59" spans="1:18" ht="14.25" customHeight="1" x14ac:dyDescent="0.3">
      <c r="A59">
        <v>1</v>
      </c>
      <c r="B59">
        <v>1</v>
      </c>
      <c r="C59">
        <v>6</v>
      </c>
      <c r="D59">
        <v>1</v>
      </c>
      <c r="E59">
        <v>1</v>
      </c>
      <c r="F59">
        <v>7</v>
      </c>
      <c r="G59">
        <v>4</v>
      </c>
      <c r="H59">
        <v>4</v>
      </c>
      <c r="I59">
        <v>1</v>
      </c>
      <c r="J59">
        <v>2</v>
      </c>
      <c r="K59">
        <v>4</v>
      </c>
      <c r="L59">
        <v>1</v>
      </c>
      <c r="M59">
        <v>1</v>
      </c>
      <c r="N59">
        <v>1</v>
      </c>
      <c r="O59">
        <v>4</v>
      </c>
      <c r="P59">
        <v>1</v>
      </c>
      <c r="Q59">
        <v>1</v>
      </c>
      <c r="R59">
        <v>1</v>
      </c>
    </row>
    <row r="60" spans="1:18" ht="14.25" customHeight="1" x14ac:dyDescent="0.3">
      <c r="A60">
        <v>7</v>
      </c>
      <c r="B60">
        <v>4</v>
      </c>
      <c r="C60">
        <v>7</v>
      </c>
      <c r="D60">
        <v>1</v>
      </c>
      <c r="E60">
        <v>7</v>
      </c>
      <c r="F60">
        <v>7</v>
      </c>
      <c r="G60">
        <v>1</v>
      </c>
      <c r="H60">
        <v>7</v>
      </c>
      <c r="I60">
        <v>7</v>
      </c>
      <c r="J60">
        <v>1</v>
      </c>
      <c r="K60">
        <v>1</v>
      </c>
      <c r="L60">
        <v>4</v>
      </c>
      <c r="M60">
        <v>4</v>
      </c>
      <c r="N60">
        <v>7</v>
      </c>
      <c r="O60">
        <v>4</v>
      </c>
      <c r="P60">
        <v>5</v>
      </c>
      <c r="Q60">
        <v>4</v>
      </c>
      <c r="R60">
        <v>4</v>
      </c>
    </row>
    <row r="61" spans="1:18" ht="14.25" customHeight="1" x14ac:dyDescent="0.3">
      <c r="A61">
        <v>6</v>
      </c>
      <c r="B61">
        <v>6</v>
      </c>
      <c r="C61">
        <v>6</v>
      </c>
      <c r="D61">
        <v>2</v>
      </c>
      <c r="E61">
        <v>5</v>
      </c>
      <c r="F61">
        <v>5</v>
      </c>
      <c r="G61">
        <v>2</v>
      </c>
      <c r="H61">
        <v>5</v>
      </c>
      <c r="I61">
        <v>4</v>
      </c>
      <c r="J61">
        <v>2</v>
      </c>
      <c r="K61">
        <v>4</v>
      </c>
      <c r="L61">
        <v>1</v>
      </c>
      <c r="M61">
        <v>1</v>
      </c>
      <c r="N61">
        <v>1</v>
      </c>
      <c r="O61">
        <v>4</v>
      </c>
      <c r="P61">
        <v>1</v>
      </c>
      <c r="Q61">
        <v>1</v>
      </c>
      <c r="R61">
        <v>1</v>
      </c>
    </row>
    <row r="62" spans="1:18" ht="14.25" customHeight="1" x14ac:dyDescent="0.3">
      <c r="A62">
        <v>4</v>
      </c>
      <c r="B62">
        <v>1</v>
      </c>
      <c r="C62">
        <v>7</v>
      </c>
      <c r="D62">
        <v>6</v>
      </c>
      <c r="E62">
        <v>4</v>
      </c>
      <c r="F62">
        <v>5</v>
      </c>
      <c r="G62">
        <v>2</v>
      </c>
      <c r="H62">
        <v>6</v>
      </c>
      <c r="I62">
        <v>2</v>
      </c>
      <c r="J62">
        <v>1</v>
      </c>
      <c r="K62">
        <v>1</v>
      </c>
      <c r="L62">
        <v>6</v>
      </c>
      <c r="M62">
        <v>6</v>
      </c>
      <c r="N62">
        <v>6</v>
      </c>
      <c r="O62">
        <v>4</v>
      </c>
      <c r="P62">
        <v>6</v>
      </c>
      <c r="Q62">
        <v>6</v>
      </c>
      <c r="R62">
        <v>5</v>
      </c>
    </row>
    <row r="63" spans="1:18" ht="14.25" customHeight="1" x14ac:dyDescent="0.3">
      <c r="A63">
        <v>2</v>
      </c>
      <c r="B63">
        <v>5</v>
      </c>
      <c r="C63">
        <v>3</v>
      </c>
      <c r="D63">
        <v>7</v>
      </c>
      <c r="E63">
        <v>4</v>
      </c>
      <c r="F63">
        <v>4</v>
      </c>
      <c r="G63">
        <v>4</v>
      </c>
      <c r="H63">
        <v>4</v>
      </c>
      <c r="I63">
        <v>5</v>
      </c>
      <c r="J63">
        <v>5</v>
      </c>
      <c r="K63">
        <v>4</v>
      </c>
      <c r="L63">
        <v>2</v>
      </c>
      <c r="M63">
        <v>3</v>
      </c>
      <c r="N63">
        <v>3</v>
      </c>
      <c r="O63">
        <v>2</v>
      </c>
      <c r="P63">
        <v>3</v>
      </c>
      <c r="Q63">
        <v>4</v>
      </c>
      <c r="R63">
        <v>3</v>
      </c>
    </row>
    <row r="64" spans="1:18" ht="14.25" customHeight="1" x14ac:dyDescent="0.3">
      <c r="A64">
        <v>6</v>
      </c>
      <c r="B64">
        <v>5</v>
      </c>
      <c r="C64">
        <v>3</v>
      </c>
      <c r="D64">
        <v>1</v>
      </c>
      <c r="E64">
        <v>7</v>
      </c>
      <c r="F64">
        <v>6</v>
      </c>
      <c r="G64">
        <v>1</v>
      </c>
      <c r="H64">
        <v>6</v>
      </c>
      <c r="I64">
        <v>4</v>
      </c>
      <c r="J64">
        <v>5</v>
      </c>
      <c r="K64">
        <v>1</v>
      </c>
      <c r="L64">
        <v>5</v>
      </c>
      <c r="M64">
        <v>5</v>
      </c>
      <c r="N64">
        <v>5</v>
      </c>
      <c r="O64">
        <v>3</v>
      </c>
      <c r="P64">
        <v>7</v>
      </c>
      <c r="Q64">
        <v>5</v>
      </c>
      <c r="R64">
        <v>6</v>
      </c>
    </row>
    <row r="65" spans="1:18" ht="14.25" customHeight="1" x14ac:dyDescent="0.3">
      <c r="A65">
        <v>6</v>
      </c>
      <c r="B65">
        <v>3</v>
      </c>
      <c r="C65">
        <v>6</v>
      </c>
      <c r="D65">
        <v>5</v>
      </c>
      <c r="E65">
        <v>4</v>
      </c>
      <c r="F65">
        <v>5</v>
      </c>
      <c r="G65">
        <v>4</v>
      </c>
      <c r="H65">
        <v>5</v>
      </c>
      <c r="I65">
        <v>5</v>
      </c>
      <c r="J65">
        <v>3</v>
      </c>
      <c r="K65">
        <v>1</v>
      </c>
      <c r="L65">
        <v>5</v>
      </c>
      <c r="M65">
        <v>5</v>
      </c>
      <c r="N65">
        <v>7</v>
      </c>
      <c r="O65">
        <v>4</v>
      </c>
      <c r="P65">
        <v>5</v>
      </c>
      <c r="Q65">
        <v>2</v>
      </c>
      <c r="R65">
        <v>5</v>
      </c>
    </row>
    <row r="66" spans="1:18" ht="14.25" customHeight="1" x14ac:dyDescent="0.3">
      <c r="A66">
        <v>2</v>
      </c>
      <c r="B66">
        <v>3</v>
      </c>
      <c r="C66">
        <v>6</v>
      </c>
      <c r="D66">
        <v>7</v>
      </c>
      <c r="E66">
        <v>2</v>
      </c>
      <c r="F66">
        <v>7</v>
      </c>
      <c r="G66">
        <v>1</v>
      </c>
      <c r="H66">
        <v>7</v>
      </c>
      <c r="I66">
        <v>6</v>
      </c>
      <c r="J66">
        <v>3</v>
      </c>
      <c r="K66">
        <v>1</v>
      </c>
      <c r="L66">
        <v>6</v>
      </c>
      <c r="M66">
        <v>6</v>
      </c>
      <c r="N66">
        <v>7</v>
      </c>
      <c r="O66">
        <v>2</v>
      </c>
      <c r="P66">
        <v>5</v>
      </c>
      <c r="Q66">
        <v>6</v>
      </c>
      <c r="R66">
        <v>3</v>
      </c>
    </row>
    <row r="67" spans="1:18" ht="14.25" customHeight="1" x14ac:dyDescent="0.3">
      <c r="A67">
        <v>1</v>
      </c>
      <c r="B67">
        <v>1</v>
      </c>
      <c r="C67">
        <v>7</v>
      </c>
      <c r="D67">
        <v>5</v>
      </c>
      <c r="E67">
        <v>4</v>
      </c>
      <c r="F67">
        <v>7</v>
      </c>
      <c r="G67">
        <v>1</v>
      </c>
      <c r="H67">
        <v>7</v>
      </c>
      <c r="I67">
        <v>7</v>
      </c>
      <c r="J67">
        <v>1</v>
      </c>
      <c r="K67">
        <v>2</v>
      </c>
      <c r="L67">
        <v>5</v>
      </c>
      <c r="M67">
        <v>7</v>
      </c>
      <c r="N67">
        <v>5</v>
      </c>
      <c r="O67">
        <v>4</v>
      </c>
      <c r="P67">
        <v>4</v>
      </c>
      <c r="Q67">
        <v>4</v>
      </c>
      <c r="R67">
        <v>4</v>
      </c>
    </row>
    <row r="68" spans="1:18" ht="14.25" customHeight="1" x14ac:dyDescent="0.3">
      <c r="A68">
        <v>2</v>
      </c>
      <c r="B68">
        <v>3</v>
      </c>
      <c r="C68">
        <v>5</v>
      </c>
      <c r="D68">
        <v>5</v>
      </c>
      <c r="E68">
        <v>5</v>
      </c>
      <c r="F68">
        <v>5</v>
      </c>
      <c r="G68">
        <v>6</v>
      </c>
      <c r="H68">
        <v>2</v>
      </c>
      <c r="I68">
        <v>5</v>
      </c>
      <c r="J68">
        <v>5</v>
      </c>
      <c r="K68">
        <v>3</v>
      </c>
      <c r="L68">
        <v>6</v>
      </c>
      <c r="M68">
        <v>5</v>
      </c>
      <c r="N68">
        <v>2</v>
      </c>
      <c r="O68">
        <v>3</v>
      </c>
      <c r="P68">
        <v>5</v>
      </c>
      <c r="Q68">
        <v>5</v>
      </c>
      <c r="R68">
        <v>2</v>
      </c>
    </row>
    <row r="69" spans="1:18" ht="14.25" customHeight="1" x14ac:dyDescent="0.3">
      <c r="A69">
        <v>2</v>
      </c>
      <c r="B69">
        <v>3</v>
      </c>
      <c r="C69">
        <v>5</v>
      </c>
      <c r="D69">
        <v>7</v>
      </c>
      <c r="E69">
        <v>7</v>
      </c>
      <c r="F69">
        <v>4</v>
      </c>
      <c r="G69">
        <v>4</v>
      </c>
      <c r="H69">
        <v>4</v>
      </c>
      <c r="I69">
        <v>5</v>
      </c>
      <c r="J69">
        <v>3</v>
      </c>
      <c r="K69">
        <v>4</v>
      </c>
      <c r="L69">
        <v>3</v>
      </c>
      <c r="M69">
        <v>3</v>
      </c>
      <c r="N69">
        <v>3</v>
      </c>
      <c r="O69">
        <v>4</v>
      </c>
      <c r="P69">
        <v>3</v>
      </c>
      <c r="Q69">
        <v>3</v>
      </c>
      <c r="R69">
        <v>3</v>
      </c>
    </row>
    <row r="70" spans="1:18" ht="14.25" customHeight="1" x14ac:dyDescent="0.3">
      <c r="A70">
        <v>2</v>
      </c>
      <c r="B70">
        <v>2</v>
      </c>
      <c r="C70">
        <v>5</v>
      </c>
      <c r="D70">
        <v>4</v>
      </c>
      <c r="E70">
        <v>3</v>
      </c>
      <c r="F70">
        <v>6</v>
      </c>
      <c r="G70">
        <v>2</v>
      </c>
      <c r="H70">
        <v>5</v>
      </c>
      <c r="I70">
        <v>2</v>
      </c>
      <c r="J70">
        <v>2</v>
      </c>
      <c r="K70">
        <v>4</v>
      </c>
      <c r="L70">
        <v>4</v>
      </c>
      <c r="M70">
        <v>3</v>
      </c>
      <c r="N70">
        <v>2</v>
      </c>
      <c r="O70">
        <v>4</v>
      </c>
      <c r="P70">
        <v>2</v>
      </c>
      <c r="Q70">
        <v>1</v>
      </c>
      <c r="R70">
        <v>2</v>
      </c>
    </row>
    <row r="71" spans="1:18" ht="14.25" customHeight="1" x14ac:dyDescent="0.3">
      <c r="A71">
        <v>6</v>
      </c>
      <c r="B71">
        <v>2</v>
      </c>
      <c r="C71">
        <v>6</v>
      </c>
      <c r="D71">
        <v>2</v>
      </c>
      <c r="E71">
        <v>6</v>
      </c>
      <c r="F71">
        <v>5</v>
      </c>
      <c r="G71">
        <v>4</v>
      </c>
      <c r="H71">
        <v>4</v>
      </c>
      <c r="I71">
        <v>6</v>
      </c>
      <c r="J71">
        <v>2</v>
      </c>
      <c r="K71">
        <v>2</v>
      </c>
      <c r="L71">
        <v>6</v>
      </c>
      <c r="M71">
        <v>5</v>
      </c>
      <c r="N71">
        <v>6</v>
      </c>
      <c r="O71">
        <v>1</v>
      </c>
      <c r="P71">
        <v>6</v>
      </c>
      <c r="Q71">
        <v>6</v>
      </c>
      <c r="R71">
        <v>6</v>
      </c>
    </row>
    <row r="72" spans="1:18" ht="14.25" customHeight="1" x14ac:dyDescent="0.3">
      <c r="A72">
        <v>2</v>
      </c>
      <c r="B72">
        <v>1</v>
      </c>
      <c r="C72">
        <v>7</v>
      </c>
      <c r="D72">
        <v>5</v>
      </c>
      <c r="E72">
        <v>5</v>
      </c>
      <c r="F72">
        <v>7</v>
      </c>
      <c r="G72">
        <v>3</v>
      </c>
      <c r="H72">
        <v>6</v>
      </c>
      <c r="I72">
        <v>2</v>
      </c>
      <c r="J72">
        <v>1</v>
      </c>
      <c r="K72">
        <v>3</v>
      </c>
      <c r="L72">
        <v>6</v>
      </c>
      <c r="M72">
        <v>6</v>
      </c>
      <c r="N72">
        <v>5</v>
      </c>
      <c r="O72">
        <v>4</v>
      </c>
      <c r="P72">
        <v>5</v>
      </c>
      <c r="Q72">
        <v>2</v>
      </c>
      <c r="R72">
        <v>5</v>
      </c>
    </row>
    <row r="73" spans="1:18" ht="14.25" customHeight="1" x14ac:dyDescent="0.3">
      <c r="A73">
        <v>7</v>
      </c>
      <c r="B73">
        <v>7</v>
      </c>
      <c r="C73">
        <v>3</v>
      </c>
      <c r="D73">
        <v>3</v>
      </c>
      <c r="E73">
        <v>5</v>
      </c>
      <c r="F73">
        <v>6</v>
      </c>
      <c r="G73">
        <v>2</v>
      </c>
      <c r="H73">
        <v>6</v>
      </c>
      <c r="I73">
        <v>4</v>
      </c>
      <c r="J73">
        <v>4</v>
      </c>
      <c r="K73">
        <v>3</v>
      </c>
      <c r="L73">
        <v>5</v>
      </c>
      <c r="M73">
        <v>5</v>
      </c>
      <c r="N73">
        <v>5</v>
      </c>
      <c r="O73">
        <v>4</v>
      </c>
      <c r="P73">
        <v>7</v>
      </c>
      <c r="Q73">
        <v>4</v>
      </c>
      <c r="R73">
        <v>5</v>
      </c>
    </row>
    <row r="74" spans="1:18" ht="14.25" customHeight="1" x14ac:dyDescent="0.3">
      <c r="A74">
        <v>2</v>
      </c>
      <c r="B74">
        <v>3</v>
      </c>
      <c r="C74">
        <v>5</v>
      </c>
      <c r="D74">
        <v>6</v>
      </c>
      <c r="E74">
        <v>5</v>
      </c>
      <c r="F74">
        <v>3</v>
      </c>
      <c r="G74">
        <v>4</v>
      </c>
      <c r="H74">
        <v>4</v>
      </c>
      <c r="I74">
        <v>3</v>
      </c>
      <c r="J74">
        <v>3</v>
      </c>
      <c r="K74">
        <v>4</v>
      </c>
      <c r="L74">
        <v>6</v>
      </c>
      <c r="M74">
        <v>6</v>
      </c>
      <c r="N74">
        <v>6</v>
      </c>
      <c r="O74">
        <v>4</v>
      </c>
      <c r="P74">
        <v>6</v>
      </c>
      <c r="Q74">
        <v>5</v>
      </c>
      <c r="R74">
        <v>7</v>
      </c>
    </row>
    <row r="75" spans="1:18" ht="14.25" customHeight="1" x14ac:dyDescent="0.3">
      <c r="A75">
        <v>3</v>
      </c>
      <c r="B75">
        <v>2</v>
      </c>
      <c r="C75">
        <v>5</v>
      </c>
      <c r="D75">
        <v>3</v>
      </c>
      <c r="E75">
        <v>6</v>
      </c>
      <c r="F75">
        <v>6</v>
      </c>
      <c r="G75">
        <v>3</v>
      </c>
      <c r="H75">
        <v>5</v>
      </c>
      <c r="I75">
        <v>2</v>
      </c>
      <c r="J75">
        <v>2</v>
      </c>
      <c r="K75">
        <v>1</v>
      </c>
      <c r="L75">
        <v>5</v>
      </c>
      <c r="M75">
        <v>5</v>
      </c>
      <c r="N75">
        <v>6</v>
      </c>
      <c r="O75">
        <v>2</v>
      </c>
      <c r="P75">
        <v>3</v>
      </c>
      <c r="Q75">
        <v>3</v>
      </c>
      <c r="R75">
        <v>3</v>
      </c>
    </row>
    <row r="76" spans="1:18" ht="14.25" customHeight="1" x14ac:dyDescent="0.3">
      <c r="A76">
        <v>4</v>
      </c>
      <c r="B76">
        <v>1</v>
      </c>
      <c r="C76">
        <v>1</v>
      </c>
      <c r="D76">
        <v>6</v>
      </c>
      <c r="E76">
        <v>2</v>
      </c>
      <c r="F76">
        <v>2</v>
      </c>
      <c r="G76">
        <v>1</v>
      </c>
      <c r="H76">
        <v>6</v>
      </c>
      <c r="I76">
        <v>1</v>
      </c>
      <c r="J76">
        <v>1</v>
      </c>
      <c r="K76">
        <v>1</v>
      </c>
      <c r="L76">
        <v>2</v>
      </c>
      <c r="M76">
        <v>5</v>
      </c>
      <c r="N76">
        <v>3</v>
      </c>
      <c r="O76">
        <v>1</v>
      </c>
      <c r="P76">
        <v>2</v>
      </c>
      <c r="Q76">
        <v>1</v>
      </c>
      <c r="R76">
        <v>1</v>
      </c>
    </row>
    <row r="77" spans="1:18" ht="14.25" customHeight="1" x14ac:dyDescent="0.3">
      <c r="A77">
        <v>1</v>
      </c>
      <c r="B77">
        <v>1</v>
      </c>
      <c r="C77">
        <v>7</v>
      </c>
      <c r="D77">
        <v>6</v>
      </c>
      <c r="E77">
        <v>4</v>
      </c>
      <c r="F77">
        <v>6</v>
      </c>
      <c r="G77">
        <v>1</v>
      </c>
      <c r="H77">
        <v>1</v>
      </c>
      <c r="I77">
        <v>5</v>
      </c>
      <c r="J77">
        <v>4</v>
      </c>
      <c r="K77">
        <v>4</v>
      </c>
      <c r="L77">
        <v>7</v>
      </c>
      <c r="M77">
        <v>6</v>
      </c>
      <c r="N77">
        <v>6</v>
      </c>
      <c r="O77">
        <v>4</v>
      </c>
      <c r="P77">
        <v>6</v>
      </c>
      <c r="Q77">
        <v>6</v>
      </c>
      <c r="R77">
        <v>6</v>
      </c>
    </row>
    <row r="78" spans="1:18" ht="14.25" customHeight="1" x14ac:dyDescent="0.3">
      <c r="A78">
        <v>3</v>
      </c>
      <c r="B78">
        <v>5</v>
      </c>
      <c r="C78">
        <v>3</v>
      </c>
      <c r="D78">
        <v>5</v>
      </c>
      <c r="E78">
        <v>4</v>
      </c>
      <c r="F78">
        <v>4</v>
      </c>
      <c r="G78">
        <v>4</v>
      </c>
      <c r="H78">
        <v>4</v>
      </c>
      <c r="I78">
        <v>4</v>
      </c>
      <c r="J78">
        <v>5</v>
      </c>
      <c r="K78">
        <v>4</v>
      </c>
      <c r="L78">
        <v>5</v>
      </c>
      <c r="M78">
        <v>5</v>
      </c>
      <c r="N78">
        <v>5</v>
      </c>
      <c r="O78">
        <v>4</v>
      </c>
      <c r="P78">
        <v>5</v>
      </c>
      <c r="Q78">
        <v>3</v>
      </c>
      <c r="R78">
        <v>5</v>
      </c>
    </row>
    <row r="79" spans="1:18" ht="14.25" customHeight="1" x14ac:dyDescent="0.3">
      <c r="A79">
        <v>5</v>
      </c>
      <c r="B79">
        <v>3</v>
      </c>
      <c r="C79">
        <v>5</v>
      </c>
      <c r="D79">
        <v>3</v>
      </c>
      <c r="E79">
        <v>6</v>
      </c>
      <c r="F79">
        <v>5</v>
      </c>
      <c r="G79">
        <v>5</v>
      </c>
      <c r="H79">
        <v>3</v>
      </c>
      <c r="I79">
        <v>6</v>
      </c>
      <c r="J79">
        <v>2</v>
      </c>
      <c r="K79">
        <v>3</v>
      </c>
      <c r="L79">
        <v>6</v>
      </c>
      <c r="M79">
        <v>6</v>
      </c>
      <c r="N79">
        <v>5</v>
      </c>
      <c r="O79">
        <v>2</v>
      </c>
      <c r="P79">
        <v>5</v>
      </c>
      <c r="Q79">
        <v>6</v>
      </c>
      <c r="R79">
        <v>3</v>
      </c>
    </row>
    <row r="80" spans="1:18" ht="14.25" customHeight="1" x14ac:dyDescent="0.3">
      <c r="A80">
        <v>1</v>
      </c>
      <c r="B80">
        <v>1</v>
      </c>
      <c r="C80">
        <v>4</v>
      </c>
      <c r="D80">
        <v>6</v>
      </c>
      <c r="E80">
        <v>2</v>
      </c>
      <c r="F80">
        <v>2</v>
      </c>
      <c r="G80">
        <v>1</v>
      </c>
      <c r="H80">
        <v>5</v>
      </c>
      <c r="I80">
        <v>3</v>
      </c>
      <c r="J80">
        <v>2</v>
      </c>
      <c r="K80">
        <v>4</v>
      </c>
      <c r="L80">
        <v>1</v>
      </c>
      <c r="M80">
        <v>1</v>
      </c>
      <c r="N80">
        <v>1</v>
      </c>
      <c r="O80">
        <v>4</v>
      </c>
      <c r="P80">
        <v>1</v>
      </c>
      <c r="Q80">
        <v>1</v>
      </c>
      <c r="R80">
        <v>1</v>
      </c>
    </row>
    <row r="81" spans="1:18" ht="14.25" customHeight="1" x14ac:dyDescent="0.3">
      <c r="A81">
        <v>1</v>
      </c>
      <c r="B81">
        <v>1</v>
      </c>
      <c r="C81">
        <v>7</v>
      </c>
      <c r="D81">
        <v>6</v>
      </c>
      <c r="E81">
        <v>1</v>
      </c>
      <c r="F81">
        <v>6</v>
      </c>
      <c r="G81">
        <v>3</v>
      </c>
      <c r="H81">
        <v>6</v>
      </c>
      <c r="I81">
        <v>6</v>
      </c>
      <c r="J81">
        <v>4</v>
      </c>
      <c r="K81">
        <v>1</v>
      </c>
      <c r="L81">
        <v>1</v>
      </c>
      <c r="M81">
        <v>1</v>
      </c>
      <c r="N81">
        <v>7</v>
      </c>
      <c r="O81">
        <v>4</v>
      </c>
      <c r="P81">
        <v>6</v>
      </c>
      <c r="Q81">
        <v>6</v>
      </c>
      <c r="R81">
        <v>6</v>
      </c>
    </row>
    <row r="82" spans="1:18" ht="14.25" customHeight="1" x14ac:dyDescent="0.3">
      <c r="A82">
        <v>2</v>
      </c>
      <c r="B82">
        <v>2</v>
      </c>
      <c r="C82">
        <v>4</v>
      </c>
      <c r="D82">
        <v>4</v>
      </c>
      <c r="E82">
        <v>4</v>
      </c>
      <c r="F82">
        <v>7</v>
      </c>
      <c r="G82">
        <v>4</v>
      </c>
      <c r="H82">
        <v>4</v>
      </c>
      <c r="I82">
        <v>5</v>
      </c>
      <c r="J82">
        <v>2</v>
      </c>
      <c r="K82">
        <v>4</v>
      </c>
      <c r="L82">
        <v>2</v>
      </c>
      <c r="M82">
        <v>2</v>
      </c>
      <c r="N82">
        <v>2</v>
      </c>
      <c r="O82">
        <v>2</v>
      </c>
      <c r="P82">
        <v>6</v>
      </c>
      <c r="Q82">
        <v>5</v>
      </c>
      <c r="R82">
        <v>4</v>
      </c>
    </row>
    <row r="83" spans="1:18" ht="14.25" customHeight="1" x14ac:dyDescent="0.3">
      <c r="A83">
        <v>2</v>
      </c>
      <c r="B83">
        <v>1</v>
      </c>
      <c r="C83">
        <v>6</v>
      </c>
      <c r="D83">
        <v>6</v>
      </c>
      <c r="E83">
        <v>5</v>
      </c>
      <c r="F83">
        <v>4</v>
      </c>
      <c r="G83">
        <v>4</v>
      </c>
      <c r="H83">
        <v>4</v>
      </c>
      <c r="I83">
        <v>4</v>
      </c>
      <c r="J83">
        <v>5</v>
      </c>
      <c r="K83">
        <v>4</v>
      </c>
      <c r="L83">
        <v>5</v>
      </c>
      <c r="M83">
        <v>3</v>
      </c>
      <c r="N83">
        <v>3</v>
      </c>
      <c r="O83">
        <v>4</v>
      </c>
      <c r="P83">
        <v>5</v>
      </c>
      <c r="Q83">
        <v>3</v>
      </c>
      <c r="R83">
        <v>5</v>
      </c>
    </row>
    <row r="84" spans="1:18" ht="14.25" customHeight="1" x14ac:dyDescent="0.3">
      <c r="A84">
        <v>1</v>
      </c>
      <c r="B84">
        <v>2</v>
      </c>
      <c r="C84">
        <v>7</v>
      </c>
      <c r="D84">
        <v>5</v>
      </c>
      <c r="E84">
        <v>2</v>
      </c>
      <c r="F84">
        <v>5</v>
      </c>
      <c r="G84">
        <v>3</v>
      </c>
      <c r="H84">
        <v>5</v>
      </c>
      <c r="I84">
        <v>4</v>
      </c>
      <c r="J84">
        <v>4</v>
      </c>
      <c r="K84">
        <v>3</v>
      </c>
      <c r="L84">
        <v>3</v>
      </c>
      <c r="M84">
        <v>2</v>
      </c>
      <c r="N84">
        <v>6</v>
      </c>
      <c r="O84">
        <v>2</v>
      </c>
      <c r="P84">
        <v>4</v>
      </c>
      <c r="Q84">
        <v>5</v>
      </c>
      <c r="R84">
        <v>2</v>
      </c>
    </row>
    <row r="85" spans="1:18" ht="14.25" customHeight="1" x14ac:dyDescent="0.3">
      <c r="A85">
        <v>6</v>
      </c>
      <c r="B85">
        <v>2</v>
      </c>
      <c r="C85">
        <v>6</v>
      </c>
      <c r="D85">
        <v>4</v>
      </c>
      <c r="E85">
        <v>6</v>
      </c>
      <c r="F85">
        <v>4</v>
      </c>
      <c r="G85">
        <v>3</v>
      </c>
      <c r="H85">
        <v>5</v>
      </c>
      <c r="I85">
        <v>4</v>
      </c>
      <c r="J85">
        <v>2</v>
      </c>
      <c r="K85">
        <v>4</v>
      </c>
      <c r="L85">
        <v>3</v>
      </c>
      <c r="M85">
        <v>2</v>
      </c>
      <c r="N85">
        <v>4</v>
      </c>
      <c r="O85">
        <v>4</v>
      </c>
      <c r="P85">
        <v>2</v>
      </c>
      <c r="Q85">
        <v>2</v>
      </c>
      <c r="R85">
        <v>2</v>
      </c>
    </row>
    <row r="86" spans="1:18" ht="14.25" customHeight="1" x14ac:dyDescent="0.3">
      <c r="A86">
        <v>5</v>
      </c>
      <c r="B86">
        <v>4</v>
      </c>
      <c r="C86">
        <v>4</v>
      </c>
      <c r="D86">
        <v>3</v>
      </c>
      <c r="E86">
        <v>5</v>
      </c>
      <c r="F86">
        <v>6</v>
      </c>
      <c r="G86">
        <v>3</v>
      </c>
      <c r="H86">
        <v>6</v>
      </c>
      <c r="I86">
        <v>5</v>
      </c>
      <c r="J86">
        <v>5</v>
      </c>
      <c r="K86">
        <v>1</v>
      </c>
      <c r="L86">
        <v>6</v>
      </c>
      <c r="M86">
        <v>6</v>
      </c>
      <c r="N86">
        <v>6</v>
      </c>
      <c r="O86">
        <v>4</v>
      </c>
      <c r="P86">
        <v>6</v>
      </c>
      <c r="Q86">
        <v>5</v>
      </c>
      <c r="R86">
        <v>6</v>
      </c>
    </row>
    <row r="87" spans="1:18" ht="14.25" customHeight="1" x14ac:dyDescent="0.3">
      <c r="A87">
        <v>1</v>
      </c>
      <c r="B87">
        <v>3</v>
      </c>
      <c r="C87">
        <v>5</v>
      </c>
      <c r="D87">
        <v>4</v>
      </c>
      <c r="E87">
        <v>4</v>
      </c>
      <c r="F87">
        <v>5</v>
      </c>
      <c r="G87">
        <v>4</v>
      </c>
      <c r="H87">
        <v>4</v>
      </c>
      <c r="I87">
        <v>4</v>
      </c>
      <c r="J87">
        <v>3</v>
      </c>
      <c r="K87">
        <v>3</v>
      </c>
      <c r="L87">
        <v>4</v>
      </c>
      <c r="M87">
        <v>4</v>
      </c>
      <c r="N87">
        <v>4</v>
      </c>
      <c r="O87">
        <v>4</v>
      </c>
      <c r="P87">
        <v>4</v>
      </c>
      <c r="Q87">
        <v>4</v>
      </c>
      <c r="R87">
        <v>4</v>
      </c>
    </row>
    <row r="88" spans="1:18" ht="14.25" customHeight="1" x14ac:dyDescent="0.3">
      <c r="A88">
        <v>5</v>
      </c>
      <c r="B88">
        <v>4</v>
      </c>
      <c r="C88">
        <v>4</v>
      </c>
      <c r="D88">
        <v>4</v>
      </c>
      <c r="E88">
        <v>5</v>
      </c>
      <c r="F88">
        <v>6</v>
      </c>
      <c r="G88">
        <v>3</v>
      </c>
      <c r="H88">
        <v>5</v>
      </c>
      <c r="I88">
        <v>4</v>
      </c>
      <c r="J88">
        <v>4</v>
      </c>
      <c r="K88">
        <v>4</v>
      </c>
      <c r="L88">
        <v>5</v>
      </c>
      <c r="M88">
        <v>6</v>
      </c>
      <c r="N88">
        <v>6</v>
      </c>
      <c r="O88">
        <v>2</v>
      </c>
      <c r="P88">
        <v>6</v>
      </c>
      <c r="Q88">
        <v>5</v>
      </c>
      <c r="R88">
        <v>5</v>
      </c>
    </row>
    <row r="89" spans="1:18" ht="14.25" customHeight="1" x14ac:dyDescent="0.3">
      <c r="A89">
        <v>6</v>
      </c>
      <c r="B89">
        <v>7</v>
      </c>
      <c r="C89">
        <v>1</v>
      </c>
      <c r="D89">
        <v>2</v>
      </c>
      <c r="E89">
        <v>6</v>
      </c>
      <c r="F89">
        <v>6</v>
      </c>
      <c r="G89">
        <v>2</v>
      </c>
      <c r="H89">
        <v>6</v>
      </c>
      <c r="I89">
        <v>6</v>
      </c>
      <c r="J89">
        <v>6</v>
      </c>
      <c r="K89">
        <v>3</v>
      </c>
      <c r="L89">
        <v>5</v>
      </c>
      <c r="M89">
        <v>5</v>
      </c>
      <c r="N89">
        <v>5</v>
      </c>
      <c r="O89">
        <v>2</v>
      </c>
      <c r="P89">
        <v>5</v>
      </c>
      <c r="Q89">
        <v>3</v>
      </c>
      <c r="R89">
        <v>3</v>
      </c>
    </row>
    <row r="90" spans="1:18" ht="14.25" customHeight="1" x14ac:dyDescent="0.3">
      <c r="A90">
        <v>5</v>
      </c>
      <c r="B90">
        <v>2</v>
      </c>
      <c r="C90">
        <v>6</v>
      </c>
      <c r="D90">
        <v>5</v>
      </c>
      <c r="E90">
        <v>6</v>
      </c>
      <c r="F90">
        <v>6</v>
      </c>
      <c r="G90">
        <v>3</v>
      </c>
      <c r="H90">
        <v>5</v>
      </c>
      <c r="I90">
        <v>5</v>
      </c>
      <c r="J90">
        <v>3</v>
      </c>
      <c r="K90">
        <v>3</v>
      </c>
      <c r="L90">
        <v>6</v>
      </c>
      <c r="M90">
        <v>6</v>
      </c>
      <c r="N90">
        <v>6</v>
      </c>
      <c r="O90">
        <v>2</v>
      </c>
      <c r="P90">
        <v>6</v>
      </c>
      <c r="Q90">
        <v>6</v>
      </c>
      <c r="R90">
        <v>5</v>
      </c>
    </row>
    <row r="91" spans="1:18" ht="14.25" customHeight="1" x14ac:dyDescent="0.3">
      <c r="A91">
        <v>2</v>
      </c>
      <c r="B91">
        <v>1</v>
      </c>
      <c r="C91">
        <v>7</v>
      </c>
      <c r="D91">
        <v>1</v>
      </c>
      <c r="E91">
        <v>4</v>
      </c>
      <c r="F91">
        <v>7</v>
      </c>
      <c r="G91">
        <v>1</v>
      </c>
      <c r="H91">
        <v>5</v>
      </c>
      <c r="I91">
        <v>6</v>
      </c>
      <c r="J91">
        <v>1</v>
      </c>
      <c r="K91">
        <v>1</v>
      </c>
      <c r="L91">
        <v>7</v>
      </c>
      <c r="M91">
        <v>7</v>
      </c>
      <c r="N91">
        <v>7</v>
      </c>
      <c r="O91">
        <v>4</v>
      </c>
      <c r="P91">
        <v>7</v>
      </c>
      <c r="Q91">
        <v>7</v>
      </c>
      <c r="R91">
        <v>7</v>
      </c>
    </row>
    <row r="92" spans="1:18" ht="14.25" customHeight="1" x14ac:dyDescent="0.3">
      <c r="A92">
        <v>7</v>
      </c>
      <c r="B92">
        <v>3</v>
      </c>
      <c r="C92">
        <v>6</v>
      </c>
      <c r="D92">
        <v>2</v>
      </c>
      <c r="E92">
        <v>6</v>
      </c>
      <c r="F92">
        <v>7</v>
      </c>
      <c r="G92">
        <v>3</v>
      </c>
      <c r="H92">
        <v>6</v>
      </c>
      <c r="I92">
        <v>5</v>
      </c>
      <c r="J92">
        <v>4</v>
      </c>
      <c r="K92">
        <v>3</v>
      </c>
      <c r="L92">
        <v>5</v>
      </c>
      <c r="M92">
        <v>5</v>
      </c>
      <c r="N92">
        <v>5</v>
      </c>
      <c r="O92">
        <v>2</v>
      </c>
      <c r="P92">
        <v>6</v>
      </c>
      <c r="Q92">
        <v>6</v>
      </c>
      <c r="R92">
        <v>6</v>
      </c>
    </row>
    <row r="93" spans="1:18" ht="14.25" customHeight="1" x14ac:dyDescent="0.3">
      <c r="A93">
        <v>2</v>
      </c>
      <c r="B93">
        <v>1</v>
      </c>
      <c r="C93">
        <v>7</v>
      </c>
      <c r="D93">
        <v>6</v>
      </c>
      <c r="E93">
        <v>6</v>
      </c>
      <c r="F93">
        <v>5</v>
      </c>
      <c r="G93">
        <v>2</v>
      </c>
      <c r="H93">
        <v>5</v>
      </c>
      <c r="I93">
        <v>5</v>
      </c>
      <c r="J93">
        <v>2</v>
      </c>
      <c r="K93">
        <v>1</v>
      </c>
      <c r="L93">
        <v>3</v>
      </c>
      <c r="M93">
        <v>4</v>
      </c>
      <c r="N93">
        <v>4</v>
      </c>
      <c r="O93">
        <v>4</v>
      </c>
      <c r="P93">
        <v>1</v>
      </c>
      <c r="Q93">
        <v>1</v>
      </c>
      <c r="R93">
        <v>3</v>
      </c>
    </row>
    <row r="94" spans="1:18" ht="14.25" customHeight="1" x14ac:dyDescent="0.3">
      <c r="A94">
        <v>2</v>
      </c>
      <c r="B94">
        <v>2</v>
      </c>
      <c r="C94">
        <v>5</v>
      </c>
      <c r="D94">
        <v>6</v>
      </c>
      <c r="E94">
        <v>6</v>
      </c>
      <c r="F94">
        <v>6</v>
      </c>
      <c r="G94">
        <v>2</v>
      </c>
      <c r="H94">
        <v>6</v>
      </c>
      <c r="I94">
        <v>5</v>
      </c>
      <c r="J94">
        <v>2</v>
      </c>
      <c r="K94">
        <v>1</v>
      </c>
      <c r="L94">
        <v>5</v>
      </c>
      <c r="M94">
        <v>5</v>
      </c>
      <c r="N94">
        <v>6</v>
      </c>
      <c r="O94">
        <v>2</v>
      </c>
      <c r="P94">
        <v>3</v>
      </c>
      <c r="Q94">
        <v>2</v>
      </c>
      <c r="R94">
        <v>5</v>
      </c>
    </row>
    <row r="95" spans="1:18" ht="14.25" customHeight="1" x14ac:dyDescent="0.3">
      <c r="A95">
        <v>5</v>
      </c>
      <c r="B95">
        <v>2</v>
      </c>
      <c r="C95">
        <v>6</v>
      </c>
      <c r="D95">
        <v>5</v>
      </c>
      <c r="E95">
        <v>4</v>
      </c>
      <c r="F95">
        <v>7</v>
      </c>
      <c r="G95">
        <v>3</v>
      </c>
      <c r="H95">
        <v>5</v>
      </c>
      <c r="I95">
        <v>5</v>
      </c>
      <c r="J95">
        <v>4</v>
      </c>
      <c r="K95">
        <v>3</v>
      </c>
      <c r="L95">
        <v>3</v>
      </c>
      <c r="M95">
        <v>4</v>
      </c>
      <c r="N95">
        <v>5</v>
      </c>
      <c r="O95">
        <v>4</v>
      </c>
      <c r="P95">
        <v>4</v>
      </c>
      <c r="Q95">
        <v>5</v>
      </c>
      <c r="R95">
        <v>4</v>
      </c>
    </row>
    <row r="96" spans="1:18" ht="14.25" customHeight="1" x14ac:dyDescent="0.3">
      <c r="A96">
        <v>2</v>
      </c>
      <c r="B96">
        <v>3</v>
      </c>
      <c r="C96">
        <v>5</v>
      </c>
      <c r="D96">
        <v>2</v>
      </c>
      <c r="E96">
        <v>2</v>
      </c>
      <c r="F96">
        <v>6</v>
      </c>
      <c r="G96">
        <v>2</v>
      </c>
      <c r="H96">
        <v>5</v>
      </c>
      <c r="I96">
        <v>6</v>
      </c>
      <c r="J96">
        <v>4</v>
      </c>
      <c r="K96">
        <v>3</v>
      </c>
      <c r="L96">
        <v>2</v>
      </c>
      <c r="M96">
        <v>2</v>
      </c>
      <c r="N96">
        <v>5</v>
      </c>
      <c r="O96">
        <v>2</v>
      </c>
      <c r="P96">
        <v>3</v>
      </c>
      <c r="Q96">
        <v>4</v>
      </c>
      <c r="R96">
        <v>2</v>
      </c>
    </row>
    <row r="97" spans="1:18" ht="14.25" customHeight="1" x14ac:dyDescent="0.3">
      <c r="A97">
        <v>1</v>
      </c>
      <c r="B97">
        <v>1</v>
      </c>
      <c r="C97">
        <v>6</v>
      </c>
      <c r="D97">
        <v>6</v>
      </c>
      <c r="E97">
        <v>5</v>
      </c>
      <c r="F97">
        <v>6</v>
      </c>
      <c r="G97">
        <v>7</v>
      </c>
      <c r="H97">
        <v>3</v>
      </c>
      <c r="I97">
        <v>5</v>
      </c>
      <c r="J97">
        <v>3</v>
      </c>
      <c r="K97">
        <v>3</v>
      </c>
      <c r="L97">
        <v>2</v>
      </c>
      <c r="M97">
        <v>2</v>
      </c>
      <c r="N97">
        <v>5</v>
      </c>
      <c r="O97">
        <v>4</v>
      </c>
      <c r="P97">
        <v>5</v>
      </c>
      <c r="Q97">
        <v>4</v>
      </c>
      <c r="R97">
        <v>3</v>
      </c>
    </row>
    <row r="98" spans="1:18" ht="14.25" customHeight="1" x14ac:dyDescent="0.3">
      <c r="A98">
        <v>1</v>
      </c>
      <c r="B98">
        <v>1</v>
      </c>
      <c r="C98">
        <v>7</v>
      </c>
      <c r="D98">
        <v>1</v>
      </c>
      <c r="E98">
        <v>6</v>
      </c>
      <c r="F98">
        <v>4</v>
      </c>
      <c r="G98">
        <v>4</v>
      </c>
      <c r="H98">
        <v>5</v>
      </c>
      <c r="I98">
        <v>4</v>
      </c>
      <c r="J98">
        <v>1</v>
      </c>
      <c r="K98">
        <v>4</v>
      </c>
      <c r="L98">
        <v>1</v>
      </c>
      <c r="M98">
        <v>1</v>
      </c>
      <c r="N98">
        <v>1</v>
      </c>
      <c r="O98">
        <v>4</v>
      </c>
      <c r="P98">
        <v>1</v>
      </c>
      <c r="Q98">
        <v>1</v>
      </c>
      <c r="R98">
        <v>4</v>
      </c>
    </row>
    <row r="99" spans="1:18" ht="14.25" customHeight="1" x14ac:dyDescent="0.3">
      <c r="A99">
        <v>2</v>
      </c>
      <c r="B99">
        <v>3</v>
      </c>
      <c r="C99">
        <v>5</v>
      </c>
      <c r="D99">
        <v>6</v>
      </c>
      <c r="E99">
        <v>5</v>
      </c>
      <c r="F99">
        <v>7</v>
      </c>
      <c r="G99">
        <v>4</v>
      </c>
      <c r="H99">
        <v>4</v>
      </c>
      <c r="I99">
        <v>6</v>
      </c>
      <c r="J99">
        <v>3</v>
      </c>
      <c r="K99">
        <v>1</v>
      </c>
      <c r="L99">
        <v>6</v>
      </c>
      <c r="M99">
        <v>6</v>
      </c>
      <c r="N99">
        <v>4</v>
      </c>
      <c r="O99">
        <v>2</v>
      </c>
      <c r="P99">
        <v>4</v>
      </c>
      <c r="Q99">
        <v>6</v>
      </c>
      <c r="R99">
        <v>5</v>
      </c>
    </row>
    <row r="100" spans="1:18" ht="14.25" customHeight="1" x14ac:dyDescent="0.3">
      <c r="A100">
        <v>2</v>
      </c>
      <c r="B100">
        <v>7</v>
      </c>
      <c r="C100">
        <v>1</v>
      </c>
      <c r="D100">
        <v>1</v>
      </c>
      <c r="E100">
        <v>6</v>
      </c>
      <c r="F100">
        <v>6</v>
      </c>
      <c r="G100">
        <v>2</v>
      </c>
      <c r="H100">
        <v>6</v>
      </c>
      <c r="I100">
        <v>4</v>
      </c>
      <c r="J100">
        <v>1</v>
      </c>
      <c r="K100">
        <v>3</v>
      </c>
      <c r="L100">
        <v>7</v>
      </c>
      <c r="M100">
        <v>6</v>
      </c>
      <c r="N100">
        <v>6</v>
      </c>
      <c r="O100">
        <v>4</v>
      </c>
      <c r="P100">
        <v>2</v>
      </c>
      <c r="Q100">
        <v>1</v>
      </c>
      <c r="R100">
        <v>4</v>
      </c>
    </row>
    <row r="101" spans="1:18" ht="14.25" customHeight="1" x14ac:dyDescent="0.3">
      <c r="A101">
        <v>5</v>
      </c>
      <c r="B101">
        <v>1</v>
      </c>
      <c r="C101">
        <v>7</v>
      </c>
      <c r="D101">
        <v>3</v>
      </c>
      <c r="E101">
        <v>6</v>
      </c>
      <c r="F101">
        <v>4</v>
      </c>
      <c r="G101">
        <v>5</v>
      </c>
      <c r="H101">
        <v>4</v>
      </c>
      <c r="I101">
        <v>4</v>
      </c>
      <c r="J101">
        <v>2</v>
      </c>
      <c r="K101">
        <v>3</v>
      </c>
      <c r="L101">
        <v>7</v>
      </c>
      <c r="M101">
        <v>7</v>
      </c>
      <c r="N101">
        <v>7</v>
      </c>
      <c r="O101">
        <v>2</v>
      </c>
      <c r="P101">
        <v>5</v>
      </c>
      <c r="Q101">
        <v>4</v>
      </c>
      <c r="R101">
        <v>4</v>
      </c>
    </row>
    <row r="102" spans="1:18" ht="14.25" customHeight="1" x14ac:dyDescent="0.3">
      <c r="A102">
        <v>2</v>
      </c>
      <c r="B102">
        <v>1</v>
      </c>
      <c r="C102">
        <v>7</v>
      </c>
      <c r="D102">
        <v>7</v>
      </c>
      <c r="E102">
        <v>2</v>
      </c>
      <c r="F102">
        <v>6</v>
      </c>
      <c r="G102">
        <v>5</v>
      </c>
      <c r="H102">
        <v>3</v>
      </c>
      <c r="I102">
        <v>2</v>
      </c>
      <c r="J102">
        <v>1</v>
      </c>
      <c r="K102">
        <v>1</v>
      </c>
      <c r="L102">
        <v>7</v>
      </c>
      <c r="M102">
        <v>7</v>
      </c>
      <c r="N102">
        <v>7</v>
      </c>
      <c r="O102">
        <v>2</v>
      </c>
      <c r="P102">
        <v>7</v>
      </c>
      <c r="Q102">
        <v>6</v>
      </c>
      <c r="R102">
        <v>6</v>
      </c>
    </row>
    <row r="103" spans="1:18" ht="14.25" customHeight="1" x14ac:dyDescent="0.3">
      <c r="A103">
        <v>2</v>
      </c>
      <c r="B103">
        <v>3</v>
      </c>
      <c r="C103">
        <v>5</v>
      </c>
      <c r="D103">
        <v>7</v>
      </c>
      <c r="E103">
        <v>3</v>
      </c>
      <c r="F103">
        <v>7</v>
      </c>
      <c r="G103">
        <v>3</v>
      </c>
      <c r="H103">
        <v>6</v>
      </c>
      <c r="I103">
        <v>2</v>
      </c>
      <c r="J103">
        <v>2</v>
      </c>
      <c r="K103">
        <v>1</v>
      </c>
      <c r="L103">
        <v>3</v>
      </c>
      <c r="M103">
        <v>2</v>
      </c>
      <c r="N103">
        <v>6</v>
      </c>
      <c r="O103">
        <v>4</v>
      </c>
      <c r="P103">
        <v>2</v>
      </c>
      <c r="Q103">
        <v>2</v>
      </c>
      <c r="R103">
        <v>2</v>
      </c>
    </row>
    <row r="104" spans="1:18" ht="14.25" customHeight="1" x14ac:dyDescent="0.3">
      <c r="A104">
        <v>5</v>
      </c>
      <c r="B104">
        <v>1</v>
      </c>
      <c r="C104">
        <v>7</v>
      </c>
      <c r="D104">
        <v>5</v>
      </c>
      <c r="E104">
        <v>4</v>
      </c>
      <c r="F104">
        <v>5</v>
      </c>
      <c r="G104">
        <v>4</v>
      </c>
      <c r="H104">
        <v>4</v>
      </c>
      <c r="I104">
        <v>4</v>
      </c>
      <c r="J104">
        <v>2</v>
      </c>
      <c r="K104">
        <v>2</v>
      </c>
      <c r="L104">
        <v>2</v>
      </c>
      <c r="M104">
        <v>2</v>
      </c>
      <c r="N104">
        <v>2</v>
      </c>
      <c r="O104">
        <v>4</v>
      </c>
      <c r="P104">
        <v>2</v>
      </c>
      <c r="Q104">
        <v>2</v>
      </c>
      <c r="R104">
        <v>1</v>
      </c>
    </row>
    <row r="105" spans="1:18" ht="14.25" customHeight="1" x14ac:dyDescent="0.3">
      <c r="A105">
        <v>2</v>
      </c>
      <c r="B105">
        <v>4</v>
      </c>
      <c r="C105">
        <v>4</v>
      </c>
      <c r="D105">
        <v>6</v>
      </c>
      <c r="E105">
        <v>4</v>
      </c>
      <c r="F105">
        <v>6</v>
      </c>
      <c r="G105">
        <v>4</v>
      </c>
      <c r="H105">
        <v>5</v>
      </c>
      <c r="I105">
        <v>4</v>
      </c>
      <c r="J105">
        <v>6</v>
      </c>
      <c r="K105">
        <v>4</v>
      </c>
      <c r="L105">
        <v>6</v>
      </c>
      <c r="M105">
        <v>6</v>
      </c>
      <c r="N105">
        <v>6</v>
      </c>
      <c r="O105">
        <v>4</v>
      </c>
      <c r="P105">
        <v>4</v>
      </c>
      <c r="Q105">
        <v>4</v>
      </c>
      <c r="R105">
        <v>5</v>
      </c>
    </row>
    <row r="106" spans="1:18" ht="14.25" customHeight="1" x14ac:dyDescent="0.3">
      <c r="A106">
        <v>7</v>
      </c>
      <c r="B106">
        <v>1</v>
      </c>
      <c r="C106">
        <v>7</v>
      </c>
      <c r="D106">
        <v>1</v>
      </c>
      <c r="E106">
        <v>4</v>
      </c>
      <c r="F106">
        <v>7</v>
      </c>
      <c r="G106">
        <v>1</v>
      </c>
      <c r="H106">
        <v>7</v>
      </c>
      <c r="I106">
        <v>4</v>
      </c>
      <c r="J106">
        <v>1</v>
      </c>
      <c r="K106">
        <v>4</v>
      </c>
      <c r="L106">
        <v>1</v>
      </c>
      <c r="M106">
        <v>1</v>
      </c>
      <c r="N106">
        <v>1</v>
      </c>
      <c r="O106">
        <v>4</v>
      </c>
      <c r="P106">
        <v>6</v>
      </c>
      <c r="Q106">
        <v>4</v>
      </c>
      <c r="R106">
        <v>6</v>
      </c>
    </row>
    <row r="107" spans="1:18" ht="14.25" customHeight="1" x14ac:dyDescent="0.3">
      <c r="A107">
        <v>3</v>
      </c>
      <c r="B107">
        <v>2</v>
      </c>
      <c r="C107">
        <v>5</v>
      </c>
      <c r="D107">
        <v>2</v>
      </c>
      <c r="E107">
        <v>5</v>
      </c>
      <c r="F107">
        <v>5</v>
      </c>
      <c r="G107">
        <v>3</v>
      </c>
      <c r="H107">
        <v>5</v>
      </c>
      <c r="I107">
        <v>4</v>
      </c>
      <c r="J107">
        <v>2</v>
      </c>
      <c r="K107">
        <v>3</v>
      </c>
      <c r="L107">
        <v>3</v>
      </c>
      <c r="M107">
        <v>3</v>
      </c>
      <c r="N107">
        <v>2</v>
      </c>
      <c r="O107">
        <v>4</v>
      </c>
      <c r="P107">
        <v>4</v>
      </c>
      <c r="Q107">
        <v>3</v>
      </c>
      <c r="R107">
        <v>3</v>
      </c>
    </row>
    <row r="108" spans="1:18" ht="14.25" customHeight="1" x14ac:dyDescent="0.3">
      <c r="A108">
        <v>1</v>
      </c>
      <c r="B108">
        <v>2</v>
      </c>
      <c r="C108">
        <v>6</v>
      </c>
      <c r="D108">
        <v>6</v>
      </c>
      <c r="E108">
        <v>6</v>
      </c>
      <c r="F108">
        <v>6</v>
      </c>
      <c r="G108">
        <v>2</v>
      </c>
      <c r="H108">
        <v>6</v>
      </c>
      <c r="I108">
        <v>6</v>
      </c>
      <c r="J108">
        <v>2</v>
      </c>
      <c r="K108">
        <v>3</v>
      </c>
      <c r="L108">
        <v>2</v>
      </c>
      <c r="M108">
        <v>2</v>
      </c>
      <c r="N108">
        <v>7</v>
      </c>
      <c r="O108">
        <v>3</v>
      </c>
      <c r="P108">
        <v>1</v>
      </c>
      <c r="Q108">
        <v>1</v>
      </c>
      <c r="R108">
        <v>1</v>
      </c>
    </row>
    <row r="109" spans="1:18" ht="14.25" customHeight="1" x14ac:dyDescent="0.3">
      <c r="A109">
        <v>1</v>
      </c>
      <c r="B109">
        <v>1</v>
      </c>
      <c r="C109">
        <v>7</v>
      </c>
      <c r="D109">
        <v>7</v>
      </c>
      <c r="E109">
        <v>1</v>
      </c>
      <c r="F109">
        <v>1</v>
      </c>
      <c r="G109">
        <v>1</v>
      </c>
      <c r="H109">
        <v>1</v>
      </c>
      <c r="I109">
        <v>1</v>
      </c>
      <c r="J109">
        <v>1</v>
      </c>
      <c r="K109">
        <v>4</v>
      </c>
      <c r="L109">
        <v>1</v>
      </c>
      <c r="M109">
        <v>4</v>
      </c>
      <c r="N109">
        <v>4</v>
      </c>
      <c r="O109">
        <v>4</v>
      </c>
      <c r="P109">
        <v>4</v>
      </c>
      <c r="Q109">
        <v>1</v>
      </c>
      <c r="R109">
        <v>1</v>
      </c>
    </row>
    <row r="110" spans="1:18" ht="14.25" customHeight="1" x14ac:dyDescent="0.3">
      <c r="A110">
        <v>1</v>
      </c>
      <c r="B110">
        <v>1</v>
      </c>
      <c r="C110">
        <v>3</v>
      </c>
      <c r="D110">
        <v>5</v>
      </c>
      <c r="E110">
        <v>6</v>
      </c>
      <c r="F110">
        <v>4</v>
      </c>
      <c r="G110">
        <v>2</v>
      </c>
      <c r="H110">
        <v>4</v>
      </c>
      <c r="I110">
        <v>5</v>
      </c>
      <c r="J110">
        <v>3</v>
      </c>
      <c r="K110">
        <v>2</v>
      </c>
      <c r="L110">
        <v>3</v>
      </c>
      <c r="M110">
        <v>3</v>
      </c>
      <c r="N110">
        <v>6</v>
      </c>
      <c r="O110">
        <v>4</v>
      </c>
      <c r="P110">
        <v>5</v>
      </c>
      <c r="Q110">
        <v>4</v>
      </c>
      <c r="R110">
        <v>2</v>
      </c>
    </row>
    <row r="111" spans="1:18" ht="14.25" customHeight="1" x14ac:dyDescent="0.3">
      <c r="A111">
        <v>2</v>
      </c>
      <c r="B111">
        <v>4</v>
      </c>
      <c r="C111">
        <v>4</v>
      </c>
      <c r="D111">
        <v>5</v>
      </c>
      <c r="E111">
        <v>4</v>
      </c>
      <c r="F111">
        <v>5</v>
      </c>
      <c r="G111">
        <v>4</v>
      </c>
      <c r="H111">
        <v>4</v>
      </c>
      <c r="I111">
        <v>6</v>
      </c>
      <c r="J111">
        <v>5</v>
      </c>
      <c r="K111">
        <v>4</v>
      </c>
      <c r="L111">
        <v>3</v>
      </c>
      <c r="M111">
        <v>2</v>
      </c>
      <c r="N111">
        <v>5</v>
      </c>
      <c r="O111">
        <v>2</v>
      </c>
      <c r="P111">
        <v>5</v>
      </c>
      <c r="Q111">
        <v>5</v>
      </c>
      <c r="R111">
        <v>4</v>
      </c>
    </row>
    <row r="112" spans="1:18" ht="14.25" customHeight="1" x14ac:dyDescent="0.3">
      <c r="A112">
        <v>2</v>
      </c>
      <c r="B112">
        <v>5</v>
      </c>
      <c r="C112">
        <v>5</v>
      </c>
      <c r="D112">
        <v>1</v>
      </c>
      <c r="E112">
        <v>6</v>
      </c>
      <c r="F112">
        <v>7</v>
      </c>
      <c r="G112">
        <v>1</v>
      </c>
      <c r="H112">
        <v>7</v>
      </c>
      <c r="I112">
        <v>2</v>
      </c>
      <c r="J112">
        <v>3</v>
      </c>
      <c r="K112">
        <v>1</v>
      </c>
      <c r="L112">
        <v>1</v>
      </c>
      <c r="M112">
        <v>1</v>
      </c>
      <c r="N112">
        <v>7</v>
      </c>
      <c r="O112">
        <v>3</v>
      </c>
      <c r="P112">
        <v>6</v>
      </c>
      <c r="Q112">
        <v>6</v>
      </c>
      <c r="R112">
        <v>5</v>
      </c>
    </row>
    <row r="113" spans="1:18" ht="14.25" customHeight="1" x14ac:dyDescent="0.3">
      <c r="A113">
        <v>6</v>
      </c>
      <c r="B113">
        <v>2</v>
      </c>
      <c r="C113">
        <v>2</v>
      </c>
      <c r="D113">
        <v>3</v>
      </c>
      <c r="E113">
        <v>6</v>
      </c>
      <c r="F113">
        <v>7</v>
      </c>
      <c r="G113">
        <v>1</v>
      </c>
      <c r="H113">
        <v>7</v>
      </c>
      <c r="I113">
        <v>3</v>
      </c>
      <c r="J113">
        <v>1</v>
      </c>
      <c r="K113">
        <v>4</v>
      </c>
      <c r="L113">
        <v>2</v>
      </c>
      <c r="M113">
        <v>2</v>
      </c>
      <c r="N113">
        <v>6</v>
      </c>
      <c r="O113">
        <v>4</v>
      </c>
      <c r="P113">
        <v>2</v>
      </c>
      <c r="Q113">
        <v>4</v>
      </c>
      <c r="R113">
        <v>2</v>
      </c>
    </row>
    <row r="114" spans="1:18" ht="14.25" customHeight="1" x14ac:dyDescent="0.3">
      <c r="A114">
        <v>7</v>
      </c>
      <c r="B114">
        <v>1</v>
      </c>
      <c r="C114">
        <v>7</v>
      </c>
      <c r="D114">
        <v>1</v>
      </c>
      <c r="E114">
        <v>4</v>
      </c>
      <c r="F114">
        <v>7</v>
      </c>
      <c r="G114">
        <v>5</v>
      </c>
      <c r="H114">
        <v>6</v>
      </c>
      <c r="I114">
        <v>5</v>
      </c>
      <c r="J114">
        <v>1</v>
      </c>
      <c r="K114">
        <v>4</v>
      </c>
      <c r="L114">
        <v>1</v>
      </c>
      <c r="M114">
        <v>1</v>
      </c>
      <c r="N114">
        <v>1</v>
      </c>
      <c r="O114">
        <v>4</v>
      </c>
      <c r="P114">
        <v>5</v>
      </c>
      <c r="Q114">
        <v>5</v>
      </c>
      <c r="R114">
        <v>5</v>
      </c>
    </row>
    <row r="115" spans="1:18" ht="14.25" customHeight="1" x14ac:dyDescent="0.3">
      <c r="A115">
        <v>1</v>
      </c>
      <c r="B115">
        <v>7</v>
      </c>
      <c r="C115">
        <v>5</v>
      </c>
      <c r="D115">
        <v>2</v>
      </c>
      <c r="E115">
        <v>6</v>
      </c>
      <c r="F115">
        <v>7</v>
      </c>
      <c r="G115">
        <v>3</v>
      </c>
      <c r="H115">
        <v>4</v>
      </c>
      <c r="I115">
        <v>4</v>
      </c>
      <c r="J115">
        <v>2</v>
      </c>
      <c r="K115">
        <v>2</v>
      </c>
      <c r="L115">
        <v>2</v>
      </c>
      <c r="M115">
        <v>5</v>
      </c>
      <c r="N115">
        <v>7</v>
      </c>
      <c r="O115">
        <v>4</v>
      </c>
      <c r="P115">
        <v>4</v>
      </c>
      <c r="Q115">
        <v>4</v>
      </c>
      <c r="R115">
        <v>3</v>
      </c>
    </row>
    <row r="116" spans="1:18" ht="14.25" customHeight="1" x14ac:dyDescent="0.3">
      <c r="A116">
        <v>2</v>
      </c>
      <c r="B116">
        <v>1</v>
      </c>
      <c r="C116">
        <v>7</v>
      </c>
      <c r="D116">
        <v>5</v>
      </c>
      <c r="E116">
        <v>1</v>
      </c>
      <c r="F116">
        <v>7</v>
      </c>
      <c r="G116">
        <v>1</v>
      </c>
      <c r="H116">
        <v>7</v>
      </c>
      <c r="I116">
        <v>2</v>
      </c>
      <c r="J116">
        <v>1</v>
      </c>
      <c r="K116">
        <v>3</v>
      </c>
      <c r="L116">
        <v>7</v>
      </c>
      <c r="M116">
        <v>7</v>
      </c>
      <c r="N116">
        <v>7</v>
      </c>
      <c r="O116">
        <v>4</v>
      </c>
      <c r="P116">
        <v>3</v>
      </c>
      <c r="Q116">
        <v>5</v>
      </c>
      <c r="R116">
        <v>1</v>
      </c>
    </row>
    <row r="117" spans="1:18" ht="14.25" customHeight="1" x14ac:dyDescent="0.3">
      <c r="A117">
        <v>3</v>
      </c>
      <c r="B117">
        <v>5</v>
      </c>
      <c r="C117">
        <v>3</v>
      </c>
      <c r="D117">
        <v>6</v>
      </c>
      <c r="E117">
        <v>4</v>
      </c>
      <c r="F117">
        <v>4</v>
      </c>
      <c r="G117">
        <v>3</v>
      </c>
      <c r="H117">
        <v>5</v>
      </c>
      <c r="I117">
        <v>4</v>
      </c>
      <c r="J117">
        <v>5</v>
      </c>
      <c r="K117">
        <v>3</v>
      </c>
      <c r="L117">
        <v>5</v>
      </c>
      <c r="M117">
        <v>5</v>
      </c>
      <c r="N117">
        <v>6</v>
      </c>
      <c r="O117">
        <v>3</v>
      </c>
      <c r="P117">
        <v>5</v>
      </c>
      <c r="Q117">
        <v>5</v>
      </c>
      <c r="R117">
        <v>5</v>
      </c>
    </row>
    <row r="118" spans="1:18" ht="14.25" customHeight="1" x14ac:dyDescent="0.3">
      <c r="A118">
        <v>5</v>
      </c>
      <c r="B118">
        <v>2</v>
      </c>
      <c r="C118">
        <v>5</v>
      </c>
      <c r="D118">
        <v>3</v>
      </c>
      <c r="E118">
        <v>3</v>
      </c>
      <c r="F118">
        <v>5</v>
      </c>
      <c r="G118">
        <v>2</v>
      </c>
      <c r="H118">
        <v>6</v>
      </c>
      <c r="I118">
        <v>3</v>
      </c>
      <c r="J118">
        <v>3</v>
      </c>
      <c r="K118">
        <v>1</v>
      </c>
      <c r="L118">
        <v>2</v>
      </c>
      <c r="M118">
        <v>2</v>
      </c>
      <c r="N118">
        <v>5</v>
      </c>
      <c r="O118">
        <v>4</v>
      </c>
      <c r="P118">
        <v>5</v>
      </c>
      <c r="Q118">
        <v>4</v>
      </c>
      <c r="R118">
        <v>5</v>
      </c>
    </row>
    <row r="119" spans="1:18" ht="14.25" customHeight="1" x14ac:dyDescent="0.3">
      <c r="A119">
        <v>1</v>
      </c>
      <c r="B119">
        <v>4</v>
      </c>
      <c r="C119">
        <v>2</v>
      </c>
      <c r="D119">
        <v>3</v>
      </c>
      <c r="E119">
        <v>7</v>
      </c>
      <c r="F119">
        <v>1</v>
      </c>
      <c r="G119">
        <v>1</v>
      </c>
      <c r="H119">
        <v>6</v>
      </c>
      <c r="I119">
        <v>5</v>
      </c>
      <c r="J119">
        <v>3</v>
      </c>
      <c r="K119">
        <v>4</v>
      </c>
      <c r="L119">
        <v>6</v>
      </c>
      <c r="M119">
        <v>6</v>
      </c>
      <c r="N119">
        <v>6</v>
      </c>
      <c r="O119">
        <v>4</v>
      </c>
      <c r="P119">
        <v>6</v>
      </c>
      <c r="Q119">
        <v>4</v>
      </c>
      <c r="R119">
        <v>6</v>
      </c>
    </row>
    <row r="120" spans="1:18" ht="14.25" customHeight="1" x14ac:dyDescent="0.3">
      <c r="A120">
        <v>2</v>
      </c>
      <c r="B120">
        <v>6</v>
      </c>
      <c r="C120">
        <v>2</v>
      </c>
      <c r="D120">
        <v>6</v>
      </c>
      <c r="E120">
        <v>4</v>
      </c>
      <c r="F120">
        <v>6</v>
      </c>
      <c r="G120">
        <v>2</v>
      </c>
      <c r="H120">
        <v>6</v>
      </c>
      <c r="I120">
        <v>4</v>
      </c>
      <c r="J120">
        <v>6</v>
      </c>
      <c r="K120">
        <v>3</v>
      </c>
      <c r="L120">
        <v>6</v>
      </c>
      <c r="M120">
        <v>6</v>
      </c>
      <c r="N120">
        <v>6</v>
      </c>
      <c r="O120">
        <v>4</v>
      </c>
      <c r="P120">
        <v>2</v>
      </c>
      <c r="Q120">
        <v>2</v>
      </c>
      <c r="R120">
        <v>2</v>
      </c>
    </row>
    <row r="121" spans="1:18" ht="14.25" customHeight="1" x14ac:dyDescent="0.3">
      <c r="A121">
        <v>2</v>
      </c>
      <c r="B121">
        <v>1</v>
      </c>
      <c r="C121">
        <v>7</v>
      </c>
      <c r="D121">
        <v>4</v>
      </c>
      <c r="E121">
        <v>5</v>
      </c>
      <c r="F121">
        <v>5</v>
      </c>
      <c r="G121">
        <v>2</v>
      </c>
      <c r="H121">
        <v>6</v>
      </c>
      <c r="I121">
        <v>2</v>
      </c>
      <c r="J121">
        <v>1</v>
      </c>
      <c r="K121">
        <v>4</v>
      </c>
      <c r="L121">
        <v>5</v>
      </c>
      <c r="M121">
        <v>5</v>
      </c>
      <c r="N121">
        <v>6</v>
      </c>
      <c r="O121">
        <v>1</v>
      </c>
      <c r="P121">
        <v>5</v>
      </c>
      <c r="Q121">
        <v>4</v>
      </c>
      <c r="R121">
        <v>6</v>
      </c>
    </row>
    <row r="122" spans="1:18" ht="14.25" customHeight="1" x14ac:dyDescent="0.3">
      <c r="A122">
        <v>4</v>
      </c>
      <c r="B122">
        <v>1</v>
      </c>
      <c r="C122">
        <v>6</v>
      </c>
      <c r="D122">
        <v>2</v>
      </c>
      <c r="E122">
        <v>4</v>
      </c>
      <c r="F122">
        <v>4</v>
      </c>
      <c r="G122">
        <v>4</v>
      </c>
      <c r="H122">
        <v>4</v>
      </c>
      <c r="I122">
        <v>4</v>
      </c>
      <c r="J122">
        <v>1</v>
      </c>
      <c r="K122">
        <v>4</v>
      </c>
      <c r="L122">
        <v>4</v>
      </c>
      <c r="M122">
        <v>4</v>
      </c>
      <c r="N122">
        <v>4</v>
      </c>
      <c r="O122">
        <v>4</v>
      </c>
      <c r="P122">
        <v>4</v>
      </c>
      <c r="Q122">
        <v>4</v>
      </c>
      <c r="R122">
        <v>4</v>
      </c>
    </row>
    <row r="123" spans="1:18" ht="14.25" customHeight="1" x14ac:dyDescent="0.3">
      <c r="A123">
        <v>2</v>
      </c>
      <c r="B123">
        <v>2</v>
      </c>
      <c r="C123">
        <v>6</v>
      </c>
      <c r="D123">
        <v>5</v>
      </c>
      <c r="E123">
        <v>3</v>
      </c>
      <c r="F123">
        <v>5</v>
      </c>
      <c r="G123">
        <v>4</v>
      </c>
      <c r="H123">
        <v>4</v>
      </c>
      <c r="I123">
        <v>2</v>
      </c>
      <c r="J123">
        <v>2</v>
      </c>
      <c r="K123">
        <v>1</v>
      </c>
      <c r="L123">
        <v>4</v>
      </c>
      <c r="M123">
        <v>2</v>
      </c>
      <c r="N123">
        <v>6</v>
      </c>
      <c r="O123">
        <v>4</v>
      </c>
      <c r="P123">
        <v>3</v>
      </c>
      <c r="Q123">
        <v>2</v>
      </c>
      <c r="R123">
        <v>3</v>
      </c>
    </row>
    <row r="124" spans="1:18" ht="14.25" customHeight="1" x14ac:dyDescent="0.3">
      <c r="A124">
        <v>5</v>
      </c>
      <c r="B124">
        <v>1</v>
      </c>
      <c r="C124">
        <v>7</v>
      </c>
      <c r="D124">
        <v>4</v>
      </c>
      <c r="E124">
        <v>5</v>
      </c>
      <c r="F124">
        <v>6</v>
      </c>
      <c r="G124">
        <v>4</v>
      </c>
      <c r="H124">
        <v>4</v>
      </c>
      <c r="I124">
        <v>4</v>
      </c>
      <c r="J124">
        <v>4</v>
      </c>
      <c r="K124">
        <v>2</v>
      </c>
      <c r="L124">
        <v>3</v>
      </c>
      <c r="M124">
        <v>2</v>
      </c>
      <c r="N124">
        <v>5</v>
      </c>
      <c r="O124">
        <v>4</v>
      </c>
      <c r="P124">
        <v>6</v>
      </c>
      <c r="Q124">
        <v>4</v>
      </c>
      <c r="R124">
        <v>6</v>
      </c>
    </row>
    <row r="125" spans="1:18" ht="14.25" customHeight="1" x14ac:dyDescent="0.3">
      <c r="A125">
        <v>7</v>
      </c>
      <c r="B125">
        <v>1</v>
      </c>
      <c r="C125">
        <v>7</v>
      </c>
      <c r="D125">
        <v>5</v>
      </c>
      <c r="E125">
        <v>2</v>
      </c>
      <c r="F125">
        <v>6</v>
      </c>
      <c r="G125">
        <v>2</v>
      </c>
      <c r="H125">
        <v>6</v>
      </c>
      <c r="I125">
        <v>6</v>
      </c>
      <c r="J125">
        <v>1</v>
      </c>
      <c r="K125">
        <v>4</v>
      </c>
      <c r="L125">
        <v>6</v>
      </c>
      <c r="M125">
        <v>6</v>
      </c>
      <c r="N125">
        <v>6</v>
      </c>
      <c r="O125">
        <v>4</v>
      </c>
      <c r="P125">
        <v>2</v>
      </c>
      <c r="Q125">
        <v>2</v>
      </c>
      <c r="R125">
        <v>5</v>
      </c>
    </row>
    <row r="126" spans="1:18" ht="14.25" customHeight="1" x14ac:dyDescent="0.3">
      <c r="A126">
        <v>2</v>
      </c>
      <c r="B126">
        <v>1</v>
      </c>
      <c r="C126">
        <v>7</v>
      </c>
      <c r="D126">
        <v>1</v>
      </c>
      <c r="E126">
        <v>7</v>
      </c>
      <c r="F126">
        <v>6</v>
      </c>
      <c r="G126">
        <v>2</v>
      </c>
      <c r="H126">
        <v>6</v>
      </c>
      <c r="I126">
        <v>5</v>
      </c>
      <c r="J126">
        <v>1</v>
      </c>
      <c r="K126">
        <v>2</v>
      </c>
      <c r="L126">
        <v>3</v>
      </c>
      <c r="M126">
        <v>3</v>
      </c>
      <c r="N126">
        <v>5</v>
      </c>
      <c r="O126">
        <v>2</v>
      </c>
      <c r="P126">
        <v>5</v>
      </c>
      <c r="Q126">
        <v>6</v>
      </c>
      <c r="R126">
        <v>4</v>
      </c>
    </row>
    <row r="127" spans="1:18" ht="14.25" customHeight="1" x14ac:dyDescent="0.3">
      <c r="A127">
        <v>2</v>
      </c>
      <c r="B127">
        <v>2</v>
      </c>
      <c r="C127">
        <v>5</v>
      </c>
      <c r="D127">
        <v>4</v>
      </c>
      <c r="E127">
        <v>2</v>
      </c>
      <c r="F127">
        <v>5</v>
      </c>
      <c r="G127">
        <v>4</v>
      </c>
      <c r="H127">
        <v>4</v>
      </c>
      <c r="I127">
        <v>5</v>
      </c>
      <c r="J127">
        <v>2</v>
      </c>
      <c r="K127">
        <v>4</v>
      </c>
      <c r="L127">
        <v>1</v>
      </c>
      <c r="M127">
        <v>1</v>
      </c>
      <c r="N127">
        <v>1</v>
      </c>
      <c r="O127">
        <v>4</v>
      </c>
      <c r="P127">
        <v>1</v>
      </c>
      <c r="Q127">
        <v>1</v>
      </c>
      <c r="R127">
        <v>1</v>
      </c>
    </row>
    <row r="128" spans="1:18" ht="14.25" customHeight="1" x14ac:dyDescent="0.3">
      <c r="A128">
        <v>1</v>
      </c>
      <c r="B128">
        <v>1</v>
      </c>
      <c r="C128">
        <v>7</v>
      </c>
      <c r="D128">
        <v>7</v>
      </c>
      <c r="E128">
        <v>1</v>
      </c>
      <c r="F128">
        <v>6</v>
      </c>
      <c r="G128">
        <v>5</v>
      </c>
      <c r="H128">
        <v>6</v>
      </c>
      <c r="I128">
        <v>1</v>
      </c>
      <c r="J128">
        <v>1</v>
      </c>
      <c r="K128">
        <v>3</v>
      </c>
      <c r="L128">
        <v>1</v>
      </c>
      <c r="M128">
        <v>5</v>
      </c>
      <c r="N128">
        <v>5</v>
      </c>
      <c r="O128">
        <v>4</v>
      </c>
      <c r="P128">
        <v>1</v>
      </c>
      <c r="Q128">
        <v>6</v>
      </c>
      <c r="R128">
        <v>6</v>
      </c>
    </row>
    <row r="129" spans="1:18" ht="14.25" customHeight="1" x14ac:dyDescent="0.3">
      <c r="A129">
        <v>7</v>
      </c>
      <c r="B129">
        <v>1</v>
      </c>
      <c r="C129">
        <v>1</v>
      </c>
      <c r="D129">
        <v>5</v>
      </c>
      <c r="E129">
        <v>5</v>
      </c>
      <c r="F129">
        <v>6</v>
      </c>
      <c r="G129">
        <v>2</v>
      </c>
      <c r="H129">
        <v>6</v>
      </c>
      <c r="I129">
        <v>6</v>
      </c>
      <c r="J129">
        <v>1</v>
      </c>
      <c r="K129">
        <v>3</v>
      </c>
      <c r="L129">
        <v>6</v>
      </c>
      <c r="M129">
        <v>6</v>
      </c>
      <c r="N129">
        <v>6</v>
      </c>
      <c r="O129">
        <v>1</v>
      </c>
      <c r="P129">
        <v>6</v>
      </c>
      <c r="Q129">
        <v>7</v>
      </c>
      <c r="R129">
        <v>2</v>
      </c>
    </row>
    <row r="131" spans="1:18" ht="14.25" customHeight="1" x14ac:dyDescent="0.3">
      <c r="A131">
        <f>AVERAGE(A4:A129)</f>
        <v>3.1428571428571428</v>
      </c>
      <c r="B131">
        <f t="shared" ref="B131:R131" si="0">AVERAGE(B4:B129)</f>
        <v>2.5079365079365079</v>
      </c>
      <c r="C131">
        <f t="shared" si="0"/>
        <v>5.1904761904761907</v>
      </c>
      <c r="D131">
        <f t="shared" si="0"/>
        <v>3.9682539682539684</v>
      </c>
      <c r="E131">
        <f t="shared" si="0"/>
        <v>4.6746031746031749</v>
      </c>
      <c r="F131" s="40">
        <f t="shared" si="0"/>
        <v>5.3412698412698409</v>
      </c>
      <c r="G131">
        <f t="shared" si="0"/>
        <v>3.1111111111111112</v>
      </c>
      <c r="H131">
        <f t="shared" si="0"/>
        <v>4.753968253968254</v>
      </c>
      <c r="I131">
        <f t="shared" si="0"/>
        <v>4.412698412698413</v>
      </c>
      <c r="J131">
        <f t="shared" si="0"/>
        <v>2.7857142857142856</v>
      </c>
      <c r="K131">
        <f t="shared" si="0"/>
        <v>2.6587301587301586</v>
      </c>
      <c r="L131">
        <f t="shared" si="0"/>
        <v>4.1031746031746028</v>
      </c>
      <c r="M131">
        <f t="shared" si="0"/>
        <v>4.1428571428571432</v>
      </c>
      <c r="N131">
        <f t="shared" si="0"/>
        <v>4.8888888888888893</v>
      </c>
      <c r="O131">
        <f t="shared" si="0"/>
        <v>3.1904761904761907</v>
      </c>
      <c r="P131">
        <f t="shared" si="0"/>
        <v>4.3492063492063489</v>
      </c>
      <c r="Q131">
        <f t="shared" si="0"/>
        <v>3.9523809523809526</v>
      </c>
      <c r="R131">
        <f t="shared" si="0"/>
        <v>4.087301587301587</v>
      </c>
    </row>
    <row r="132" spans="1:18" ht="14.25" customHeight="1" x14ac:dyDescent="0.3">
      <c r="D132" s="46"/>
      <c r="E132" s="46"/>
      <c r="F132" s="46"/>
      <c r="G132" s="46"/>
      <c r="H132" s="46"/>
      <c r="I132" s="46"/>
      <c r="J132" s="46"/>
      <c r="K132" s="46" t="s">
        <v>2499</v>
      </c>
      <c r="L132" s="46"/>
      <c r="M132" s="46"/>
      <c r="N132" s="46"/>
      <c r="O132" s="46" t="s">
        <v>2498</v>
      </c>
      <c r="P132" s="46"/>
      <c r="Q132" s="46"/>
      <c r="R132" s="46"/>
    </row>
    <row r="133" spans="1:18" ht="14.25" customHeight="1" x14ac:dyDescent="0.3">
      <c r="A133" s="71">
        <f t="shared" ref="A133:C133" si="1">COUNTIF(A4:A129,1)</f>
        <v>28</v>
      </c>
      <c r="B133" s="71">
        <f t="shared" si="1"/>
        <v>46</v>
      </c>
      <c r="C133">
        <f t="shared" si="1"/>
        <v>4</v>
      </c>
      <c r="D133">
        <f>COUNTIF(D4:D129,1)</f>
        <v>16</v>
      </c>
      <c r="E133">
        <f>COUNTIF(E4:E129,1)</f>
        <v>5</v>
      </c>
      <c r="F133">
        <f t="shared" ref="F133:I133" si="2">COUNTIF(F4:F129,1)</f>
        <v>3</v>
      </c>
      <c r="G133" s="71">
        <f t="shared" si="2"/>
        <v>17</v>
      </c>
      <c r="H133">
        <f t="shared" si="2"/>
        <v>3</v>
      </c>
      <c r="I133">
        <f t="shared" si="2"/>
        <v>4</v>
      </c>
      <c r="J133">
        <f t="shared" ref="J133:R133" si="3">COUNTIF(J4:J129,1)</f>
        <v>30</v>
      </c>
      <c r="K133" s="30">
        <f t="shared" si="3"/>
        <v>33</v>
      </c>
      <c r="L133" s="41">
        <f t="shared" si="3"/>
        <v>15</v>
      </c>
      <c r="M133" s="41">
        <f t="shared" si="3"/>
        <v>12</v>
      </c>
      <c r="N133" s="31">
        <f t="shared" si="3"/>
        <v>9</v>
      </c>
      <c r="O133" s="30">
        <f t="shared" si="3"/>
        <v>7</v>
      </c>
      <c r="P133" s="41">
        <f t="shared" si="3"/>
        <v>13</v>
      </c>
      <c r="Q133" s="41">
        <f t="shared" si="3"/>
        <v>19</v>
      </c>
      <c r="R133" s="31">
        <f t="shared" si="3"/>
        <v>15</v>
      </c>
    </row>
    <row r="134" spans="1:18" ht="14.25" customHeight="1" x14ac:dyDescent="0.3">
      <c r="A134" s="69">
        <f t="shared" ref="A134:C134" si="4">COUNTIF(A4:A129,2)</f>
        <v>41</v>
      </c>
      <c r="B134" s="69">
        <f t="shared" si="4"/>
        <v>28</v>
      </c>
      <c r="C134">
        <f t="shared" si="4"/>
        <v>6</v>
      </c>
      <c r="D134">
        <f>COUNTIF(D4:D129,2)</f>
        <v>23</v>
      </c>
      <c r="E134">
        <f>COUNTIF(E4:E129,2)</f>
        <v>11</v>
      </c>
      <c r="F134">
        <f t="shared" ref="F134:I134" si="5">COUNTIF(F4:F129,2)</f>
        <v>3</v>
      </c>
      <c r="G134" s="69">
        <f t="shared" si="5"/>
        <v>31</v>
      </c>
      <c r="H134">
        <f t="shared" si="5"/>
        <v>6</v>
      </c>
      <c r="I134">
        <f t="shared" si="5"/>
        <v>15</v>
      </c>
      <c r="J134">
        <f t="shared" ref="J134:R134" si="6">COUNTIF(J4:J129,2)</f>
        <v>34</v>
      </c>
      <c r="K134" s="32">
        <f t="shared" si="6"/>
        <v>15</v>
      </c>
      <c r="L134" s="43">
        <f t="shared" si="6"/>
        <v>22</v>
      </c>
      <c r="M134" s="43">
        <f t="shared" si="6"/>
        <v>28</v>
      </c>
      <c r="N134" s="33">
        <f t="shared" si="6"/>
        <v>12</v>
      </c>
      <c r="O134" s="32">
        <f t="shared" si="6"/>
        <v>32</v>
      </c>
      <c r="P134" s="43">
        <f t="shared" si="6"/>
        <v>13</v>
      </c>
      <c r="Q134" s="43">
        <f t="shared" si="6"/>
        <v>15</v>
      </c>
      <c r="R134" s="33">
        <f t="shared" si="6"/>
        <v>13</v>
      </c>
    </row>
    <row r="135" spans="1:18" ht="14.25" customHeight="1" x14ac:dyDescent="0.3">
      <c r="A135" s="70">
        <f t="shared" ref="A135:C135" si="7">COUNTIF(A4:A129,3)</f>
        <v>13</v>
      </c>
      <c r="B135" s="70">
        <f t="shared" si="7"/>
        <v>22</v>
      </c>
      <c r="C135">
        <f t="shared" si="7"/>
        <v>12</v>
      </c>
      <c r="D135">
        <f>COUNTIF(D4:D129,3)</f>
        <v>16</v>
      </c>
      <c r="E135">
        <f>COUNTIF(E4:E129,3)</f>
        <v>9</v>
      </c>
      <c r="F135">
        <f t="shared" ref="F135:I135" si="8">COUNTIF(F4:F129,3)</f>
        <v>6</v>
      </c>
      <c r="G135" s="69">
        <f t="shared" si="8"/>
        <v>23</v>
      </c>
      <c r="H135">
        <f t="shared" si="8"/>
        <v>5</v>
      </c>
      <c r="I135">
        <f t="shared" si="8"/>
        <v>7</v>
      </c>
      <c r="J135">
        <f t="shared" ref="J135:R135" si="9">COUNTIF(J4:J129,3)</f>
        <v>22</v>
      </c>
      <c r="K135" s="32">
        <f t="shared" si="9"/>
        <v>40</v>
      </c>
      <c r="L135" s="43">
        <f t="shared" si="9"/>
        <v>15</v>
      </c>
      <c r="M135" s="43">
        <f t="shared" si="9"/>
        <v>9</v>
      </c>
      <c r="N135" s="33">
        <f t="shared" si="9"/>
        <v>6</v>
      </c>
      <c r="O135" s="32">
        <f t="shared" si="9"/>
        <v>17</v>
      </c>
      <c r="P135" s="43">
        <f t="shared" si="9"/>
        <v>15</v>
      </c>
      <c r="Q135" s="43">
        <f t="shared" si="9"/>
        <v>10</v>
      </c>
      <c r="R135" s="33">
        <f t="shared" si="9"/>
        <v>17</v>
      </c>
    </row>
    <row r="136" spans="1:18" ht="14.25" customHeight="1" x14ac:dyDescent="0.3">
      <c r="A136">
        <f t="shared" ref="A136:C136" si="10">COUNTIF(A4:A129,4)</f>
        <v>5</v>
      </c>
      <c r="B136">
        <f t="shared" si="10"/>
        <v>13</v>
      </c>
      <c r="C136">
        <f t="shared" si="10"/>
        <v>15</v>
      </c>
      <c r="D136">
        <f>COUNTIF(D4:D129,4)</f>
        <v>12</v>
      </c>
      <c r="E136" s="71">
        <f>COUNTIF(E4:E129,4)</f>
        <v>28</v>
      </c>
      <c r="F136">
        <f t="shared" ref="F136:I136" si="11">COUNTIF(F4:F129,4)</f>
        <v>17</v>
      </c>
      <c r="G136" s="34">
        <f t="shared" si="11"/>
        <v>39</v>
      </c>
      <c r="H136" s="71">
        <f t="shared" si="11"/>
        <v>41</v>
      </c>
      <c r="I136">
        <f t="shared" si="11"/>
        <v>31</v>
      </c>
      <c r="J136">
        <f t="shared" ref="J136:R136" si="12">COUNTIF(J4:J129,4)</f>
        <v>20</v>
      </c>
      <c r="K136" s="32">
        <f t="shared" si="12"/>
        <v>38</v>
      </c>
      <c r="L136" s="43">
        <f t="shared" si="12"/>
        <v>10</v>
      </c>
      <c r="M136" s="43">
        <f t="shared" si="12"/>
        <v>10</v>
      </c>
      <c r="N136" s="33">
        <f t="shared" si="12"/>
        <v>9</v>
      </c>
      <c r="O136" s="74">
        <f t="shared" si="12"/>
        <v>70</v>
      </c>
      <c r="P136" s="43">
        <f t="shared" si="12"/>
        <v>12</v>
      </c>
      <c r="Q136" s="43">
        <f t="shared" si="12"/>
        <v>25</v>
      </c>
      <c r="R136" s="33">
        <f t="shared" si="12"/>
        <v>20</v>
      </c>
    </row>
    <row r="137" spans="1:18" ht="14.25" customHeight="1" x14ac:dyDescent="0.3">
      <c r="A137">
        <f t="shared" ref="A137:C137" si="13">COUNTIF(A4:A129,5)</f>
        <v>17</v>
      </c>
      <c r="B137">
        <f t="shared" si="13"/>
        <v>10</v>
      </c>
      <c r="C137" s="71">
        <f t="shared" si="13"/>
        <v>27</v>
      </c>
      <c r="D137">
        <f>COUNTIF(D4:D129,5)</f>
        <v>24</v>
      </c>
      <c r="E137" s="69">
        <f>COUNTIF(E4:E129,5)</f>
        <v>27</v>
      </c>
      <c r="F137" s="31">
        <f t="shared" ref="F137:I137" si="14">COUNTIF(F4:F129,5)</f>
        <v>32</v>
      </c>
      <c r="G137">
        <f t="shared" si="14"/>
        <v>11</v>
      </c>
      <c r="H137" s="69">
        <f t="shared" si="14"/>
        <v>30</v>
      </c>
      <c r="I137">
        <f t="shared" si="14"/>
        <v>42</v>
      </c>
      <c r="J137">
        <f t="shared" ref="J137:R137" si="15">COUNTIF(J4:J129,5)</f>
        <v>14</v>
      </c>
      <c r="K137" s="32"/>
      <c r="L137" s="43">
        <f t="shared" si="15"/>
        <v>24</v>
      </c>
      <c r="M137" s="43">
        <f t="shared" si="15"/>
        <v>26</v>
      </c>
      <c r="N137" s="33">
        <f t="shared" si="15"/>
        <v>30</v>
      </c>
      <c r="O137" s="32"/>
      <c r="P137" s="43">
        <f t="shared" si="15"/>
        <v>32</v>
      </c>
      <c r="Q137" s="43">
        <f t="shared" si="15"/>
        <v>27</v>
      </c>
      <c r="R137" s="33">
        <f t="shared" si="15"/>
        <v>30</v>
      </c>
    </row>
    <row r="138" spans="1:18" ht="14.25" customHeight="1" x14ac:dyDescent="0.3">
      <c r="A138">
        <f t="shared" ref="A138:C138" si="16">COUNTIF(A4:A129,6)</f>
        <v>12</v>
      </c>
      <c r="B138">
        <f t="shared" si="16"/>
        <v>3</v>
      </c>
      <c r="C138" s="69">
        <f t="shared" si="16"/>
        <v>27</v>
      </c>
      <c r="D138">
        <f>COUNTIF(D4:D129,6)</f>
        <v>23</v>
      </c>
      <c r="E138" s="70">
        <f>COUNTIF(E4:E129,6)</f>
        <v>34</v>
      </c>
      <c r="F138" s="33">
        <f t="shared" ref="F138:I138" si="17">COUNTIF(F4:F129,6)</f>
        <v>37</v>
      </c>
      <c r="G138">
        <f t="shared" si="17"/>
        <v>2</v>
      </c>
      <c r="H138" s="69">
        <f t="shared" si="17"/>
        <v>32</v>
      </c>
      <c r="I138">
        <f t="shared" si="17"/>
        <v>22</v>
      </c>
      <c r="J138">
        <f t="shared" ref="J138:R138" si="18">COUNTIF(J4:J129,6)</f>
        <v>5</v>
      </c>
      <c r="K138" s="32"/>
      <c r="L138" s="43">
        <f t="shared" si="18"/>
        <v>27</v>
      </c>
      <c r="M138" s="43">
        <f t="shared" si="18"/>
        <v>30</v>
      </c>
      <c r="N138" s="33">
        <f t="shared" si="18"/>
        <v>41</v>
      </c>
      <c r="O138" s="32"/>
      <c r="P138" s="43">
        <f t="shared" si="18"/>
        <v>31</v>
      </c>
      <c r="Q138" s="43">
        <f t="shared" si="18"/>
        <v>26</v>
      </c>
      <c r="R138" s="33">
        <f t="shared" si="18"/>
        <v>24</v>
      </c>
    </row>
    <row r="139" spans="1:18" ht="14.25" customHeight="1" x14ac:dyDescent="0.3">
      <c r="A139">
        <f t="shared" ref="A139:C139" si="19">COUNTIF(A4:A129,7)</f>
        <v>10</v>
      </c>
      <c r="B139">
        <f t="shared" si="19"/>
        <v>4</v>
      </c>
      <c r="C139" s="70">
        <f t="shared" si="19"/>
        <v>35</v>
      </c>
      <c r="D139">
        <f>COUNTIF(D4:D129,7)</f>
        <v>12</v>
      </c>
      <c r="E139">
        <f>COUNTIF(E4:E129,7)</f>
        <v>12</v>
      </c>
      <c r="F139" s="70">
        <f t="shared" ref="F139:I139" si="20">COUNTIF(F4:F129,7)</f>
        <v>28</v>
      </c>
      <c r="G139">
        <f t="shared" si="20"/>
        <v>3</v>
      </c>
      <c r="H139" s="70">
        <f t="shared" si="20"/>
        <v>9</v>
      </c>
      <c r="I139">
        <f t="shared" si="20"/>
        <v>5</v>
      </c>
      <c r="J139">
        <f t="shared" ref="J139:R139" si="21">COUNTIF(J4:J129,7)</f>
        <v>1</v>
      </c>
      <c r="K139" s="34"/>
      <c r="L139" s="42">
        <f t="shared" si="21"/>
        <v>13</v>
      </c>
      <c r="M139" s="42">
        <f t="shared" si="21"/>
        <v>11</v>
      </c>
      <c r="N139" s="35">
        <f t="shared" si="21"/>
        <v>19</v>
      </c>
      <c r="O139" s="34"/>
      <c r="P139" s="42">
        <f t="shared" si="21"/>
        <v>10</v>
      </c>
      <c r="Q139" s="42">
        <f t="shared" si="21"/>
        <v>4</v>
      </c>
      <c r="R139" s="35">
        <f t="shared" si="21"/>
        <v>7</v>
      </c>
    </row>
    <row r="140" spans="1:18" ht="14.25" customHeight="1" x14ac:dyDescent="0.3">
      <c r="D140" s="46"/>
      <c r="E140" s="46"/>
      <c r="F140" s="46"/>
      <c r="G140" s="46"/>
      <c r="H140" s="46"/>
      <c r="I140" s="46"/>
      <c r="J140" s="46"/>
      <c r="K140" s="46"/>
      <c r="L140" s="46"/>
      <c r="M140" s="46"/>
      <c r="N140" s="46"/>
      <c r="O140" s="46"/>
      <c r="P140" s="46"/>
      <c r="Q140" s="46"/>
      <c r="R140" s="46"/>
    </row>
  </sheetData>
  <conditionalFormatting sqref="P133:R139 A133:N139">
    <cfRule type="colorScale" priority="1">
      <colorScale>
        <cfvo type="min"/>
        <cfvo type="max"/>
        <color rgb="FFFCFCFF"/>
        <color rgb="FFF8696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workbookViewId="0">
      <pane ySplit="1" topLeftCell="A143" activePane="bottomLeft" state="frozen"/>
      <selection pane="bottomLeft" activeCell="Y8" sqref="Y8"/>
    </sheetView>
  </sheetViews>
  <sheetFormatPr defaultRowHeight="12.75" customHeight="1" x14ac:dyDescent="0.3"/>
  <cols>
    <col min="1" max="1" width="7.33203125" customWidth="1"/>
    <col min="3" max="20" width="6.6640625" customWidth="1"/>
  </cols>
  <sheetData>
    <row r="1" spans="1:20" ht="12.75" customHeight="1" x14ac:dyDescent="0.3">
      <c r="A1" s="29" t="s">
        <v>2459</v>
      </c>
      <c r="B1" s="29"/>
      <c r="C1" s="28" t="s">
        <v>2424</v>
      </c>
      <c r="D1" s="28"/>
      <c r="E1" s="28"/>
      <c r="F1" s="28"/>
      <c r="G1" s="28"/>
      <c r="H1" s="28"/>
      <c r="I1" s="28"/>
    </row>
    <row r="2" spans="1:20" ht="12.75" customHeight="1" x14ac:dyDescent="0.3">
      <c r="A2" s="29" t="s">
        <v>137</v>
      </c>
      <c r="B2" s="29" t="s">
        <v>139</v>
      </c>
      <c r="C2" s="28" t="s">
        <v>141</v>
      </c>
      <c r="D2" s="28" t="s">
        <v>142</v>
      </c>
      <c r="E2" s="28" t="s">
        <v>143</v>
      </c>
      <c r="F2" s="28" t="s">
        <v>144</v>
      </c>
      <c r="G2" s="28" t="s">
        <v>145</v>
      </c>
      <c r="H2" s="28" t="s">
        <v>146</v>
      </c>
      <c r="I2" s="28" t="s">
        <v>147</v>
      </c>
      <c r="J2" s="29" t="s">
        <v>148</v>
      </c>
      <c r="K2" s="29" t="s">
        <v>149</v>
      </c>
      <c r="L2" s="29" t="s">
        <v>150</v>
      </c>
      <c r="M2" s="29" t="s">
        <v>151</v>
      </c>
      <c r="N2" s="29" t="s">
        <v>152</v>
      </c>
      <c r="O2" s="23" t="s">
        <v>153</v>
      </c>
      <c r="P2" s="23" t="s">
        <v>154</v>
      </c>
      <c r="Q2" s="23" t="s">
        <v>155</v>
      </c>
      <c r="R2" s="23" t="s">
        <v>156</v>
      </c>
      <c r="S2" s="23" t="s">
        <v>157</v>
      </c>
      <c r="T2" s="23" t="s">
        <v>158</v>
      </c>
    </row>
    <row r="3" spans="1:20" ht="12.75" customHeight="1" x14ac:dyDescent="0.3">
      <c r="A3" s="1" t="s">
        <v>2458</v>
      </c>
      <c r="B3" s="1" t="s">
        <v>2485</v>
      </c>
      <c r="C3" s="1" t="s">
        <v>2425</v>
      </c>
      <c r="D3" s="1" t="s">
        <v>2426</v>
      </c>
      <c r="E3" s="1" t="s">
        <v>2427</v>
      </c>
      <c r="F3" s="1" t="s">
        <v>2428</v>
      </c>
      <c r="G3" s="1" t="s">
        <v>2429</v>
      </c>
      <c r="H3" s="1" t="s">
        <v>2430</v>
      </c>
      <c r="I3" s="1" t="s">
        <v>2431</v>
      </c>
      <c r="J3" s="1" t="s">
        <v>2434</v>
      </c>
      <c r="K3" s="1" t="s">
        <v>2420</v>
      </c>
      <c r="L3" s="1" t="s">
        <v>2421</v>
      </c>
      <c r="M3" s="1" t="s">
        <v>2422</v>
      </c>
      <c r="N3" s="1" t="s">
        <v>2423</v>
      </c>
      <c r="O3" s="1" t="s">
        <v>2461</v>
      </c>
      <c r="P3" s="1" t="s">
        <v>2462</v>
      </c>
      <c r="Q3" s="1" t="s">
        <v>2464</v>
      </c>
      <c r="R3" s="1" t="s">
        <v>2463</v>
      </c>
      <c r="S3" s="1" t="s">
        <v>2465</v>
      </c>
      <c r="T3" s="1" t="s">
        <v>2466</v>
      </c>
    </row>
    <row r="4" spans="1:20" ht="12.75" customHeight="1" x14ac:dyDescent="0.3">
      <c r="A4">
        <v>1</v>
      </c>
      <c r="B4">
        <v>2</v>
      </c>
      <c r="C4">
        <v>5</v>
      </c>
      <c r="D4">
        <v>6</v>
      </c>
      <c r="E4">
        <v>7</v>
      </c>
      <c r="F4">
        <v>8</v>
      </c>
      <c r="G4">
        <v>6</v>
      </c>
      <c r="H4">
        <v>4</v>
      </c>
      <c r="I4">
        <v>2</v>
      </c>
      <c r="J4">
        <v>3</v>
      </c>
      <c r="K4">
        <v>2</v>
      </c>
      <c r="L4">
        <v>2</v>
      </c>
      <c r="M4">
        <v>2</v>
      </c>
      <c r="N4">
        <v>1</v>
      </c>
      <c r="O4">
        <v>2</v>
      </c>
      <c r="P4">
        <v>4</v>
      </c>
      <c r="Q4">
        <v>4</v>
      </c>
      <c r="R4">
        <v>2</v>
      </c>
      <c r="S4">
        <v>2</v>
      </c>
      <c r="T4">
        <v>4</v>
      </c>
    </row>
    <row r="5" spans="1:20" ht="12.75" customHeight="1" x14ac:dyDescent="0.3">
      <c r="A5">
        <v>1</v>
      </c>
      <c r="B5">
        <v>1</v>
      </c>
      <c r="C5">
        <v>9</v>
      </c>
      <c r="D5">
        <v>8</v>
      </c>
      <c r="E5">
        <v>7</v>
      </c>
      <c r="F5">
        <v>6</v>
      </c>
      <c r="G5">
        <v>5</v>
      </c>
      <c r="H5">
        <v>4</v>
      </c>
      <c r="I5">
        <v>3</v>
      </c>
      <c r="J5">
        <v>3</v>
      </c>
      <c r="K5">
        <v>3</v>
      </c>
      <c r="L5">
        <v>3</v>
      </c>
      <c r="M5">
        <v>3</v>
      </c>
      <c r="N5">
        <v>3</v>
      </c>
      <c r="O5">
        <v>3</v>
      </c>
      <c r="P5">
        <v>3</v>
      </c>
      <c r="Q5">
        <v>3</v>
      </c>
      <c r="R5">
        <v>3</v>
      </c>
      <c r="S5">
        <v>3</v>
      </c>
      <c r="T5">
        <v>3</v>
      </c>
    </row>
    <row r="6" spans="1:20" ht="12.75" customHeight="1" x14ac:dyDescent="0.3">
      <c r="A6">
        <v>1</v>
      </c>
      <c r="B6">
        <v>2</v>
      </c>
      <c r="C6">
        <v>5</v>
      </c>
      <c r="D6">
        <v>9</v>
      </c>
      <c r="E6">
        <v>5</v>
      </c>
      <c r="F6">
        <v>5</v>
      </c>
      <c r="G6">
        <v>5</v>
      </c>
      <c r="H6">
        <v>5</v>
      </c>
      <c r="I6">
        <v>1</v>
      </c>
      <c r="J6">
        <v>2</v>
      </c>
      <c r="K6">
        <v>2</v>
      </c>
      <c r="L6">
        <v>3</v>
      </c>
      <c r="M6">
        <v>2</v>
      </c>
      <c r="N6">
        <v>2</v>
      </c>
      <c r="O6">
        <v>4</v>
      </c>
      <c r="P6">
        <v>2</v>
      </c>
      <c r="Q6">
        <v>4</v>
      </c>
      <c r="R6">
        <v>2</v>
      </c>
      <c r="S6">
        <v>2</v>
      </c>
      <c r="T6">
        <v>4</v>
      </c>
    </row>
    <row r="7" spans="1:20" ht="12.75" customHeight="1" x14ac:dyDescent="0.3">
      <c r="A7">
        <v>1</v>
      </c>
      <c r="B7">
        <v>2</v>
      </c>
      <c r="C7">
        <v>3</v>
      </c>
      <c r="D7">
        <v>4</v>
      </c>
      <c r="E7">
        <v>4</v>
      </c>
      <c r="F7">
        <v>5</v>
      </c>
      <c r="G7">
        <v>5</v>
      </c>
      <c r="H7">
        <v>5</v>
      </c>
      <c r="I7">
        <v>5</v>
      </c>
      <c r="J7">
        <v>3</v>
      </c>
      <c r="K7">
        <v>3</v>
      </c>
      <c r="L7">
        <v>5</v>
      </c>
      <c r="M7">
        <v>3</v>
      </c>
      <c r="N7">
        <v>2</v>
      </c>
      <c r="O7">
        <v>3</v>
      </c>
      <c r="P7">
        <v>3</v>
      </c>
      <c r="Q7">
        <v>4</v>
      </c>
      <c r="R7">
        <v>2</v>
      </c>
      <c r="S7">
        <v>4</v>
      </c>
      <c r="T7">
        <v>2</v>
      </c>
    </row>
    <row r="8" spans="1:20" ht="12.75" customHeight="1" x14ac:dyDescent="0.3">
      <c r="A8">
        <v>1</v>
      </c>
      <c r="B8">
        <v>1</v>
      </c>
      <c r="C8">
        <v>3</v>
      </c>
      <c r="D8">
        <v>5</v>
      </c>
      <c r="E8">
        <v>7</v>
      </c>
      <c r="F8">
        <v>8</v>
      </c>
      <c r="G8">
        <v>6</v>
      </c>
      <c r="H8">
        <v>4</v>
      </c>
      <c r="I8">
        <v>2</v>
      </c>
      <c r="J8">
        <v>2</v>
      </c>
      <c r="K8">
        <v>4</v>
      </c>
      <c r="L8">
        <v>2</v>
      </c>
      <c r="M8">
        <v>1</v>
      </c>
      <c r="N8">
        <v>1</v>
      </c>
      <c r="O8">
        <v>5</v>
      </c>
      <c r="P8">
        <v>2</v>
      </c>
      <c r="Q8">
        <v>4</v>
      </c>
      <c r="R8">
        <v>2</v>
      </c>
      <c r="S8">
        <v>5</v>
      </c>
      <c r="T8">
        <v>2</v>
      </c>
    </row>
    <row r="9" spans="1:20" ht="12.75" customHeight="1" x14ac:dyDescent="0.3">
      <c r="A9">
        <v>1</v>
      </c>
      <c r="B9">
        <v>1</v>
      </c>
      <c r="C9">
        <v>7</v>
      </c>
      <c r="D9">
        <v>7</v>
      </c>
      <c r="E9">
        <v>7</v>
      </c>
      <c r="F9">
        <v>7</v>
      </c>
      <c r="G9">
        <v>7</v>
      </c>
      <c r="H9">
        <v>7</v>
      </c>
      <c r="I9">
        <v>7</v>
      </c>
      <c r="J9">
        <v>2</v>
      </c>
      <c r="K9">
        <v>4</v>
      </c>
      <c r="L9">
        <v>3</v>
      </c>
      <c r="M9">
        <v>3</v>
      </c>
      <c r="N9">
        <v>3</v>
      </c>
      <c r="O9">
        <v>3</v>
      </c>
      <c r="P9">
        <v>3</v>
      </c>
      <c r="Q9">
        <v>4</v>
      </c>
      <c r="R9">
        <v>2</v>
      </c>
      <c r="S9">
        <v>2</v>
      </c>
      <c r="T9">
        <v>4</v>
      </c>
    </row>
    <row r="10" spans="1:20" ht="12.75" customHeight="1" x14ac:dyDescent="0.3">
      <c r="A10">
        <v>1</v>
      </c>
      <c r="B10">
        <v>1</v>
      </c>
      <c r="C10">
        <v>6</v>
      </c>
      <c r="D10">
        <v>5</v>
      </c>
      <c r="E10">
        <v>5</v>
      </c>
      <c r="F10">
        <v>4</v>
      </c>
      <c r="G10">
        <v>3</v>
      </c>
      <c r="H10">
        <v>3</v>
      </c>
      <c r="I10">
        <v>3</v>
      </c>
      <c r="J10">
        <v>2</v>
      </c>
      <c r="K10">
        <v>3</v>
      </c>
      <c r="L10">
        <v>5</v>
      </c>
      <c r="M10">
        <v>2</v>
      </c>
      <c r="N10">
        <v>2</v>
      </c>
      <c r="O10">
        <v>3</v>
      </c>
      <c r="P10">
        <v>4</v>
      </c>
      <c r="Q10">
        <v>2</v>
      </c>
      <c r="R10">
        <v>4</v>
      </c>
      <c r="S10">
        <v>4</v>
      </c>
      <c r="T10">
        <v>2</v>
      </c>
    </row>
    <row r="11" spans="1:20" ht="12.75" customHeight="1" x14ac:dyDescent="0.3">
      <c r="A11">
        <v>1</v>
      </c>
      <c r="B11">
        <v>1</v>
      </c>
      <c r="C11">
        <v>9</v>
      </c>
      <c r="D11">
        <v>9</v>
      </c>
      <c r="E11">
        <v>8</v>
      </c>
      <c r="F11">
        <v>8</v>
      </c>
      <c r="G11">
        <v>6</v>
      </c>
      <c r="H11">
        <v>1</v>
      </c>
      <c r="I11">
        <v>1</v>
      </c>
      <c r="J11">
        <v>2</v>
      </c>
      <c r="K11">
        <v>2</v>
      </c>
      <c r="L11">
        <v>2</v>
      </c>
      <c r="M11">
        <v>2</v>
      </c>
      <c r="N11">
        <v>4</v>
      </c>
      <c r="O11">
        <v>5</v>
      </c>
      <c r="P11">
        <v>1</v>
      </c>
      <c r="Q11">
        <v>5</v>
      </c>
      <c r="R11">
        <v>1</v>
      </c>
      <c r="S11">
        <v>4</v>
      </c>
      <c r="T11">
        <v>3</v>
      </c>
    </row>
    <row r="12" spans="1:20" ht="12.75" customHeight="1" x14ac:dyDescent="0.3">
      <c r="A12">
        <v>1</v>
      </c>
      <c r="B12">
        <v>1</v>
      </c>
      <c r="C12">
        <v>5</v>
      </c>
      <c r="D12">
        <v>5</v>
      </c>
      <c r="E12">
        <v>6</v>
      </c>
      <c r="F12">
        <v>7</v>
      </c>
      <c r="G12">
        <v>6</v>
      </c>
      <c r="H12">
        <v>5</v>
      </c>
      <c r="I12">
        <v>3</v>
      </c>
      <c r="J12">
        <v>1</v>
      </c>
      <c r="K12">
        <v>5</v>
      </c>
      <c r="L12">
        <v>5</v>
      </c>
      <c r="M12">
        <v>2</v>
      </c>
      <c r="N12">
        <v>1</v>
      </c>
      <c r="O12">
        <v>4</v>
      </c>
      <c r="P12">
        <v>3</v>
      </c>
      <c r="Q12">
        <v>5</v>
      </c>
      <c r="R12">
        <v>1</v>
      </c>
      <c r="S12">
        <v>2</v>
      </c>
      <c r="T12">
        <v>2</v>
      </c>
    </row>
    <row r="13" spans="1:20" ht="12.75" customHeight="1" x14ac:dyDescent="0.3">
      <c r="A13">
        <v>1</v>
      </c>
      <c r="B13">
        <v>2</v>
      </c>
      <c r="C13">
        <v>5</v>
      </c>
      <c r="D13">
        <v>5</v>
      </c>
      <c r="E13">
        <v>5</v>
      </c>
      <c r="F13">
        <v>5</v>
      </c>
      <c r="G13">
        <v>5</v>
      </c>
      <c r="H13">
        <v>4</v>
      </c>
      <c r="I13">
        <v>3</v>
      </c>
      <c r="J13">
        <v>3</v>
      </c>
      <c r="K13">
        <v>3</v>
      </c>
      <c r="L13">
        <v>3</v>
      </c>
      <c r="M13">
        <v>2</v>
      </c>
      <c r="N13">
        <v>2</v>
      </c>
      <c r="O13">
        <v>2</v>
      </c>
      <c r="P13">
        <v>4</v>
      </c>
      <c r="Q13">
        <v>3</v>
      </c>
      <c r="R13">
        <v>3</v>
      </c>
      <c r="S13">
        <v>3</v>
      </c>
      <c r="T13">
        <v>3</v>
      </c>
    </row>
    <row r="14" spans="1:20" ht="12.75" customHeight="1" x14ac:dyDescent="0.3">
      <c r="A14">
        <v>1</v>
      </c>
      <c r="B14">
        <v>2</v>
      </c>
      <c r="C14">
        <v>5</v>
      </c>
      <c r="D14">
        <v>5</v>
      </c>
      <c r="E14">
        <v>5</v>
      </c>
      <c r="F14">
        <v>5</v>
      </c>
      <c r="G14">
        <v>5</v>
      </c>
      <c r="H14">
        <v>5</v>
      </c>
      <c r="I14">
        <v>5</v>
      </c>
      <c r="J14">
        <v>3</v>
      </c>
      <c r="K14">
        <v>1</v>
      </c>
      <c r="L14">
        <v>3</v>
      </c>
      <c r="M14">
        <v>2</v>
      </c>
      <c r="N14">
        <v>1</v>
      </c>
      <c r="O14">
        <v>3</v>
      </c>
      <c r="P14">
        <v>5</v>
      </c>
      <c r="Q14">
        <v>5</v>
      </c>
      <c r="R14">
        <v>1</v>
      </c>
      <c r="S14">
        <v>3</v>
      </c>
      <c r="T14">
        <v>3</v>
      </c>
    </row>
    <row r="15" spans="1:20" ht="12.75" customHeight="1" x14ac:dyDescent="0.3">
      <c r="A15">
        <v>1</v>
      </c>
      <c r="B15">
        <v>1</v>
      </c>
      <c r="C15">
        <v>5</v>
      </c>
      <c r="D15">
        <v>6</v>
      </c>
      <c r="E15">
        <v>8</v>
      </c>
      <c r="F15">
        <v>8</v>
      </c>
      <c r="G15">
        <v>6</v>
      </c>
      <c r="H15">
        <v>3</v>
      </c>
      <c r="I15">
        <v>1</v>
      </c>
      <c r="J15">
        <v>4</v>
      </c>
      <c r="K15">
        <v>5</v>
      </c>
      <c r="L15">
        <v>4</v>
      </c>
      <c r="M15">
        <v>2</v>
      </c>
      <c r="N15">
        <v>1</v>
      </c>
      <c r="O15">
        <v>4</v>
      </c>
      <c r="P15">
        <v>2</v>
      </c>
      <c r="Q15">
        <v>4</v>
      </c>
      <c r="R15">
        <v>2</v>
      </c>
      <c r="S15">
        <v>5</v>
      </c>
      <c r="T15">
        <v>2</v>
      </c>
    </row>
    <row r="16" spans="1:20" ht="12.75" customHeight="1" x14ac:dyDescent="0.3">
      <c r="A16">
        <v>1</v>
      </c>
      <c r="B16">
        <v>2</v>
      </c>
      <c r="C16">
        <v>8</v>
      </c>
      <c r="D16">
        <v>7</v>
      </c>
      <c r="E16">
        <v>6</v>
      </c>
      <c r="F16">
        <v>5</v>
      </c>
      <c r="G16">
        <v>5</v>
      </c>
      <c r="H16">
        <v>2</v>
      </c>
      <c r="I16">
        <v>1</v>
      </c>
      <c r="J16">
        <v>4</v>
      </c>
      <c r="K16">
        <v>3</v>
      </c>
      <c r="L16">
        <v>5</v>
      </c>
      <c r="M16">
        <v>4</v>
      </c>
      <c r="N16">
        <v>2</v>
      </c>
      <c r="O16">
        <v>1</v>
      </c>
      <c r="P16">
        <v>5</v>
      </c>
      <c r="Q16">
        <v>4</v>
      </c>
      <c r="R16">
        <v>4</v>
      </c>
      <c r="S16">
        <v>2</v>
      </c>
      <c r="T16">
        <v>4</v>
      </c>
    </row>
    <row r="17" spans="1:20" ht="12.75" customHeight="1" x14ac:dyDescent="0.3">
      <c r="A17">
        <v>1</v>
      </c>
      <c r="B17">
        <v>2</v>
      </c>
      <c r="C17">
        <v>5</v>
      </c>
      <c r="D17">
        <v>5</v>
      </c>
      <c r="E17">
        <v>6</v>
      </c>
      <c r="F17">
        <v>6</v>
      </c>
      <c r="G17">
        <v>6</v>
      </c>
      <c r="H17">
        <v>5</v>
      </c>
      <c r="I17">
        <v>2</v>
      </c>
      <c r="J17">
        <v>4</v>
      </c>
      <c r="K17">
        <v>5</v>
      </c>
      <c r="L17">
        <v>5</v>
      </c>
      <c r="M17">
        <v>2</v>
      </c>
      <c r="N17">
        <v>1</v>
      </c>
      <c r="O17">
        <v>4</v>
      </c>
      <c r="P17">
        <v>2</v>
      </c>
      <c r="Q17">
        <v>5</v>
      </c>
      <c r="R17">
        <v>1</v>
      </c>
      <c r="S17">
        <v>4</v>
      </c>
      <c r="T17">
        <v>2</v>
      </c>
    </row>
    <row r="18" spans="1:20" ht="12.75" customHeight="1" x14ac:dyDescent="0.3">
      <c r="A18">
        <v>1</v>
      </c>
      <c r="B18">
        <v>1</v>
      </c>
      <c r="C18">
        <v>1</v>
      </c>
      <c r="D18">
        <v>1</v>
      </c>
      <c r="E18">
        <v>4</v>
      </c>
      <c r="F18">
        <v>5</v>
      </c>
      <c r="G18">
        <v>4</v>
      </c>
      <c r="H18">
        <v>3</v>
      </c>
      <c r="I18">
        <v>2</v>
      </c>
      <c r="J18">
        <v>1</v>
      </c>
      <c r="K18">
        <v>1</v>
      </c>
      <c r="L18">
        <v>1</v>
      </c>
      <c r="M18">
        <v>3</v>
      </c>
      <c r="N18">
        <v>4</v>
      </c>
      <c r="O18">
        <v>4</v>
      </c>
      <c r="P18">
        <v>2</v>
      </c>
      <c r="Q18">
        <v>5</v>
      </c>
      <c r="R18">
        <v>1</v>
      </c>
      <c r="S18">
        <v>1</v>
      </c>
      <c r="T18">
        <v>3</v>
      </c>
    </row>
    <row r="19" spans="1:20" ht="12.75" customHeight="1" x14ac:dyDescent="0.3">
      <c r="A19">
        <v>1</v>
      </c>
      <c r="B19">
        <v>2</v>
      </c>
      <c r="C19">
        <v>5</v>
      </c>
      <c r="D19">
        <v>5</v>
      </c>
      <c r="E19">
        <v>5</v>
      </c>
      <c r="F19">
        <v>5</v>
      </c>
      <c r="G19">
        <v>2</v>
      </c>
      <c r="H19">
        <v>1</v>
      </c>
      <c r="I19">
        <v>1</v>
      </c>
      <c r="J19">
        <v>3</v>
      </c>
      <c r="K19">
        <v>5</v>
      </c>
      <c r="L19">
        <v>5</v>
      </c>
      <c r="M19">
        <v>1</v>
      </c>
      <c r="N19">
        <v>1</v>
      </c>
      <c r="O19">
        <v>3</v>
      </c>
      <c r="P19">
        <v>3</v>
      </c>
      <c r="Q19">
        <v>3</v>
      </c>
      <c r="R19">
        <v>3</v>
      </c>
      <c r="S19">
        <v>3</v>
      </c>
      <c r="T19">
        <v>3</v>
      </c>
    </row>
    <row r="20" spans="1:20" ht="12.75" customHeight="1" x14ac:dyDescent="0.3">
      <c r="A20">
        <v>1</v>
      </c>
      <c r="B20">
        <v>1</v>
      </c>
      <c r="C20">
        <v>1</v>
      </c>
      <c r="D20">
        <v>1</v>
      </c>
      <c r="E20">
        <v>1</v>
      </c>
      <c r="F20">
        <v>3</v>
      </c>
      <c r="G20">
        <v>4</v>
      </c>
      <c r="H20">
        <v>5</v>
      </c>
      <c r="I20">
        <v>7</v>
      </c>
      <c r="J20">
        <v>2</v>
      </c>
      <c r="K20">
        <v>3</v>
      </c>
      <c r="L20">
        <v>4</v>
      </c>
      <c r="M20">
        <v>3</v>
      </c>
      <c r="N20">
        <v>3</v>
      </c>
      <c r="O20">
        <v>3</v>
      </c>
      <c r="P20">
        <v>3</v>
      </c>
      <c r="Q20">
        <v>3</v>
      </c>
      <c r="R20">
        <v>3</v>
      </c>
      <c r="S20">
        <v>3</v>
      </c>
      <c r="T20">
        <v>3</v>
      </c>
    </row>
    <row r="21" spans="1:20" ht="12.75" customHeight="1" x14ac:dyDescent="0.3">
      <c r="A21">
        <v>1</v>
      </c>
      <c r="B21">
        <v>2</v>
      </c>
      <c r="C21">
        <v>9</v>
      </c>
      <c r="D21">
        <v>8</v>
      </c>
      <c r="E21">
        <v>8</v>
      </c>
      <c r="F21">
        <v>8</v>
      </c>
      <c r="G21">
        <v>8</v>
      </c>
      <c r="H21">
        <v>8</v>
      </c>
      <c r="I21">
        <v>5</v>
      </c>
      <c r="J21">
        <v>3</v>
      </c>
      <c r="K21">
        <v>4</v>
      </c>
      <c r="L21">
        <v>5</v>
      </c>
      <c r="M21">
        <v>3</v>
      </c>
      <c r="N21">
        <v>2</v>
      </c>
      <c r="O21">
        <v>1</v>
      </c>
      <c r="P21">
        <v>5</v>
      </c>
      <c r="Q21">
        <v>4</v>
      </c>
      <c r="R21">
        <v>1</v>
      </c>
      <c r="S21">
        <v>3</v>
      </c>
      <c r="T21">
        <v>3</v>
      </c>
    </row>
    <row r="22" spans="1:20" ht="12.75" customHeight="1" x14ac:dyDescent="0.3">
      <c r="A22">
        <v>1</v>
      </c>
      <c r="B22">
        <v>1</v>
      </c>
      <c r="C22">
        <v>3</v>
      </c>
      <c r="D22">
        <v>4</v>
      </c>
      <c r="E22">
        <v>5</v>
      </c>
      <c r="F22">
        <v>7</v>
      </c>
      <c r="G22">
        <v>8</v>
      </c>
      <c r="H22">
        <v>6</v>
      </c>
      <c r="I22">
        <v>5</v>
      </c>
      <c r="J22">
        <v>3</v>
      </c>
      <c r="K22">
        <v>4</v>
      </c>
      <c r="L22">
        <v>4</v>
      </c>
      <c r="M22">
        <v>3</v>
      </c>
      <c r="N22">
        <v>2</v>
      </c>
      <c r="O22">
        <v>4</v>
      </c>
      <c r="P22">
        <v>2</v>
      </c>
      <c r="Q22">
        <v>4</v>
      </c>
      <c r="R22">
        <v>2</v>
      </c>
      <c r="S22">
        <v>1</v>
      </c>
      <c r="T22">
        <v>1</v>
      </c>
    </row>
    <row r="23" spans="1:20" ht="12.75" customHeight="1" x14ac:dyDescent="0.3">
      <c r="A23">
        <v>1</v>
      </c>
      <c r="B23">
        <v>1</v>
      </c>
      <c r="C23">
        <v>1</v>
      </c>
      <c r="D23">
        <v>3</v>
      </c>
      <c r="E23">
        <v>5</v>
      </c>
      <c r="F23">
        <v>7</v>
      </c>
      <c r="G23">
        <v>6</v>
      </c>
      <c r="H23">
        <v>2</v>
      </c>
      <c r="I23">
        <v>1</v>
      </c>
      <c r="J23">
        <v>1</v>
      </c>
      <c r="K23">
        <v>3</v>
      </c>
      <c r="L23">
        <v>3</v>
      </c>
      <c r="M23">
        <v>2</v>
      </c>
      <c r="N23">
        <v>2</v>
      </c>
      <c r="O23">
        <v>5</v>
      </c>
      <c r="P23">
        <v>1</v>
      </c>
      <c r="Q23">
        <v>5</v>
      </c>
      <c r="R23">
        <v>1</v>
      </c>
      <c r="S23">
        <v>3</v>
      </c>
      <c r="T23">
        <v>3</v>
      </c>
    </row>
    <row r="24" spans="1:20" ht="12.75" customHeight="1" x14ac:dyDescent="0.3">
      <c r="A24">
        <v>1</v>
      </c>
      <c r="B24">
        <v>2</v>
      </c>
      <c r="C24">
        <v>8</v>
      </c>
      <c r="D24">
        <v>9</v>
      </c>
      <c r="E24">
        <v>8</v>
      </c>
      <c r="F24">
        <v>7</v>
      </c>
      <c r="G24">
        <v>6</v>
      </c>
      <c r="H24">
        <v>5</v>
      </c>
      <c r="I24">
        <v>4</v>
      </c>
      <c r="J24">
        <v>3</v>
      </c>
      <c r="K24">
        <v>3</v>
      </c>
      <c r="L24">
        <v>3</v>
      </c>
      <c r="M24">
        <v>3</v>
      </c>
      <c r="N24">
        <v>2</v>
      </c>
      <c r="O24">
        <v>4</v>
      </c>
      <c r="P24">
        <v>4</v>
      </c>
      <c r="Q24">
        <v>3</v>
      </c>
      <c r="R24">
        <v>3</v>
      </c>
      <c r="S24">
        <v>3</v>
      </c>
      <c r="T24">
        <v>3</v>
      </c>
    </row>
    <row r="25" spans="1:20" ht="12.75" customHeight="1" x14ac:dyDescent="0.3">
      <c r="A25">
        <v>1</v>
      </c>
      <c r="B25">
        <v>1</v>
      </c>
      <c r="C25">
        <v>5</v>
      </c>
      <c r="D25">
        <v>7</v>
      </c>
      <c r="E25">
        <v>7</v>
      </c>
      <c r="F25">
        <v>6</v>
      </c>
      <c r="G25">
        <v>6</v>
      </c>
      <c r="H25">
        <v>6</v>
      </c>
      <c r="I25">
        <v>5</v>
      </c>
      <c r="J25">
        <v>3</v>
      </c>
      <c r="K25">
        <v>5</v>
      </c>
      <c r="L25">
        <v>5</v>
      </c>
      <c r="M25">
        <v>3</v>
      </c>
      <c r="N25">
        <v>2</v>
      </c>
      <c r="O25">
        <v>2</v>
      </c>
      <c r="P25">
        <v>4</v>
      </c>
      <c r="Q25">
        <v>4</v>
      </c>
      <c r="R25">
        <v>2</v>
      </c>
      <c r="S25">
        <v>3</v>
      </c>
      <c r="T25">
        <v>3</v>
      </c>
    </row>
    <row r="26" spans="1:20" ht="12.75" customHeight="1" x14ac:dyDescent="0.3">
      <c r="A26">
        <v>1</v>
      </c>
      <c r="B26">
        <v>2</v>
      </c>
      <c r="C26">
        <v>4</v>
      </c>
      <c r="D26">
        <v>8</v>
      </c>
      <c r="E26">
        <v>8</v>
      </c>
      <c r="F26">
        <v>7</v>
      </c>
      <c r="G26">
        <v>3</v>
      </c>
      <c r="H26">
        <v>3</v>
      </c>
      <c r="I26">
        <v>2</v>
      </c>
      <c r="J26">
        <v>5</v>
      </c>
      <c r="K26">
        <v>5</v>
      </c>
      <c r="L26">
        <v>5</v>
      </c>
      <c r="M26">
        <v>2</v>
      </c>
      <c r="N26">
        <v>2</v>
      </c>
      <c r="O26">
        <v>5</v>
      </c>
      <c r="P26">
        <v>1</v>
      </c>
      <c r="Q26">
        <v>5</v>
      </c>
      <c r="R26">
        <v>1</v>
      </c>
      <c r="S26">
        <v>5</v>
      </c>
      <c r="T26">
        <v>1</v>
      </c>
    </row>
    <row r="27" spans="1:20" ht="12.75" customHeight="1" x14ac:dyDescent="0.3">
      <c r="A27">
        <v>1</v>
      </c>
      <c r="B27">
        <v>2</v>
      </c>
      <c r="C27">
        <v>4</v>
      </c>
      <c r="D27">
        <v>4</v>
      </c>
      <c r="E27">
        <v>5</v>
      </c>
      <c r="F27">
        <v>6</v>
      </c>
      <c r="G27">
        <v>6</v>
      </c>
      <c r="H27">
        <v>6</v>
      </c>
      <c r="I27">
        <v>5</v>
      </c>
      <c r="J27">
        <v>4</v>
      </c>
      <c r="K27">
        <v>3</v>
      </c>
      <c r="L27">
        <v>4</v>
      </c>
      <c r="M27">
        <v>2</v>
      </c>
      <c r="N27">
        <v>1</v>
      </c>
      <c r="O27">
        <v>4</v>
      </c>
      <c r="P27">
        <v>2</v>
      </c>
      <c r="Q27">
        <v>4</v>
      </c>
      <c r="R27">
        <v>2</v>
      </c>
      <c r="S27">
        <v>3</v>
      </c>
      <c r="T27">
        <v>3</v>
      </c>
    </row>
    <row r="28" spans="1:20" ht="12.75" customHeight="1" x14ac:dyDescent="0.3">
      <c r="A28">
        <v>1</v>
      </c>
      <c r="B28">
        <v>2</v>
      </c>
      <c r="C28">
        <v>3</v>
      </c>
      <c r="D28">
        <v>5</v>
      </c>
      <c r="E28">
        <v>7</v>
      </c>
      <c r="F28">
        <v>5</v>
      </c>
      <c r="G28">
        <v>4</v>
      </c>
      <c r="H28">
        <v>4</v>
      </c>
      <c r="I28">
        <v>3</v>
      </c>
      <c r="J28">
        <v>3</v>
      </c>
      <c r="K28">
        <v>3</v>
      </c>
      <c r="L28">
        <v>4</v>
      </c>
      <c r="M28">
        <v>3</v>
      </c>
      <c r="N28">
        <v>2</v>
      </c>
      <c r="O28">
        <v>3</v>
      </c>
      <c r="P28">
        <v>2</v>
      </c>
      <c r="Q28">
        <v>5</v>
      </c>
      <c r="R28">
        <v>1</v>
      </c>
      <c r="S28">
        <v>4</v>
      </c>
      <c r="T28">
        <v>2</v>
      </c>
    </row>
    <row r="29" spans="1:20" ht="12.75" customHeight="1" x14ac:dyDescent="0.3">
      <c r="A29">
        <v>1</v>
      </c>
      <c r="B29">
        <v>1</v>
      </c>
      <c r="C29">
        <v>6</v>
      </c>
      <c r="D29">
        <v>7</v>
      </c>
      <c r="E29">
        <v>8</v>
      </c>
      <c r="F29">
        <v>8</v>
      </c>
      <c r="G29">
        <v>7</v>
      </c>
      <c r="H29">
        <v>5</v>
      </c>
      <c r="I29">
        <v>4</v>
      </c>
      <c r="J29">
        <v>3</v>
      </c>
      <c r="K29">
        <v>4</v>
      </c>
      <c r="L29">
        <v>2</v>
      </c>
      <c r="M29">
        <v>3</v>
      </c>
      <c r="N29">
        <v>2</v>
      </c>
      <c r="O29">
        <v>4</v>
      </c>
      <c r="P29">
        <v>3</v>
      </c>
      <c r="Q29">
        <v>4</v>
      </c>
      <c r="R29">
        <v>3</v>
      </c>
      <c r="S29">
        <v>4</v>
      </c>
      <c r="T29">
        <v>3</v>
      </c>
    </row>
    <row r="30" spans="1:20" ht="12.75" customHeight="1" x14ac:dyDescent="0.3">
      <c r="A30">
        <v>1</v>
      </c>
      <c r="B30">
        <v>1</v>
      </c>
      <c r="C30">
        <v>7</v>
      </c>
      <c r="D30">
        <v>7</v>
      </c>
      <c r="E30">
        <v>6</v>
      </c>
      <c r="F30">
        <v>5</v>
      </c>
      <c r="G30">
        <v>3</v>
      </c>
      <c r="H30">
        <v>2</v>
      </c>
      <c r="I30">
        <v>1</v>
      </c>
      <c r="J30">
        <v>5</v>
      </c>
      <c r="K30">
        <v>5</v>
      </c>
      <c r="L30">
        <v>5</v>
      </c>
      <c r="M30">
        <v>4</v>
      </c>
      <c r="N30">
        <v>3</v>
      </c>
      <c r="O30">
        <v>5</v>
      </c>
      <c r="P30">
        <v>3</v>
      </c>
      <c r="Q30">
        <v>4</v>
      </c>
      <c r="R30">
        <v>4</v>
      </c>
      <c r="S30">
        <v>3</v>
      </c>
      <c r="T30">
        <v>3</v>
      </c>
    </row>
    <row r="31" spans="1:20" ht="12.75" customHeight="1" x14ac:dyDescent="0.3">
      <c r="A31">
        <v>1</v>
      </c>
      <c r="B31">
        <v>2</v>
      </c>
      <c r="C31">
        <v>5</v>
      </c>
      <c r="D31">
        <v>5</v>
      </c>
      <c r="E31">
        <v>5</v>
      </c>
      <c r="F31">
        <v>8</v>
      </c>
      <c r="G31">
        <v>3</v>
      </c>
      <c r="H31">
        <v>1</v>
      </c>
      <c r="I31">
        <v>1</v>
      </c>
      <c r="J31">
        <v>4</v>
      </c>
      <c r="K31">
        <v>4</v>
      </c>
      <c r="L31">
        <v>4</v>
      </c>
      <c r="M31">
        <v>4</v>
      </c>
      <c r="N31">
        <v>1</v>
      </c>
      <c r="O31">
        <v>1</v>
      </c>
      <c r="P31">
        <v>5</v>
      </c>
      <c r="Q31">
        <v>5</v>
      </c>
      <c r="R31">
        <v>2</v>
      </c>
      <c r="S31">
        <v>1</v>
      </c>
      <c r="T31">
        <v>5</v>
      </c>
    </row>
    <row r="32" spans="1:20" ht="12.75" customHeight="1" x14ac:dyDescent="0.3">
      <c r="A32">
        <v>1</v>
      </c>
      <c r="B32">
        <v>1</v>
      </c>
      <c r="C32">
        <v>6</v>
      </c>
      <c r="D32">
        <v>5</v>
      </c>
      <c r="E32">
        <v>2</v>
      </c>
      <c r="F32">
        <v>1</v>
      </c>
      <c r="G32">
        <v>1</v>
      </c>
      <c r="H32">
        <v>1</v>
      </c>
      <c r="I32">
        <v>1</v>
      </c>
      <c r="J32">
        <v>5</v>
      </c>
      <c r="K32">
        <v>5</v>
      </c>
      <c r="L32">
        <v>4</v>
      </c>
      <c r="M32">
        <v>4</v>
      </c>
      <c r="N32">
        <v>1</v>
      </c>
      <c r="O32">
        <v>3</v>
      </c>
      <c r="P32">
        <v>4</v>
      </c>
      <c r="Q32">
        <v>4</v>
      </c>
      <c r="R32">
        <v>3</v>
      </c>
      <c r="S32">
        <v>1</v>
      </c>
      <c r="T32">
        <v>5</v>
      </c>
    </row>
    <row r="33" spans="1:20" ht="12.75" customHeight="1" x14ac:dyDescent="0.3">
      <c r="A33">
        <v>1</v>
      </c>
      <c r="B33">
        <v>1</v>
      </c>
      <c r="C33">
        <v>5</v>
      </c>
      <c r="D33">
        <v>9</v>
      </c>
      <c r="E33">
        <v>5</v>
      </c>
      <c r="F33">
        <v>5</v>
      </c>
      <c r="G33">
        <v>5</v>
      </c>
      <c r="H33">
        <v>1</v>
      </c>
      <c r="I33">
        <v>1</v>
      </c>
      <c r="J33">
        <v>2</v>
      </c>
      <c r="K33">
        <v>5</v>
      </c>
      <c r="L33">
        <v>5</v>
      </c>
      <c r="M33">
        <v>4</v>
      </c>
      <c r="N33">
        <v>3</v>
      </c>
      <c r="O33">
        <v>3</v>
      </c>
      <c r="P33">
        <v>5</v>
      </c>
      <c r="Q33">
        <v>3</v>
      </c>
      <c r="R33">
        <v>3</v>
      </c>
      <c r="S33">
        <v>2</v>
      </c>
      <c r="T33">
        <v>3</v>
      </c>
    </row>
    <row r="34" spans="1:20" ht="12.75" customHeight="1" x14ac:dyDescent="0.3">
      <c r="A34">
        <v>1</v>
      </c>
      <c r="B34">
        <v>2</v>
      </c>
      <c r="C34">
        <v>5</v>
      </c>
      <c r="D34">
        <v>8</v>
      </c>
      <c r="E34">
        <v>9</v>
      </c>
      <c r="F34">
        <v>8</v>
      </c>
      <c r="G34">
        <v>1</v>
      </c>
      <c r="H34">
        <v>1</v>
      </c>
      <c r="I34">
        <v>1</v>
      </c>
      <c r="J34">
        <v>1</v>
      </c>
      <c r="K34">
        <v>5</v>
      </c>
      <c r="L34">
        <v>5</v>
      </c>
      <c r="M34">
        <v>1</v>
      </c>
      <c r="N34">
        <v>1</v>
      </c>
      <c r="O34">
        <v>1</v>
      </c>
      <c r="P34">
        <v>5</v>
      </c>
      <c r="Q34">
        <v>1</v>
      </c>
      <c r="R34">
        <v>5</v>
      </c>
      <c r="S34">
        <v>1</v>
      </c>
      <c r="T34">
        <v>5</v>
      </c>
    </row>
    <row r="35" spans="1:20" ht="12.75" customHeight="1" x14ac:dyDescent="0.3">
      <c r="A35">
        <v>1</v>
      </c>
      <c r="B35">
        <v>1</v>
      </c>
      <c r="C35">
        <v>7</v>
      </c>
      <c r="D35">
        <v>7</v>
      </c>
      <c r="E35">
        <v>7</v>
      </c>
      <c r="F35">
        <v>7</v>
      </c>
      <c r="G35">
        <v>5</v>
      </c>
      <c r="H35">
        <v>4</v>
      </c>
      <c r="I35">
        <v>2</v>
      </c>
      <c r="J35">
        <v>1</v>
      </c>
      <c r="K35">
        <v>1</v>
      </c>
      <c r="L35">
        <v>1</v>
      </c>
      <c r="M35">
        <v>1</v>
      </c>
      <c r="N35">
        <v>1</v>
      </c>
      <c r="O35">
        <v>5</v>
      </c>
      <c r="P35">
        <v>1</v>
      </c>
      <c r="Q35">
        <v>5</v>
      </c>
      <c r="R35">
        <v>1</v>
      </c>
      <c r="S35">
        <v>4</v>
      </c>
      <c r="T35">
        <v>3</v>
      </c>
    </row>
    <row r="36" spans="1:20" ht="12.75" customHeight="1" x14ac:dyDescent="0.3">
      <c r="A36">
        <v>1</v>
      </c>
      <c r="B36">
        <v>2</v>
      </c>
      <c r="C36">
        <v>9</v>
      </c>
      <c r="D36">
        <v>8</v>
      </c>
      <c r="E36">
        <v>7</v>
      </c>
      <c r="F36">
        <v>6</v>
      </c>
      <c r="G36">
        <v>5</v>
      </c>
      <c r="H36">
        <v>4</v>
      </c>
      <c r="I36">
        <v>3</v>
      </c>
      <c r="J36">
        <v>5</v>
      </c>
      <c r="K36">
        <v>4</v>
      </c>
      <c r="L36">
        <v>4</v>
      </c>
      <c r="M36">
        <v>3</v>
      </c>
      <c r="N36">
        <v>2</v>
      </c>
      <c r="O36">
        <v>4</v>
      </c>
      <c r="P36">
        <v>2</v>
      </c>
      <c r="Q36">
        <v>4</v>
      </c>
      <c r="R36">
        <v>2</v>
      </c>
      <c r="S36">
        <v>1</v>
      </c>
      <c r="T36">
        <v>5</v>
      </c>
    </row>
    <row r="37" spans="1:20" ht="12.75" customHeight="1" x14ac:dyDescent="0.3">
      <c r="A37">
        <v>1</v>
      </c>
      <c r="B37">
        <v>1</v>
      </c>
      <c r="C37">
        <v>8</v>
      </c>
      <c r="D37">
        <v>9</v>
      </c>
      <c r="E37">
        <v>9</v>
      </c>
      <c r="F37">
        <v>8</v>
      </c>
      <c r="G37">
        <v>5</v>
      </c>
      <c r="H37">
        <v>3</v>
      </c>
      <c r="I37">
        <v>1</v>
      </c>
      <c r="J37">
        <v>3</v>
      </c>
      <c r="K37">
        <v>3</v>
      </c>
      <c r="L37">
        <v>4</v>
      </c>
      <c r="M37">
        <v>3</v>
      </c>
      <c r="N37">
        <v>2</v>
      </c>
      <c r="O37">
        <v>3</v>
      </c>
      <c r="P37">
        <v>5</v>
      </c>
      <c r="Q37">
        <v>4</v>
      </c>
      <c r="R37">
        <v>2</v>
      </c>
      <c r="S37">
        <v>2</v>
      </c>
      <c r="T37">
        <v>2</v>
      </c>
    </row>
    <row r="38" spans="1:20" ht="12.75" customHeight="1" x14ac:dyDescent="0.3">
      <c r="A38">
        <v>1</v>
      </c>
      <c r="B38">
        <v>1</v>
      </c>
      <c r="C38">
        <v>5</v>
      </c>
      <c r="D38">
        <v>5</v>
      </c>
      <c r="E38">
        <v>7</v>
      </c>
      <c r="F38">
        <v>7</v>
      </c>
      <c r="G38">
        <v>5</v>
      </c>
      <c r="H38">
        <v>5</v>
      </c>
      <c r="I38">
        <v>5</v>
      </c>
      <c r="J38">
        <v>3</v>
      </c>
      <c r="K38">
        <v>3</v>
      </c>
      <c r="L38">
        <v>5</v>
      </c>
      <c r="M38">
        <v>2</v>
      </c>
      <c r="N38">
        <v>1</v>
      </c>
      <c r="O38">
        <v>2</v>
      </c>
      <c r="P38">
        <v>5</v>
      </c>
      <c r="Q38">
        <v>1</v>
      </c>
      <c r="R38">
        <v>5</v>
      </c>
      <c r="S38">
        <v>5</v>
      </c>
      <c r="T38">
        <v>1</v>
      </c>
    </row>
    <row r="39" spans="1:20" ht="12.75" customHeight="1" x14ac:dyDescent="0.3">
      <c r="A39">
        <v>1</v>
      </c>
      <c r="B39">
        <v>3</v>
      </c>
      <c r="C39">
        <v>5</v>
      </c>
      <c r="D39">
        <v>5</v>
      </c>
      <c r="E39">
        <v>5</v>
      </c>
      <c r="F39">
        <v>5</v>
      </c>
      <c r="G39">
        <v>5</v>
      </c>
      <c r="H39">
        <v>5</v>
      </c>
      <c r="I39">
        <v>5</v>
      </c>
      <c r="J39">
        <v>5</v>
      </c>
      <c r="K39">
        <v>5</v>
      </c>
      <c r="L39">
        <v>5</v>
      </c>
      <c r="M39">
        <v>5</v>
      </c>
      <c r="N39">
        <v>2</v>
      </c>
      <c r="O39">
        <v>1</v>
      </c>
      <c r="P39">
        <v>5</v>
      </c>
      <c r="Q39">
        <v>1</v>
      </c>
      <c r="R39">
        <v>5</v>
      </c>
      <c r="S39">
        <v>1</v>
      </c>
      <c r="T39">
        <v>5</v>
      </c>
    </row>
    <row r="40" spans="1:20" ht="12.75" customHeight="1" x14ac:dyDescent="0.3">
      <c r="A40">
        <v>1</v>
      </c>
      <c r="B40">
        <v>3</v>
      </c>
      <c r="C40">
        <v>5</v>
      </c>
      <c r="D40">
        <v>7</v>
      </c>
      <c r="E40">
        <v>9</v>
      </c>
      <c r="F40">
        <v>5</v>
      </c>
      <c r="G40">
        <v>3</v>
      </c>
      <c r="H40">
        <v>2</v>
      </c>
      <c r="I40">
        <v>1</v>
      </c>
      <c r="J40">
        <v>4</v>
      </c>
      <c r="K40">
        <v>3</v>
      </c>
      <c r="L40">
        <v>5</v>
      </c>
      <c r="M40">
        <v>3</v>
      </c>
      <c r="N40">
        <v>1</v>
      </c>
      <c r="O40">
        <v>1</v>
      </c>
      <c r="P40">
        <v>5</v>
      </c>
      <c r="Q40">
        <v>5</v>
      </c>
      <c r="R40">
        <v>1</v>
      </c>
      <c r="S40">
        <v>5</v>
      </c>
      <c r="T40">
        <v>3</v>
      </c>
    </row>
    <row r="41" spans="1:20" ht="12.75" customHeight="1" x14ac:dyDescent="0.3">
      <c r="A41">
        <v>2</v>
      </c>
      <c r="B41">
        <v>1</v>
      </c>
      <c r="C41">
        <v>7</v>
      </c>
      <c r="D41">
        <v>6</v>
      </c>
      <c r="E41">
        <v>5</v>
      </c>
      <c r="F41">
        <v>5</v>
      </c>
      <c r="G41">
        <v>5</v>
      </c>
      <c r="H41">
        <v>5</v>
      </c>
      <c r="I41">
        <v>5</v>
      </c>
      <c r="J41">
        <v>5</v>
      </c>
      <c r="K41">
        <v>5</v>
      </c>
      <c r="L41">
        <v>5</v>
      </c>
      <c r="M41">
        <v>5</v>
      </c>
      <c r="N41">
        <v>2</v>
      </c>
      <c r="O41">
        <v>1</v>
      </c>
      <c r="P41">
        <v>5</v>
      </c>
      <c r="Q41">
        <v>3</v>
      </c>
      <c r="R41">
        <v>4</v>
      </c>
      <c r="S41">
        <v>3</v>
      </c>
      <c r="T41">
        <v>4</v>
      </c>
    </row>
    <row r="42" spans="1:20" ht="12.75" customHeight="1" x14ac:dyDescent="0.3">
      <c r="A42">
        <v>2</v>
      </c>
      <c r="B42">
        <v>3</v>
      </c>
      <c r="C42">
        <v>9</v>
      </c>
      <c r="D42">
        <v>8</v>
      </c>
      <c r="E42">
        <v>8</v>
      </c>
      <c r="F42">
        <v>7</v>
      </c>
      <c r="G42">
        <v>7</v>
      </c>
      <c r="H42">
        <v>6</v>
      </c>
      <c r="I42">
        <v>5</v>
      </c>
      <c r="J42">
        <v>2</v>
      </c>
      <c r="K42">
        <v>2</v>
      </c>
      <c r="L42">
        <v>2</v>
      </c>
      <c r="M42">
        <v>2</v>
      </c>
      <c r="N42">
        <v>2</v>
      </c>
      <c r="O42">
        <v>5</v>
      </c>
      <c r="P42">
        <v>2</v>
      </c>
      <c r="Q42">
        <v>5</v>
      </c>
      <c r="R42">
        <v>1</v>
      </c>
      <c r="S42">
        <v>4</v>
      </c>
      <c r="T42">
        <v>2</v>
      </c>
    </row>
    <row r="43" spans="1:20" ht="12.75" customHeight="1" x14ac:dyDescent="0.3">
      <c r="A43">
        <v>2</v>
      </c>
      <c r="B43">
        <v>2</v>
      </c>
      <c r="C43">
        <v>4</v>
      </c>
      <c r="D43">
        <v>4</v>
      </c>
      <c r="E43">
        <v>5</v>
      </c>
      <c r="F43">
        <v>7</v>
      </c>
      <c r="G43">
        <v>7</v>
      </c>
      <c r="H43">
        <v>5</v>
      </c>
      <c r="I43">
        <v>4</v>
      </c>
      <c r="J43">
        <v>2</v>
      </c>
      <c r="K43">
        <v>5</v>
      </c>
      <c r="L43">
        <v>5</v>
      </c>
      <c r="M43">
        <v>3</v>
      </c>
      <c r="N43">
        <v>1</v>
      </c>
      <c r="O43">
        <v>3</v>
      </c>
      <c r="P43">
        <v>4</v>
      </c>
      <c r="Q43">
        <v>4</v>
      </c>
      <c r="R43">
        <v>3</v>
      </c>
      <c r="S43">
        <v>2</v>
      </c>
      <c r="T43">
        <v>3</v>
      </c>
    </row>
    <row r="44" spans="1:20" ht="12.75" customHeight="1" x14ac:dyDescent="0.3">
      <c r="A44">
        <v>2</v>
      </c>
      <c r="B44">
        <v>3</v>
      </c>
      <c r="C44">
        <v>1</v>
      </c>
      <c r="D44">
        <v>2</v>
      </c>
      <c r="E44">
        <v>3</v>
      </c>
      <c r="F44">
        <v>4</v>
      </c>
      <c r="G44">
        <v>5</v>
      </c>
      <c r="H44">
        <v>7</v>
      </c>
      <c r="I44">
        <v>9</v>
      </c>
      <c r="J44">
        <v>5</v>
      </c>
      <c r="K44">
        <v>5</v>
      </c>
      <c r="L44">
        <v>5</v>
      </c>
      <c r="M44">
        <v>4</v>
      </c>
      <c r="N44">
        <v>1</v>
      </c>
      <c r="O44">
        <v>3</v>
      </c>
      <c r="P44">
        <v>4</v>
      </c>
      <c r="Q44">
        <v>5</v>
      </c>
      <c r="R44">
        <v>1</v>
      </c>
      <c r="S44">
        <v>2</v>
      </c>
      <c r="T44">
        <v>2</v>
      </c>
    </row>
    <row r="45" spans="1:20" ht="12.75" customHeight="1" x14ac:dyDescent="0.3">
      <c r="A45">
        <v>2</v>
      </c>
      <c r="B45">
        <v>1</v>
      </c>
      <c r="C45">
        <v>9</v>
      </c>
      <c r="D45">
        <v>8</v>
      </c>
      <c r="E45">
        <v>7</v>
      </c>
      <c r="F45">
        <v>6</v>
      </c>
      <c r="G45">
        <v>5</v>
      </c>
      <c r="H45">
        <v>5</v>
      </c>
      <c r="I45">
        <v>5</v>
      </c>
      <c r="J45">
        <v>5</v>
      </c>
      <c r="K45">
        <v>5</v>
      </c>
      <c r="L45">
        <v>5</v>
      </c>
      <c r="M45">
        <v>2</v>
      </c>
      <c r="N45">
        <v>1</v>
      </c>
      <c r="O45">
        <v>1</v>
      </c>
      <c r="P45">
        <v>5</v>
      </c>
      <c r="Q45">
        <v>1</v>
      </c>
      <c r="R45">
        <v>5</v>
      </c>
      <c r="S45">
        <v>1</v>
      </c>
      <c r="T45">
        <v>5</v>
      </c>
    </row>
    <row r="46" spans="1:20" ht="12.75" customHeight="1" x14ac:dyDescent="0.3">
      <c r="A46">
        <v>2</v>
      </c>
      <c r="B46">
        <v>2</v>
      </c>
      <c r="C46">
        <v>5</v>
      </c>
      <c r="D46">
        <v>7</v>
      </c>
      <c r="E46">
        <v>7</v>
      </c>
      <c r="F46">
        <v>5</v>
      </c>
      <c r="G46">
        <v>5</v>
      </c>
      <c r="H46">
        <v>3</v>
      </c>
      <c r="I46">
        <v>2</v>
      </c>
      <c r="J46">
        <v>4</v>
      </c>
      <c r="K46">
        <v>2</v>
      </c>
      <c r="L46">
        <v>4</v>
      </c>
      <c r="M46">
        <v>4</v>
      </c>
      <c r="N46">
        <v>3</v>
      </c>
      <c r="O46">
        <v>4</v>
      </c>
      <c r="P46">
        <v>2</v>
      </c>
      <c r="Q46">
        <v>4</v>
      </c>
      <c r="R46">
        <v>4</v>
      </c>
      <c r="S46">
        <v>2</v>
      </c>
      <c r="T46">
        <v>2</v>
      </c>
    </row>
    <row r="47" spans="1:20" ht="12.75" customHeight="1" x14ac:dyDescent="0.3">
      <c r="A47">
        <v>2</v>
      </c>
      <c r="B47">
        <v>1</v>
      </c>
      <c r="C47">
        <v>1</v>
      </c>
      <c r="D47">
        <v>4</v>
      </c>
      <c r="E47">
        <v>6</v>
      </c>
      <c r="F47">
        <v>6</v>
      </c>
      <c r="G47">
        <v>5</v>
      </c>
      <c r="H47">
        <v>1</v>
      </c>
      <c r="I47">
        <v>1</v>
      </c>
      <c r="J47">
        <v>2</v>
      </c>
      <c r="K47">
        <v>4</v>
      </c>
      <c r="L47">
        <v>4</v>
      </c>
      <c r="M47">
        <v>2</v>
      </c>
      <c r="N47">
        <v>2</v>
      </c>
      <c r="O47">
        <v>4</v>
      </c>
      <c r="P47">
        <v>2</v>
      </c>
      <c r="Q47">
        <v>4</v>
      </c>
      <c r="R47">
        <v>1</v>
      </c>
      <c r="S47">
        <v>5</v>
      </c>
      <c r="T47">
        <v>1</v>
      </c>
    </row>
    <row r="48" spans="1:20" ht="12.75" customHeight="1" x14ac:dyDescent="0.3">
      <c r="A48">
        <v>3</v>
      </c>
      <c r="B48">
        <v>1</v>
      </c>
      <c r="C48">
        <v>8</v>
      </c>
      <c r="D48">
        <v>8</v>
      </c>
      <c r="E48">
        <v>7</v>
      </c>
      <c r="F48">
        <v>5</v>
      </c>
      <c r="G48">
        <v>3</v>
      </c>
      <c r="H48">
        <v>2</v>
      </c>
      <c r="I48">
        <v>1</v>
      </c>
      <c r="J48">
        <v>3</v>
      </c>
      <c r="K48">
        <v>3</v>
      </c>
      <c r="L48">
        <v>3</v>
      </c>
      <c r="M48">
        <v>2</v>
      </c>
      <c r="N48">
        <v>2</v>
      </c>
      <c r="O48">
        <v>2</v>
      </c>
      <c r="P48">
        <v>4</v>
      </c>
      <c r="Q48">
        <v>4</v>
      </c>
      <c r="R48">
        <v>2</v>
      </c>
      <c r="S48">
        <v>2</v>
      </c>
      <c r="T48">
        <v>2</v>
      </c>
    </row>
    <row r="49" spans="1:20" ht="12.75" customHeight="1" x14ac:dyDescent="0.3">
      <c r="A49">
        <v>3</v>
      </c>
      <c r="B49">
        <v>1</v>
      </c>
      <c r="C49">
        <v>7</v>
      </c>
      <c r="D49">
        <v>5</v>
      </c>
      <c r="E49">
        <v>4</v>
      </c>
      <c r="F49">
        <v>4</v>
      </c>
      <c r="G49">
        <v>3</v>
      </c>
      <c r="H49">
        <v>3</v>
      </c>
      <c r="I49">
        <v>2</v>
      </c>
      <c r="J49">
        <v>1</v>
      </c>
      <c r="K49">
        <v>1</v>
      </c>
      <c r="L49">
        <v>5</v>
      </c>
      <c r="M49">
        <v>2</v>
      </c>
      <c r="N49">
        <v>1</v>
      </c>
      <c r="O49">
        <v>5</v>
      </c>
      <c r="P49">
        <v>1</v>
      </c>
      <c r="Q49">
        <v>4</v>
      </c>
      <c r="R49">
        <v>2</v>
      </c>
      <c r="S49">
        <v>2</v>
      </c>
      <c r="T49">
        <v>3</v>
      </c>
    </row>
    <row r="50" spans="1:20" ht="12.75" customHeight="1" x14ac:dyDescent="0.3">
      <c r="A50">
        <v>3</v>
      </c>
      <c r="B50">
        <v>1</v>
      </c>
      <c r="C50">
        <v>1</v>
      </c>
      <c r="D50">
        <v>2</v>
      </c>
      <c r="E50">
        <v>5</v>
      </c>
      <c r="F50">
        <v>6</v>
      </c>
      <c r="G50">
        <v>5</v>
      </c>
      <c r="H50">
        <v>5</v>
      </c>
      <c r="I50">
        <v>1</v>
      </c>
      <c r="J50">
        <v>5</v>
      </c>
      <c r="K50">
        <v>5</v>
      </c>
      <c r="L50">
        <v>5</v>
      </c>
      <c r="M50">
        <v>5</v>
      </c>
      <c r="N50">
        <v>4</v>
      </c>
      <c r="O50">
        <v>3</v>
      </c>
      <c r="P50">
        <v>5</v>
      </c>
      <c r="Q50">
        <v>4</v>
      </c>
      <c r="R50">
        <v>3</v>
      </c>
      <c r="S50">
        <v>2</v>
      </c>
      <c r="T50">
        <v>3</v>
      </c>
    </row>
    <row r="51" spans="1:20" ht="12.75" customHeight="1" x14ac:dyDescent="0.3">
      <c r="A51">
        <v>3</v>
      </c>
      <c r="B51">
        <v>2</v>
      </c>
      <c r="C51">
        <v>5</v>
      </c>
      <c r="D51">
        <v>5</v>
      </c>
      <c r="E51">
        <v>5</v>
      </c>
      <c r="F51">
        <v>5</v>
      </c>
      <c r="G51">
        <v>4</v>
      </c>
      <c r="H51">
        <v>4</v>
      </c>
      <c r="I51">
        <v>2</v>
      </c>
      <c r="J51">
        <v>2</v>
      </c>
      <c r="K51">
        <v>2</v>
      </c>
      <c r="L51">
        <v>3</v>
      </c>
      <c r="M51">
        <v>1</v>
      </c>
      <c r="N51">
        <v>1</v>
      </c>
      <c r="O51">
        <v>4</v>
      </c>
      <c r="P51">
        <v>2</v>
      </c>
      <c r="Q51">
        <v>3</v>
      </c>
      <c r="R51">
        <v>3</v>
      </c>
      <c r="S51">
        <v>4</v>
      </c>
      <c r="T51">
        <v>2</v>
      </c>
    </row>
    <row r="52" spans="1:20" ht="12.75" customHeight="1" x14ac:dyDescent="0.3">
      <c r="A52">
        <v>3</v>
      </c>
      <c r="B52">
        <v>2</v>
      </c>
      <c r="C52">
        <v>5</v>
      </c>
      <c r="D52">
        <v>5</v>
      </c>
      <c r="E52">
        <v>5</v>
      </c>
      <c r="F52">
        <v>5</v>
      </c>
      <c r="G52">
        <v>5</v>
      </c>
      <c r="H52">
        <v>5</v>
      </c>
      <c r="I52">
        <v>5</v>
      </c>
      <c r="J52">
        <v>1</v>
      </c>
      <c r="K52">
        <v>1</v>
      </c>
      <c r="L52">
        <v>5</v>
      </c>
      <c r="M52">
        <v>4</v>
      </c>
      <c r="N52">
        <v>1</v>
      </c>
      <c r="O52">
        <v>3</v>
      </c>
      <c r="P52">
        <v>3</v>
      </c>
      <c r="Q52">
        <v>4</v>
      </c>
      <c r="R52">
        <v>3</v>
      </c>
      <c r="S52">
        <v>3</v>
      </c>
      <c r="T52">
        <v>3</v>
      </c>
    </row>
    <row r="53" spans="1:20" ht="12.75" customHeight="1" x14ac:dyDescent="0.3">
      <c r="A53">
        <v>3</v>
      </c>
      <c r="B53">
        <v>1</v>
      </c>
      <c r="C53">
        <v>9</v>
      </c>
      <c r="D53">
        <v>9</v>
      </c>
      <c r="E53">
        <v>7</v>
      </c>
      <c r="F53">
        <v>6</v>
      </c>
      <c r="G53">
        <v>3</v>
      </c>
      <c r="H53">
        <v>1</v>
      </c>
      <c r="I53">
        <v>1</v>
      </c>
      <c r="J53">
        <v>3</v>
      </c>
      <c r="K53">
        <v>4</v>
      </c>
      <c r="L53">
        <v>3</v>
      </c>
      <c r="M53">
        <v>3</v>
      </c>
      <c r="N53">
        <v>1</v>
      </c>
      <c r="O53">
        <v>5</v>
      </c>
      <c r="P53">
        <v>1</v>
      </c>
      <c r="Q53">
        <v>5</v>
      </c>
      <c r="R53">
        <v>1</v>
      </c>
      <c r="S53">
        <v>1</v>
      </c>
      <c r="T53">
        <v>5</v>
      </c>
    </row>
    <row r="54" spans="1:20" ht="12.75" customHeight="1" x14ac:dyDescent="0.3">
      <c r="A54">
        <v>3</v>
      </c>
      <c r="B54">
        <v>3</v>
      </c>
      <c r="C54">
        <v>4</v>
      </c>
      <c r="D54">
        <v>5</v>
      </c>
      <c r="E54">
        <v>6</v>
      </c>
      <c r="F54">
        <v>3</v>
      </c>
      <c r="G54">
        <v>2</v>
      </c>
      <c r="H54">
        <v>1</v>
      </c>
      <c r="I54">
        <v>1</v>
      </c>
      <c r="J54">
        <v>4</v>
      </c>
      <c r="K54">
        <v>1</v>
      </c>
      <c r="L54">
        <v>5</v>
      </c>
      <c r="M54">
        <v>4</v>
      </c>
      <c r="N54">
        <v>2</v>
      </c>
      <c r="O54">
        <v>1</v>
      </c>
      <c r="P54">
        <v>5</v>
      </c>
      <c r="Q54">
        <v>4</v>
      </c>
      <c r="R54">
        <v>2</v>
      </c>
      <c r="S54">
        <v>3</v>
      </c>
      <c r="T54">
        <v>3</v>
      </c>
    </row>
    <row r="55" spans="1:20" ht="12.75" customHeight="1" x14ac:dyDescent="0.3">
      <c r="A55">
        <v>3</v>
      </c>
      <c r="B55">
        <v>1</v>
      </c>
      <c r="C55">
        <v>5</v>
      </c>
      <c r="D55">
        <v>6</v>
      </c>
      <c r="E55">
        <v>5</v>
      </c>
      <c r="F55">
        <v>4</v>
      </c>
      <c r="G55">
        <v>2</v>
      </c>
      <c r="H55">
        <v>1</v>
      </c>
      <c r="I55">
        <v>1</v>
      </c>
      <c r="J55">
        <v>4</v>
      </c>
      <c r="K55">
        <v>4</v>
      </c>
      <c r="L55">
        <v>5</v>
      </c>
      <c r="M55">
        <v>4</v>
      </c>
      <c r="N55">
        <v>2</v>
      </c>
      <c r="O55">
        <v>1</v>
      </c>
      <c r="P55">
        <v>5</v>
      </c>
      <c r="Q55">
        <v>2</v>
      </c>
      <c r="R55">
        <v>4</v>
      </c>
      <c r="S55">
        <v>3</v>
      </c>
      <c r="T55">
        <v>3</v>
      </c>
    </row>
    <row r="56" spans="1:20" ht="12.75" customHeight="1" x14ac:dyDescent="0.3">
      <c r="A56">
        <v>3</v>
      </c>
      <c r="B56">
        <v>1</v>
      </c>
      <c r="C56">
        <v>7</v>
      </c>
      <c r="D56">
        <v>9</v>
      </c>
      <c r="E56">
        <v>8</v>
      </c>
      <c r="F56">
        <v>5</v>
      </c>
      <c r="G56">
        <v>2</v>
      </c>
      <c r="H56">
        <v>1</v>
      </c>
      <c r="I56">
        <v>1</v>
      </c>
      <c r="J56">
        <v>1</v>
      </c>
      <c r="K56">
        <v>5</v>
      </c>
      <c r="L56">
        <v>5</v>
      </c>
      <c r="M56">
        <v>4</v>
      </c>
      <c r="N56">
        <v>2</v>
      </c>
      <c r="O56">
        <v>2</v>
      </c>
      <c r="P56">
        <v>4</v>
      </c>
      <c r="Q56">
        <v>4</v>
      </c>
      <c r="R56">
        <v>2</v>
      </c>
      <c r="S56">
        <v>2</v>
      </c>
      <c r="T56">
        <v>2</v>
      </c>
    </row>
    <row r="57" spans="1:20" ht="12.75" customHeight="1" x14ac:dyDescent="0.3">
      <c r="A57">
        <v>3</v>
      </c>
      <c r="B57">
        <v>1</v>
      </c>
      <c r="C57">
        <v>9</v>
      </c>
      <c r="D57">
        <v>8</v>
      </c>
      <c r="E57">
        <v>7</v>
      </c>
      <c r="F57">
        <v>7</v>
      </c>
      <c r="G57">
        <v>4</v>
      </c>
      <c r="H57">
        <v>2</v>
      </c>
      <c r="I57">
        <v>1</v>
      </c>
      <c r="J57">
        <v>5</v>
      </c>
      <c r="K57">
        <v>5</v>
      </c>
      <c r="L57">
        <v>5</v>
      </c>
      <c r="M57">
        <v>5</v>
      </c>
      <c r="N57">
        <v>4</v>
      </c>
      <c r="O57">
        <v>2</v>
      </c>
      <c r="P57">
        <v>3</v>
      </c>
      <c r="Q57">
        <v>3</v>
      </c>
      <c r="R57">
        <v>3</v>
      </c>
      <c r="S57">
        <v>3</v>
      </c>
      <c r="T57">
        <v>3</v>
      </c>
    </row>
    <row r="58" spans="1:20" ht="12.75" customHeight="1" x14ac:dyDescent="0.3">
      <c r="A58">
        <v>3</v>
      </c>
      <c r="B58">
        <v>1</v>
      </c>
      <c r="C58">
        <v>9</v>
      </c>
      <c r="D58">
        <v>8</v>
      </c>
      <c r="E58">
        <v>7</v>
      </c>
      <c r="F58">
        <v>6</v>
      </c>
      <c r="G58">
        <v>5</v>
      </c>
      <c r="H58">
        <v>3</v>
      </c>
      <c r="I58">
        <v>1</v>
      </c>
      <c r="J58">
        <v>4</v>
      </c>
      <c r="K58">
        <v>5</v>
      </c>
      <c r="L58">
        <v>5</v>
      </c>
      <c r="M58">
        <v>2</v>
      </c>
      <c r="N58">
        <v>1</v>
      </c>
      <c r="O58">
        <v>1</v>
      </c>
      <c r="P58">
        <v>5</v>
      </c>
      <c r="Q58">
        <v>4</v>
      </c>
      <c r="R58">
        <v>3</v>
      </c>
      <c r="S58">
        <v>4</v>
      </c>
      <c r="T58">
        <v>1</v>
      </c>
    </row>
    <row r="59" spans="1:20" ht="12.75" customHeight="1" x14ac:dyDescent="0.3">
      <c r="A59">
        <v>3</v>
      </c>
      <c r="B59">
        <v>2</v>
      </c>
      <c r="C59">
        <v>7</v>
      </c>
      <c r="D59">
        <v>7</v>
      </c>
      <c r="E59">
        <v>7</v>
      </c>
      <c r="F59">
        <v>7</v>
      </c>
      <c r="G59">
        <v>4</v>
      </c>
      <c r="H59">
        <v>4</v>
      </c>
      <c r="I59">
        <v>2</v>
      </c>
      <c r="J59">
        <v>3</v>
      </c>
      <c r="K59">
        <v>2</v>
      </c>
      <c r="L59">
        <v>5</v>
      </c>
      <c r="M59">
        <v>2</v>
      </c>
      <c r="N59">
        <v>2</v>
      </c>
      <c r="O59">
        <v>1</v>
      </c>
      <c r="P59">
        <v>5</v>
      </c>
      <c r="Q59">
        <v>5</v>
      </c>
      <c r="R59">
        <v>1</v>
      </c>
      <c r="S59">
        <v>4</v>
      </c>
      <c r="T59">
        <v>3</v>
      </c>
    </row>
    <row r="60" spans="1:20" ht="12.75" customHeight="1" x14ac:dyDescent="0.3">
      <c r="A60">
        <v>3</v>
      </c>
      <c r="B60">
        <v>1</v>
      </c>
      <c r="C60">
        <v>2</v>
      </c>
      <c r="D60">
        <v>5</v>
      </c>
      <c r="E60">
        <v>5</v>
      </c>
      <c r="F60">
        <v>8</v>
      </c>
      <c r="G60">
        <v>5</v>
      </c>
      <c r="H60">
        <v>4</v>
      </c>
      <c r="I60">
        <v>2</v>
      </c>
      <c r="J60">
        <v>3</v>
      </c>
      <c r="K60">
        <v>2</v>
      </c>
      <c r="L60">
        <v>3</v>
      </c>
      <c r="M60">
        <v>3</v>
      </c>
      <c r="N60">
        <v>4</v>
      </c>
      <c r="O60">
        <v>3</v>
      </c>
      <c r="P60">
        <v>5</v>
      </c>
      <c r="Q60">
        <v>4</v>
      </c>
      <c r="R60">
        <v>2</v>
      </c>
      <c r="S60">
        <v>3</v>
      </c>
      <c r="T60">
        <v>3</v>
      </c>
    </row>
    <row r="61" spans="1:20" ht="12.75" customHeight="1" x14ac:dyDescent="0.3">
      <c r="A61">
        <v>3</v>
      </c>
      <c r="B61">
        <v>2</v>
      </c>
      <c r="C61">
        <v>8</v>
      </c>
      <c r="D61">
        <v>8</v>
      </c>
      <c r="E61">
        <v>7</v>
      </c>
      <c r="F61">
        <v>5</v>
      </c>
      <c r="G61">
        <v>4</v>
      </c>
      <c r="H61">
        <v>4</v>
      </c>
      <c r="I61">
        <v>1</v>
      </c>
      <c r="J61">
        <v>3</v>
      </c>
      <c r="K61">
        <v>2</v>
      </c>
      <c r="L61">
        <v>4</v>
      </c>
      <c r="M61">
        <v>2</v>
      </c>
      <c r="N61">
        <v>2</v>
      </c>
      <c r="O61">
        <v>4</v>
      </c>
      <c r="P61">
        <v>2</v>
      </c>
      <c r="Q61">
        <v>5</v>
      </c>
      <c r="R61">
        <v>2</v>
      </c>
      <c r="S61">
        <v>5</v>
      </c>
      <c r="T61">
        <v>1</v>
      </c>
    </row>
    <row r="62" spans="1:20" ht="12.75" customHeight="1" x14ac:dyDescent="0.3">
      <c r="A62">
        <v>3</v>
      </c>
      <c r="B62">
        <v>1</v>
      </c>
      <c r="C62">
        <v>6</v>
      </c>
      <c r="D62">
        <v>6</v>
      </c>
      <c r="E62">
        <v>6</v>
      </c>
      <c r="F62">
        <v>5</v>
      </c>
      <c r="G62">
        <v>3</v>
      </c>
      <c r="H62">
        <v>2</v>
      </c>
      <c r="I62">
        <v>2</v>
      </c>
      <c r="J62">
        <v>5</v>
      </c>
      <c r="K62">
        <v>5</v>
      </c>
      <c r="L62">
        <v>5</v>
      </c>
      <c r="M62">
        <v>5</v>
      </c>
      <c r="N62">
        <v>1</v>
      </c>
      <c r="O62">
        <v>3</v>
      </c>
      <c r="P62">
        <v>4</v>
      </c>
      <c r="Q62">
        <v>3</v>
      </c>
      <c r="R62">
        <v>3</v>
      </c>
      <c r="S62">
        <v>4</v>
      </c>
      <c r="T62">
        <v>2</v>
      </c>
    </row>
    <row r="63" spans="1:20" ht="12.75" customHeight="1" x14ac:dyDescent="0.3">
      <c r="A63">
        <v>3</v>
      </c>
      <c r="B63">
        <v>1</v>
      </c>
      <c r="C63">
        <v>1</v>
      </c>
      <c r="D63">
        <v>5</v>
      </c>
      <c r="E63">
        <v>9</v>
      </c>
      <c r="F63">
        <v>8</v>
      </c>
      <c r="G63">
        <v>4</v>
      </c>
      <c r="H63">
        <v>1</v>
      </c>
      <c r="I63">
        <v>1</v>
      </c>
      <c r="J63">
        <v>2</v>
      </c>
      <c r="K63">
        <v>2</v>
      </c>
      <c r="L63">
        <v>4</v>
      </c>
      <c r="M63">
        <v>3</v>
      </c>
      <c r="N63">
        <v>1</v>
      </c>
      <c r="O63">
        <v>5</v>
      </c>
      <c r="P63">
        <v>1</v>
      </c>
      <c r="Q63">
        <v>5</v>
      </c>
      <c r="R63">
        <v>1</v>
      </c>
      <c r="S63">
        <v>5</v>
      </c>
      <c r="T63">
        <v>1</v>
      </c>
    </row>
    <row r="64" spans="1:20" ht="12.75" customHeight="1" x14ac:dyDescent="0.3">
      <c r="A64">
        <v>3</v>
      </c>
      <c r="B64">
        <v>2</v>
      </c>
      <c r="C64">
        <v>7</v>
      </c>
      <c r="D64">
        <v>7</v>
      </c>
      <c r="E64">
        <v>6</v>
      </c>
      <c r="F64">
        <v>5</v>
      </c>
      <c r="G64">
        <v>3</v>
      </c>
      <c r="H64">
        <v>2</v>
      </c>
      <c r="I64">
        <v>2</v>
      </c>
      <c r="J64">
        <v>2</v>
      </c>
      <c r="K64">
        <v>2</v>
      </c>
      <c r="L64">
        <v>2</v>
      </c>
      <c r="M64">
        <v>1</v>
      </c>
      <c r="N64">
        <v>1</v>
      </c>
      <c r="O64">
        <v>3</v>
      </c>
      <c r="P64">
        <v>5</v>
      </c>
      <c r="Q64">
        <v>5</v>
      </c>
      <c r="R64">
        <v>3</v>
      </c>
      <c r="S64">
        <v>2</v>
      </c>
      <c r="T64">
        <v>3</v>
      </c>
    </row>
    <row r="65" spans="1:20" ht="12.75" customHeight="1" x14ac:dyDescent="0.3">
      <c r="A65">
        <v>3</v>
      </c>
      <c r="B65">
        <v>2</v>
      </c>
      <c r="C65">
        <v>9</v>
      </c>
      <c r="D65">
        <v>8</v>
      </c>
      <c r="E65">
        <v>5</v>
      </c>
      <c r="F65">
        <v>3</v>
      </c>
      <c r="G65">
        <v>2</v>
      </c>
      <c r="H65">
        <v>1</v>
      </c>
      <c r="I65">
        <v>1</v>
      </c>
      <c r="J65">
        <v>5</v>
      </c>
      <c r="K65">
        <v>5</v>
      </c>
      <c r="L65">
        <v>5</v>
      </c>
      <c r="M65">
        <v>5</v>
      </c>
      <c r="N65">
        <v>1</v>
      </c>
      <c r="O65">
        <v>3</v>
      </c>
      <c r="P65">
        <v>3</v>
      </c>
      <c r="Q65">
        <v>3</v>
      </c>
      <c r="R65">
        <v>3</v>
      </c>
      <c r="S65">
        <v>3</v>
      </c>
      <c r="T65">
        <v>3</v>
      </c>
    </row>
    <row r="66" spans="1:20" ht="12.75" customHeight="1" x14ac:dyDescent="0.3">
      <c r="A66">
        <v>3</v>
      </c>
      <c r="B66">
        <v>2</v>
      </c>
      <c r="C66">
        <v>8</v>
      </c>
      <c r="D66">
        <v>7</v>
      </c>
      <c r="E66">
        <v>6</v>
      </c>
      <c r="F66">
        <v>5</v>
      </c>
      <c r="G66">
        <v>1</v>
      </c>
      <c r="H66">
        <v>1</v>
      </c>
      <c r="I66">
        <v>1</v>
      </c>
      <c r="J66">
        <v>5</v>
      </c>
      <c r="K66">
        <v>5</v>
      </c>
      <c r="L66">
        <v>5</v>
      </c>
      <c r="M66">
        <v>3</v>
      </c>
      <c r="N66">
        <v>1</v>
      </c>
      <c r="O66">
        <v>2</v>
      </c>
      <c r="P66">
        <v>4</v>
      </c>
      <c r="Q66">
        <v>5</v>
      </c>
      <c r="R66">
        <v>1</v>
      </c>
      <c r="S66">
        <v>3</v>
      </c>
      <c r="T66">
        <v>3</v>
      </c>
    </row>
    <row r="67" spans="1:20" ht="12.75" customHeight="1" x14ac:dyDescent="0.3">
      <c r="A67">
        <v>3</v>
      </c>
      <c r="B67">
        <v>1</v>
      </c>
      <c r="C67">
        <v>9</v>
      </c>
      <c r="D67">
        <v>5</v>
      </c>
      <c r="E67">
        <v>5</v>
      </c>
      <c r="F67">
        <v>5</v>
      </c>
      <c r="G67">
        <v>1</v>
      </c>
      <c r="H67">
        <v>1</v>
      </c>
      <c r="I67">
        <v>1</v>
      </c>
      <c r="J67">
        <v>1</v>
      </c>
      <c r="K67">
        <v>3</v>
      </c>
      <c r="L67">
        <v>3</v>
      </c>
      <c r="M67">
        <v>1</v>
      </c>
      <c r="N67">
        <v>1</v>
      </c>
      <c r="O67">
        <v>5</v>
      </c>
      <c r="P67">
        <v>1</v>
      </c>
      <c r="Q67">
        <v>5</v>
      </c>
      <c r="R67">
        <v>2</v>
      </c>
      <c r="S67">
        <v>1</v>
      </c>
      <c r="T67">
        <v>4</v>
      </c>
    </row>
    <row r="68" spans="1:20" ht="12.75" customHeight="1" x14ac:dyDescent="0.3">
      <c r="A68">
        <v>3</v>
      </c>
      <c r="B68">
        <v>2</v>
      </c>
      <c r="C68">
        <v>7</v>
      </c>
      <c r="D68">
        <v>7</v>
      </c>
      <c r="E68">
        <v>7</v>
      </c>
      <c r="F68">
        <v>7</v>
      </c>
      <c r="G68">
        <v>7</v>
      </c>
      <c r="H68">
        <v>5</v>
      </c>
      <c r="I68">
        <v>2</v>
      </c>
      <c r="J68">
        <v>5</v>
      </c>
      <c r="K68">
        <v>5</v>
      </c>
      <c r="L68">
        <v>5</v>
      </c>
      <c r="M68">
        <v>5</v>
      </c>
      <c r="N68">
        <v>2</v>
      </c>
      <c r="O68">
        <v>1</v>
      </c>
      <c r="P68">
        <v>5</v>
      </c>
      <c r="Q68">
        <v>1</v>
      </c>
      <c r="R68">
        <v>5</v>
      </c>
      <c r="S68">
        <v>4</v>
      </c>
      <c r="T68">
        <v>2</v>
      </c>
    </row>
    <row r="69" spans="1:20" ht="12.75" customHeight="1" x14ac:dyDescent="0.3">
      <c r="A69">
        <v>3</v>
      </c>
      <c r="B69">
        <v>1</v>
      </c>
      <c r="C69">
        <v>8</v>
      </c>
      <c r="D69">
        <v>5</v>
      </c>
      <c r="E69">
        <v>4</v>
      </c>
      <c r="F69">
        <v>3</v>
      </c>
      <c r="G69">
        <v>1</v>
      </c>
      <c r="H69">
        <v>1</v>
      </c>
      <c r="I69">
        <v>1</v>
      </c>
      <c r="J69">
        <v>1</v>
      </c>
      <c r="K69">
        <v>5</v>
      </c>
      <c r="L69">
        <v>4</v>
      </c>
      <c r="M69">
        <v>1</v>
      </c>
      <c r="N69">
        <v>1</v>
      </c>
      <c r="O69">
        <v>1</v>
      </c>
      <c r="P69">
        <v>5</v>
      </c>
      <c r="Q69">
        <v>5</v>
      </c>
      <c r="R69">
        <v>1</v>
      </c>
      <c r="S69">
        <v>1</v>
      </c>
      <c r="T69">
        <v>5</v>
      </c>
    </row>
    <row r="70" spans="1:20" ht="12.75" customHeight="1" x14ac:dyDescent="0.3">
      <c r="A70">
        <v>3</v>
      </c>
      <c r="B70">
        <v>3</v>
      </c>
      <c r="C70">
        <v>9</v>
      </c>
      <c r="D70">
        <v>8</v>
      </c>
      <c r="E70">
        <v>7</v>
      </c>
      <c r="F70">
        <v>6</v>
      </c>
      <c r="G70">
        <v>5</v>
      </c>
      <c r="H70">
        <v>5</v>
      </c>
      <c r="I70">
        <v>5</v>
      </c>
      <c r="J70">
        <v>5</v>
      </c>
      <c r="K70">
        <v>4</v>
      </c>
      <c r="L70">
        <v>5</v>
      </c>
      <c r="M70">
        <v>2</v>
      </c>
      <c r="N70">
        <v>2</v>
      </c>
      <c r="O70">
        <v>4</v>
      </c>
      <c r="P70">
        <v>4</v>
      </c>
      <c r="Q70">
        <v>4</v>
      </c>
      <c r="R70">
        <v>4</v>
      </c>
      <c r="S70">
        <v>2</v>
      </c>
      <c r="T70">
        <v>2</v>
      </c>
    </row>
    <row r="71" spans="1:20" ht="12.75" customHeight="1" x14ac:dyDescent="0.3">
      <c r="A71">
        <v>3</v>
      </c>
      <c r="B71">
        <v>1</v>
      </c>
      <c r="C71">
        <v>5</v>
      </c>
      <c r="D71">
        <v>6</v>
      </c>
      <c r="E71">
        <v>7</v>
      </c>
      <c r="F71">
        <v>5</v>
      </c>
      <c r="G71">
        <v>3</v>
      </c>
      <c r="H71">
        <v>2</v>
      </c>
      <c r="I71">
        <v>1</v>
      </c>
      <c r="J71">
        <v>4</v>
      </c>
      <c r="K71">
        <v>5</v>
      </c>
      <c r="L71">
        <v>4</v>
      </c>
      <c r="M71">
        <v>3</v>
      </c>
      <c r="N71">
        <v>1</v>
      </c>
      <c r="O71">
        <v>3</v>
      </c>
      <c r="P71">
        <v>4</v>
      </c>
      <c r="Q71">
        <v>3</v>
      </c>
      <c r="R71">
        <v>3</v>
      </c>
      <c r="S71">
        <v>3</v>
      </c>
      <c r="T71">
        <v>3</v>
      </c>
    </row>
    <row r="72" spans="1:20" ht="12.75" customHeight="1" x14ac:dyDescent="0.3">
      <c r="A72">
        <v>3</v>
      </c>
      <c r="B72">
        <v>1</v>
      </c>
      <c r="C72">
        <v>7</v>
      </c>
      <c r="D72">
        <v>7</v>
      </c>
      <c r="E72">
        <v>5</v>
      </c>
      <c r="F72">
        <v>5</v>
      </c>
      <c r="G72">
        <v>1</v>
      </c>
      <c r="H72">
        <v>1</v>
      </c>
      <c r="I72">
        <v>1</v>
      </c>
      <c r="J72">
        <v>2</v>
      </c>
      <c r="K72">
        <v>2</v>
      </c>
      <c r="L72">
        <v>5</v>
      </c>
      <c r="M72">
        <v>1</v>
      </c>
      <c r="N72">
        <v>2</v>
      </c>
      <c r="O72">
        <v>1</v>
      </c>
      <c r="P72">
        <v>5</v>
      </c>
      <c r="Q72">
        <v>2</v>
      </c>
      <c r="R72">
        <v>2</v>
      </c>
      <c r="S72">
        <v>4</v>
      </c>
      <c r="T72">
        <v>2</v>
      </c>
    </row>
    <row r="73" spans="1:20" ht="12.75" customHeight="1" x14ac:dyDescent="0.3">
      <c r="A73">
        <v>3</v>
      </c>
      <c r="B73">
        <v>1</v>
      </c>
      <c r="C73">
        <v>7</v>
      </c>
      <c r="D73">
        <v>7</v>
      </c>
      <c r="E73">
        <v>7</v>
      </c>
      <c r="F73">
        <v>7</v>
      </c>
      <c r="G73">
        <v>5</v>
      </c>
      <c r="H73">
        <v>3</v>
      </c>
      <c r="I73">
        <v>3</v>
      </c>
      <c r="J73">
        <v>1</v>
      </c>
      <c r="K73">
        <v>3</v>
      </c>
      <c r="L73">
        <v>3</v>
      </c>
      <c r="M73">
        <v>2</v>
      </c>
      <c r="N73">
        <v>1</v>
      </c>
      <c r="O73">
        <v>3</v>
      </c>
      <c r="P73">
        <v>3</v>
      </c>
      <c r="Q73">
        <v>5</v>
      </c>
      <c r="R73">
        <v>1</v>
      </c>
      <c r="S73">
        <v>4</v>
      </c>
      <c r="T73">
        <v>3</v>
      </c>
    </row>
    <row r="74" spans="1:20" ht="12.75" customHeight="1" x14ac:dyDescent="0.3">
      <c r="A74">
        <v>3</v>
      </c>
      <c r="B74">
        <v>1</v>
      </c>
      <c r="C74">
        <v>1</v>
      </c>
      <c r="D74">
        <v>5</v>
      </c>
      <c r="E74">
        <v>3</v>
      </c>
      <c r="F74">
        <v>3</v>
      </c>
      <c r="G74">
        <v>2</v>
      </c>
      <c r="H74">
        <v>2</v>
      </c>
      <c r="I74">
        <v>1</v>
      </c>
      <c r="J74">
        <v>5</v>
      </c>
      <c r="K74">
        <v>5</v>
      </c>
      <c r="L74">
        <v>5</v>
      </c>
      <c r="M74">
        <v>4</v>
      </c>
      <c r="N74">
        <v>4</v>
      </c>
      <c r="O74">
        <v>4</v>
      </c>
      <c r="P74">
        <v>2</v>
      </c>
      <c r="Q74">
        <v>4</v>
      </c>
      <c r="R74">
        <v>2</v>
      </c>
      <c r="S74">
        <v>1</v>
      </c>
      <c r="T74">
        <v>2</v>
      </c>
    </row>
    <row r="75" spans="1:20" ht="12.75" customHeight="1" x14ac:dyDescent="0.3">
      <c r="A75">
        <v>3</v>
      </c>
      <c r="B75">
        <v>1</v>
      </c>
      <c r="C75">
        <v>5</v>
      </c>
      <c r="D75">
        <v>5</v>
      </c>
      <c r="E75">
        <v>5</v>
      </c>
      <c r="F75">
        <v>4</v>
      </c>
      <c r="G75">
        <v>4</v>
      </c>
      <c r="H75">
        <v>1</v>
      </c>
      <c r="I75">
        <v>1</v>
      </c>
      <c r="J75">
        <v>2</v>
      </c>
      <c r="K75">
        <v>2</v>
      </c>
      <c r="L75">
        <v>2</v>
      </c>
      <c r="M75">
        <v>2</v>
      </c>
      <c r="N75">
        <v>1</v>
      </c>
      <c r="O75">
        <v>4</v>
      </c>
      <c r="P75">
        <v>2</v>
      </c>
      <c r="Q75">
        <v>4</v>
      </c>
      <c r="R75">
        <v>2</v>
      </c>
      <c r="S75">
        <v>4</v>
      </c>
      <c r="T75">
        <v>2</v>
      </c>
    </row>
    <row r="76" spans="1:20" ht="12.75" customHeight="1" x14ac:dyDescent="0.3">
      <c r="A76">
        <v>3</v>
      </c>
      <c r="B76">
        <v>1</v>
      </c>
      <c r="C76">
        <v>6</v>
      </c>
      <c r="D76">
        <v>6</v>
      </c>
      <c r="E76">
        <v>5</v>
      </c>
      <c r="F76">
        <v>5</v>
      </c>
      <c r="G76">
        <v>3</v>
      </c>
      <c r="H76">
        <v>2</v>
      </c>
      <c r="I76">
        <v>1</v>
      </c>
      <c r="J76">
        <v>2</v>
      </c>
      <c r="K76">
        <v>2</v>
      </c>
      <c r="L76">
        <v>2</v>
      </c>
      <c r="M76">
        <v>2</v>
      </c>
      <c r="N76">
        <v>1</v>
      </c>
      <c r="O76">
        <v>2</v>
      </c>
      <c r="P76">
        <v>4</v>
      </c>
      <c r="Q76">
        <v>5</v>
      </c>
      <c r="R76">
        <v>2</v>
      </c>
      <c r="S76">
        <v>2</v>
      </c>
      <c r="T76">
        <v>2</v>
      </c>
    </row>
    <row r="77" spans="1:20" ht="12.75" customHeight="1" x14ac:dyDescent="0.3">
      <c r="A77">
        <v>3</v>
      </c>
      <c r="B77">
        <v>1</v>
      </c>
      <c r="C77">
        <v>6</v>
      </c>
      <c r="D77">
        <v>6</v>
      </c>
      <c r="E77">
        <v>7</v>
      </c>
      <c r="F77">
        <v>9</v>
      </c>
      <c r="G77">
        <v>5</v>
      </c>
      <c r="H77">
        <v>1</v>
      </c>
      <c r="I77">
        <v>1</v>
      </c>
      <c r="J77">
        <v>4</v>
      </c>
      <c r="K77">
        <v>4</v>
      </c>
      <c r="L77">
        <v>4</v>
      </c>
      <c r="M77">
        <v>3</v>
      </c>
      <c r="N77">
        <v>2</v>
      </c>
      <c r="O77">
        <v>3</v>
      </c>
      <c r="P77">
        <v>5</v>
      </c>
      <c r="Q77">
        <v>4</v>
      </c>
      <c r="R77">
        <v>2</v>
      </c>
      <c r="S77">
        <v>2</v>
      </c>
      <c r="T77">
        <v>2</v>
      </c>
    </row>
    <row r="78" spans="1:20" ht="12.75" customHeight="1" x14ac:dyDescent="0.3">
      <c r="A78">
        <v>3</v>
      </c>
      <c r="B78">
        <v>2</v>
      </c>
      <c r="C78">
        <v>8</v>
      </c>
      <c r="D78">
        <v>7</v>
      </c>
      <c r="E78">
        <v>6</v>
      </c>
      <c r="F78">
        <v>6</v>
      </c>
      <c r="G78">
        <v>2</v>
      </c>
      <c r="H78">
        <v>1</v>
      </c>
      <c r="I78">
        <v>1</v>
      </c>
      <c r="J78">
        <v>5</v>
      </c>
      <c r="K78">
        <v>4</v>
      </c>
      <c r="L78">
        <v>4</v>
      </c>
      <c r="M78">
        <v>4</v>
      </c>
      <c r="N78">
        <v>1</v>
      </c>
      <c r="O78">
        <v>1</v>
      </c>
      <c r="P78">
        <v>2</v>
      </c>
      <c r="Q78">
        <v>4</v>
      </c>
      <c r="R78">
        <v>2</v>
      </c>
      <c r="S78">
        <v>2</v>
      </c>
      <c r="T78">
        <v>4</v>
      </c>
    </row>
    <row r="79" spans="1:20" ht="12.75" customHeight="1" x14ac:dyDescent="0.3">
      <c r="A79">
        <v>3</v>
      </c>
      <c r="B79">
        <v>2</v>
      </c>
      <c r="C79">
        <v>7</v>
      </c>
      <c r="D79">
        <v>7</v>
      </c>
      <c r="E79">
        <v>7</v>
      </c>
      <c r="F79">
        <v>5</v>
      </c>
      <c r="G79">
        <v>5</v>
      </c>
      <c r="H79">
        <v>3</v>
      </c>
      <c r="I79">
        <v>3</v>
      </c>
      <c r="J79">
        <v>2</v>
      </c>
      <c r="K79">
        <v>3</v>
      </c>
      <c r="L79">
        <v>5</v>
      </c>
      <c r="M79">
        <v>2</v>
      </c>
      <c r="N79">
        <v>1</v>
      </c>
      <c r="O79">
        <v>4</v>
      </c>
      <c r="P79">
        <v>2</v>
      </c>
      <c r="Q79">
        <v>5</v>
      </c>
      <c r="R79">
        <v>1</v>
      </c>
      <c r="S79">
        <v>4</v>
      </c>
      <c r="T79">
        <v>2</v>
      </c>
    </row>
    <row r="80" spans="1:20" ht="12.75" customHeight="1" x14ac:dyDescent="0.3">
      <c r="A80">
        <v>3</v>
      </c>
      <c r="B80">
        <v>1</v>
      </c>
      <c r="C80">
        <v>5</v>
      </c>
      <c r="D80">
        <v>5</v>
      </c>
      <c r="E80">
        <v>7</v>
      </c>
      <c r="F80">
        <v>9</v>
      </c>
      <c r="G80">
        <v>9</v>
      </c>
      <c r="H80">
        <v>6</v>
      </c>
      <c r="I80">
        <v>2</v>
      </c>
      <c r="J80">
        <v>2</v>
      </c>
      <c r="K80">
        <v>3</v>
      </c>
      <c r="L80">
        <v>4</v>
      </c>
      <c r="M80">
        <v>1</v>
      </c>
      <c r="N80">
        <v>1</v>
      </c>
      <c r="O80">
        <v>1</v>
      </c>
      <c r="P80">
        <v>5</v>
      </c>
      <c r="Q80">
        <v>5</v>
      </c>
      <c r="R80">
        <v>1</v>
      </c>
      <c r="S80">
        <v>4</v>
      </c>
      <c r="T80">
        <v>2</v>
      </c>
    </row>
    <row r="81" spans="1:20" ht="12.75" customHeight="1" x14ac:dyDescent="0.3">
      <c r="A81">
        <v>3</v>
      </c>
      <c r="B81">
        <v>1</v>
      </c>
      <c r="C81">
        <v>8</v>
      </c>
      <c r="D81">
        <v>8</v>
      </c>
      <c r="E81">
        <v>5</v>
      </c>
      <c r="F81">
        <v>4</v>
      </c>
      <c r="G81">
        <v>1</v>
      </c>
      <c r="H81">
        <v>1</v>
      </c>
      <c r="I81">
        <v>1</v>
      </c>
      <c r="J81">
        <v>2</v>
      </c>
      <c r="K81">
        <v>3</v>
      </c>
      <c r="L81">
        <v>5</v>
      </c>
      <c r="M81">
        <v>3</v>
      </c>
      <c r="N81">
        <v>2</v>
      </c>
      <c r="O81">
        <v>4</v>
      </c>
      <c r="P81">
        <v>3</v>
      </c>
      <c r="Q81">
        <v>4</v>
      </c>
      <c r="R81">
        <v>3</v>
      </c>
      <c r="S81">
        <v>4</v>
      </c>
      <c r="T81">
        <v>3</v>
      </c>
    </row>
    <row r="82" spans="1:20" ht="12.75" customHeight="1" x14ac:dyDescent="0.3">
      <c r="A82">
        <v>3</v>
      </c>
      <c r="B82">
        <v>3</v>
      </c>
      <c r="C82">
        <v>8</v>
      </c>
      <c r="D82">
        <v>7</v>
      </c>
      <c r="E82">
        <v>6</v>
      </c>
      <c r="F82">
        <v>6</v>
      </c>
      <c r="G82">
        <v>4</v>
      </c>
      <c r="H82">
        <v>2</v>
      </c>
      <c r="I82">
        <v>1</v>
      </c>
      <c r="J82">
        <v>3</v>
      </c>
      <c r="K82">
        <v>3</v>
      </c>
      <c r="L82">
        <v>4</v>
      </c>
      <c r="M82">
        <v>2</v>
      </c>
      <c r="N82">
        <v>1</v>
      </c>
      <c r="O82">
        <v>3</v>
      </c>
      <c r="P82">
        <v>3</v>
      </c>
      <c r="Q82">
        <v>3</v>
      </c>
      <c r="R82">
        <v>3</v>
      </c>
      <c r="S82">
        <v>3</v>
      </c>
      <c r="T82">
        <v>3</v>
      </c>
    </row>
    <row r="83" spans="1:20" ht="12.75" customHeight="1" x14ac:dyDescent="0.3">
      <c r="A83">
        <v>3</v>
      </c>
      <c r="B83">
        <v>2</v>
      </c>
      <c r="C83">
        <v>6</v>
      </c>
      <c r="D83">
        <v>6</v>
      </c>
      <c r="E83">
        <v>6</v>
      </c>
      <c r="F83">
        <v>5</v>
      </c>
      <c r="G83">
        <v>4</v>
      </c>
      <c r="H83">
        <v>3</v>
      </c>
      <c r="I83">
        <v>2</v>
      </c>
      <c r="J83">
        <v>3</v>
      </c>
      <c r="K83">
        <v>5</v>
      </c>
      <c r="L83">
        <v>5</v>
      </c>
      <c r="M83">
        <v>4</v>
      </c>
      <c r="N83">
        <v>2</v>
      </c>
      <c r="O83">
        <v>3</v>
      </c>
      <c r="P83">
        <v>3</v>
      </c>
      <c r="Q83">
        <v>3</v>
      </c>
      <c r="R83">
        <v>3</v>
      </c>
      <c r="S83">
        <v>4</v>
      </c>
      <c r="T83">
        <v>3</v>
      </c>
    </row>
    <row r="84" spans="1:20" ht="12.75" customHeight="1" x14ac:dyDescent="0.3">
      <c r="A84">
        <v>3</v>
      </c>
      <c r="B84">
        <v>3</v>
      </c>
      <c r="C84">
        <v>5</v>
      </c>
      <c r="D84">
        <v>6</v>
      </c>
      <c r="E84">
        <v>7</v>
      </c>
      <c r="F84">
        <v>7</v>
      </c>
      <c r="G84">
        <v>6</v>
      </c>
      <c r="H84">
        <v>4</v>
      </c>
      <c r="I84">
        <v>1</v>
      </c>
      <c r="J84">
        <v>3</v>
      </c>
      <c r="K84">
        <v>4</v>
      </c>
      <c r="L84">
        <v>4</v>
      </c>
      <c r="M84">
        <v>1</v>
      </c>
      <c r="N84">
        <v>1</v>
      </c>
      <c r="O84">
        <v>3</v>
      </c>
      <c r="P84">
        <v>3</v>
      </c>
      <c r="Q84">
        <v>4</v>
      </c>
      <c r="R84">
        <v>4</v>
      </c>
      <c r="S84">
        <v>4</v>
      </c>
      <c r="T84">
        <v>2</v>
      </c>
    </row>
    <row r="85" spans="1:20" ht="12.75" customHeight="1" x14ac:dyDescent="0.3">
      <c r="A85">
        <v>3</v>
      </c>
      <c r="B85">
        <v>2</v>
      </c>
      <c r="C85">
        <v>5</v>
      </c>
      <c r="D85">
        <v>5</v>
      </c>
      <c r="E85">
        <v>6</v>
      </c>
      <c r="F85">
        <v>6</v>
      </c>
      <c r="G85">
        <v>6</v>
      </c>
      <c r="H85">
        <v>4</v>
      </c>
      <c r="I85">
        <v>3</v>
      </c>
      <c r="J85">
        <v>5</v>
      </c>
      <c r="K85">
        <v>5</v>
      </c>
      <c r="L85">
        <v>5</v>
      </c>
      <c r="M85">
        <v>3</v>
      </c>
      <c r="N85">
        <v>1</v>
      </c>
      <c r="O85">
        <v>3</v>
      </c>
      <c r="P85">
        <v>4</v>
      </c>
      <c r="Q85">
        <v>5</v>
      </c>
      <c r="R85">
        <v>2</v>
      </c>
      <c r="S85">
        <v>3</v>
      </c>
      <c r="T85">
        <v>3</v>
      </c>
    </row>
    <row r="86" spans="1:20" ht="12.75" customHeight="1" x14ac:dyDescent="0.3">
      <c r="A86">
        <v>3</v>
      </c>
      <c r="B86">
        <v>2</v>
      </c>
      <c r="C86">
        <v>1</v>
      </c>
      <c r="D86">
        <v>1</v>
      </c>
      <c r="E86">
        <v>1</v>
      </c>
      <c r="F86">
        <v>5</v>
      </c>
      <c r="G86">
        <v>5</v>
      </c>
      <c r="H86">
        <v>1</v>
      </c>
      <c r="I86">
        <v>1</v>
      </c>
      <c r="J86">
        <v>3</v>
      </c>
      <c r="K86">
        <v>5</v>
      </c>
      <c r="L86">
        <v>5</v>
      </c>
      <c r="M86">
        <v>2</v>
      </c>
      <c r="N86">
        <v>2</v>
      </c>
      <c r="O86">
        <v>1</v>
      </c>
      <c r="P86">
        <v>5</v>
      </c>
      <c r="Q86">
        <v>5</v>
      </c>
      <c r="R86">
        <v>2</v>
      </c>
      <c r="S86">
        <v>5</v>
      </c>
      <c r="T86">
        <v>1</v>
      </c>
    </row>
    <row r="87" spans="1:20" ht="12.75" customHeight="1" x14ac:dyDescent="0.3">
      <c r="A87">
        <v>3</v>
      </c>
      <c r="B87">
        <v>1</v>
      </c>
      <c r="C87">
        <v>8</v>
      </c>
      <c r="D87">
        <v>8</v>
      </c>
      <c r="E87">
        <v>7</v>
      </c>
      <c r="F87">
        <v>3</v>
      </c>
      <c r="G87">
        <v>1</v>
      </c>
      <c r="H87">
        <v>1</v>
      </c>
      <c r="I87">
        <v>1</v>
      </c>
      <c r="J87">
        <v>2</v>
      </c>
      <c r="K87">
        <v>4</v>
      </c>
      <c r="L87">
        <v>4</v>
      </c>
      <c r="M87">
        <v>3</v>
      </c>
      <c r="N87">
        <v>1</v>
      </c>
      <c r="O87">
        <v>2</v>
      </c>
      <c r="P87">
        <v>4</v>
      </c>
      <c r="Q87">
        <v>4</v>
      </c>
      <c r="R87">
        <v>2</v>
      </c>
      <c r="S87">
        <v>4</v>
      </c>
      <c r="T87">
        <v>2</v>
      </c>
    </row>
    <row r="88" spans="1:20" ht="12.75" customHeight="1" x14ac:dyDescent="0.3">
      <c r="A88">
        <v>3</v>
      </c>
      <c r="B88">
        <v>2</v>
      </c>
      <c r="C88">
        <v>6</v>
      </c>
      <c r="D88">
        <v>6</v>
      </c>
      <c r="E88">
        <v>7</v>
      </c>
      <c r="F88">
        <v>6</v>
      </c>
      <c r="G88">
        <v>4</v>
      </c>
      <c r="H88">
        <v>3</v>
      </c>
      <c r="I88">
        <v>2</v>
      </c>
      <c r="J88">
        <v>3</v>
      </c>
      <c r="K88">
        <v>3</v>
      </c>
      <c r="L88">
        <v>4</v>
      </c>
      <c r="M88">
        <v>4</v>
      </c>
      <c r="N88">
        <v>5</v>
      </c>
      <c r="O88">
        <v>4</v>
      </c>
      <c r="P88">
        <v>2</v>
      </c>
      <c r="Q88">
        <v>5</v>
      </c>
      <c r="R88">
        <v>1</v>
      </c>
      <c r="S88">
        <v>2</v>
      </c>
      <c r="T88">
        <v>4</v>
      </c>
    </row>
    <row r="89" spans="1:20" ht="12.75" customHeight="1" x14ac:dyDescent="0.3">
      <c r="A89">
        <v>3</v>
      </c>
      <c r="B89">
        <v>2</v>
      </c>
      <c r="C89">
        <v>7</v>
      </c>
      <c r="D89">
        <v>7</v>
      </c>
      <c r="E89">
        <v>7</v>
      </c>
      <c r="F89">
        <v>6</v>
      </c>
      <c r="G89">
        <v>5</v>
      </c>
      <c r="H89">
        <v>4</v>
      </c>
      <c r="I89">
        <v>4</v>
      </c>
      <c r="J89">
        <v>3</v>
      </c>
      <c r="K89">
        <v>4</v>
      </c>
      <c r="L89">
        <v>5</v>
      </c>
      <c r="M89">
        <v>2</v>
      </c>
      <c r="N89">
        <v>1</v>
      </c>
      <c r="O89">
        <v>1</v>
      </c>
      <c r="P89">
        <v>5</v>
      </c>
      <c r="Q89">
        <v>5</v>
      </c>
      <c r="R89">
        <v>1</v>
      </c>
      <c r="S89">
        <v>2</v>
      </c>
      <c r="T89">
        <v>1</v>
      </c>
    </row>
    <row r="90" spans="1:20" ht="12.75" customHeight="1" x14ac:dyDescent="0.3">
      <c r="A90">
        <v>3</v>
      </c>
      <c r="B90">
        <v>2</v>
      </c>
      <c r="C90">
        <v>5</v>
      </c>
      <c r="D90">
        <v>6</v>
      </c>
      <c r="E90">
        <v>5</v>
      </c>
      <c r="F90">
        <v>5</v>
      </c>
      <c r="G90">
        <v>5</v>
      </c>
      <c r="H90">
        <v>4</v>
      </c>
      <c r="I90">
        <v>4</v>
      </c>
      <c r="J90">
        <v>2</v>
      </c>
      <c r="K90">
        <v>5</v>
      </c>
      <c r="L90">
        <v>5</v>
      </c>
      <c r="M90">
        <v>5</v>
      </c>
      <c r="N90">
        <v>2</v>
      </c>
      <c r="O90">
        <v>1</v>
      </c>
      <c r="P90">
        <v>5</v>
      </c>
      <c r="Q90">
        <v>5</v>
      </c>
      <c r="R90">
        <v>1</v>
      </c>
      <c r="S90">
        <v>1</v>
      </c>
      <c r="T90">
        <v>1</v>
      </c>
    </row>
    <row r="91" spans="1:20" ht="12.75" customHeight="1" x14ac:dyDescent="0.3">
      <c r="A91">
        <v>3</v>
      </c>
      <c r="B91">
        <v>2</v>
      </c>
      <c r="C91">
        <v>2</v>
      </c>
      <c r="D91">
        <v>2</v>
      </c>
      <c r="E91">
        <v>5</v>
      </c>
      <c r="F91">
        <v>2</v>
      </c>
      <c r="G91">
        <v>2</v>
      </c>
      <c r="H91">
        <v>2</v>
      </c>
      <c r="I91">
        <v>2</v>
      </c>
      <c r="J91">
        <v>3</v>
      </c>
      <c r="K91">
        <v>3</v>
      </c>
      <c r="L91">
        <v>4</v>
      </c>
      <c r="M91">
        <v>4</v>
      </c>
      <c r="N91">
        <v>3</v>
      </c>
      <c r="O91">
        <v>5</v>
      </c>
      <c r="P91">
        <v>1</v>
      </c>
      <c r="Q91">
        <v>5</v>
      </c>
      <c r="R91">
        <v>1</v>
      </c>
      <c r="S91">
        <v>5</v>
      </c>
      <c r="T91">
        <v>1</v>
      </c>
    </row>
    <row r="92" spans="1:20" ht="12.75" customHeight="1" x14ac:dyDescent="0.3">
      <c r="A92">
        <v>3</v>
      </c>
      <c r="B92">
        <v>1</v>
      </c>
      <c r="C92">
        <v>6</v>
      </c>
      <c r="D92">
        <v>6</v>
      </c>
      <c r="E92">
        <v>7</v>
      </c>
      <c r="F92">
        <v>7</v>
      </c>
      <c r="G92">
        <v>7</v>
      </c>
      <c r="H92">
        <v>8</v>
      </c>
      <c r="I92">
        <v>7</v>
      </c>
      <c r="J92">
        <v>3</v>
      </c>
      <c r="K92">
        <v>5</v>
      </c>
      <c r="L92">
        <v>5</v>
      </c>
      <c r="M92">
        <v>4</v>
      </c>
      <c r="N92">
        <v>2</v>
      </c>
      <c r="O92">
        <v>2</v>
      </c>
      <c r="P92">
        <v>5</v>
      </c>
      <c r="Q92">
        <v>4</v>
      </c>
      <c r="R92">
        <v>2</v>
      </c>
      <c r="S92">
        <v>4</v>
      </c>
      <c r="T92">
        <v>4</v>
      </c>
    </row>
    <row r="93" spans="1:20" ht="12.75" customHeight="1" x14ac:dyDescent="0.3">
      <c r="A93">
        <v>3</v>
      </c>
      <c r="B93">
        <v>2</v>
      </c>
      <c r="C93">
        <v>5</v>
      </c>
      <c r="D93">
        <v>5</v>
      </c>
      <c r="E93">
        <v>5</v>
      </c>
      <c r="F93">
        <v>5</v>
      </c>
      <c r="G93">
        <v>5</v>
      </c>
      <c r="H93">
        <v>5</v>
      </c>
      <c r="I93">
        <v>5</v>
      </c>
      <c r="J93">
        <v>5</v>
      </c>
      <c r="K93">
        <v>5</v>
      </c>
      <c r="L93">
        <v>4</v>
      </c>
      <c r="M93">
        <v>3</v>
      </c>
      <c r="N93">
        <v>2</v>
      </c>
      <c r="O93">
        <v>2</v>
      </c>
      <c r="P93">
        <v>3</v>
      </c>
      <c r="Q93">
        <v>4</v>
      </c>
      <c r="R93">
        <v>2</v>
      </c>
      <c r="S93">
        <v>3</v>
      </c>
      <c r="T93">
        <v>3</v>
      </c>
    </row>
    <row r="94" spans="1:20" ht="12.75" customHeight="1" x14ac:dyDescent="0.3">
      <c r="A94">
        <v>3</v>
      </c>
      <c r="B94">
        <v>1</v>
      </c>
      <c r="C94">
        <v>9</v>
      </c>
      <c r="D94">
        <v>9</v>
      </c>
      <c r="E94">
        <v>8</v>
      </c>
      <c r="F94">
        <v>8</v>
      </c>
      <c r="G94">
        <v>6</v>
      </c>
      <c r="H94">
        <v>5</v>
      </c>
      <c r="I94">
        <v>3</v>
      </c>
      <c r="J94">
        <v>4</v>
      </c>
      <c r="K94">
        <v>4</v>
      </c>
      <c r="L94">
        <v>5</v>
      </c>
      <c r="M94">
        <v>2</v>
      </c>
      <c r="N94">
        <v>1</v>
      </c>
      <c r="O94">
        <v>4</v>
      </c>
      <c r="P94">
        <v>2</v>
      </c>
      <c r="Q94">
        <v>4</v>
      </c>
      <c r="R94">
        <v>2</v>
      </c>
      <c r="S94">
        <v>3</v>
      </c>
      <c r="T94">
        <v>3</v>
      </c>
    </row>
    <row r="95" spans="1:20" ht="12.75" customHeight="1" x14ac:dyDescent="0.3">
      <c r="A95">
        <v>3</v>
      </c>
      <c r="B95">
        <v>1</v>
      </c>
      <c r="C95">
        <v>8</v>
      </c>
      <c r="D95">
        <v>7</v>
      </c>
      <c r="E95">
        <v>6</v>
      </c>
      <c r="F95">
        <v>5</v>
      </c>
      <c r="G95">
        <v>4</v>
      </c>
      <c r="H95">
        <v>3</v>
      </c>
      <c r="I95">
        <v>1</v>
      </c>
      <c r="J95">
        <v>5</v>
      </c>
      <c r="K95">
        <v>5</v>
      </c>
      <c r="L95">
        <v>5</v>
      </c>
      <c r="M95">
        <v>5</v>
      </c>
      <c r="N95">
        <v>2</v>
      </c>
      <c r="O95">
        <v>1</v>
      </c>
      <c r="P95">
        <v>5</v>
      </c>
      <c r="Q95">
        <v>1</v>
      </c>
      <c r="R95">
        <v>5</v>
      </c>
      <c r="S95">
        <v>1</v>
      </c>
      <c r="T95">
        <v>5</v>
      </c>
    </row>
    <row r="96" spans="1:20" ht="12.75" customHeight="1" x14ac:dyDescent="0.3">
      <c r="A96">
        <v>3</v>
      </c>
      <c r="B96">
        <v>1</v>
      </c>
      <c r="C96">
        <v>4</v>
      </c>
      <c r="D96">
        <v>5</v>
      </c>
      <c r="E96">
        <v>7</v>
      </c>
      <c r="F96">
        <v>6</v>
      </c>
      <c r="G96">
        <v>4</v>
      </c>
      <c r="H96">
        <v>3</v>
      </c>
      <c r="I96">
        <v>2</v>
      </c>
      <c r="J96">
        <v>3</v>
      </c>
      <c r="K96">
        <v>4</v>
      </c>
      <c r="L96">
        <v>5</v>
      </c>
      <c r="M96">
        <v>3</v>
      </c>
      <c r="N96">
        <v>2</v>
      </c>
      <c r="O96">
        <v>3</v>
      </c>
      <c r="P96">
        <v>4</v>
      </c>
      <c r="Q96">
        <v>5</v>
      </c>
      <c r="R96">
        <v>3</v>
      </c>
      <c r="S96">
        <v>3</v>
      </c>
      <c r="T96">
        <v>4</v>
      </c>
    </row>
    <row r="97" spans="1:20" ht="12.75" customHeight="1" x14ac:dyDescent="0.3">
      <c r="A97">
        <v>3</v>
      </c>
      <c r="B97">
        <v>1</v>
      </c>
      <c r="C97">
        <v>8</v>
      </c>
      <c r="D97">
        <v>9</v>
      </c>
      <c r="E97">
        <v>8</v>
      </c>
      <c r="F97">
        <v>6</v>
      </c>
      <c r="G97">
        <v>5</v>
      </c>
      <c r="H97">
        <v>5</v>
      </c>
      <c r="I97">
        <v>4</v>
      </c>
      <c r="J97">
        <v>2</v>
      </c>
      <c r="K97">
        <v>2</v>
      </c>
      <c r="L97">
        <v>5</v>
      </c>
      <c r="M97">
        <v>4</v>
      </c>
      <c r="N97">
        <v>1</v>
      </c>
      <c r="O97">
        <v>3</v>
      </c>
      <c r="P97">
        <v>3</v>
      </c>
      <c r="Q97">
        <v>4</v>
      </c>
      <c r="R97">
        <v>2</v>
      </c>
      <c r="S97">
        <v>1</v>
      </c>
      <c r="T97">
        <v>4</v>
      </c>
    </row>
    <row r="98" spans="1:20" ht="12.75" customHeight="1" x14ac:dyDescent="0.3">
      <c r="A98">
        <v>3</v>
      </c>
      <c r="B98">
        <v>1</v>
      </c>
      <c r="C98">
        <v>8</v>
      </c>
      <c r="D98">
        <v>7</v>
      </c>
      <c r="E98">
        <v>6</v>
      </c>
      <c r="F98">
        <v>5</v>
      </c>
      <c r="G98">
        <v>4</v>
      </c>
      <c r="H98">
        <v>3</v>
      </c>
      <c r="I98">
        <v>1</v>
      </c>
      <c r="J98">
        <v>5</v>
      </c>
      <c r="K98">
        <v>5</v>
      </c>
      <c r="L98">
        <v>5</v>
      </c>
      <c r="M98">
        <v>5</v>
      </c>
      <c r="N98">
        <v>5</v>
      </c>
      <c r="O98">
        <v>4</v>
      </c>
      <c r="P98">
        <v>3</v>
      </c>
      <c r="Q98">
        <v>1</v>
      </c>
      <c r="R98">
        <v>5</v>
      </c>
      <c r="S98">
        <v>1</v>
      </c>
      <c r="T98">
        <v>5</v>
      </c>
    </row>
    <row r="99" spans="1:20" ht="12.75" customHeight="1" x14ac:dyDescent="0.3">
      <c r="A99">
        <v>3</v>
      </c>
      <c r="B99">
        <v>1</v>
      </c>
      <c r="C99">
        <v>9</v>
      </c>
      <c r="D99">
        <v>8</v>
      </c>
      <c r="E99">
        <v>8</v>
      </c>
      <c r="F99">
        <v>5</v>
      </c>
      <c r="G99">
        <v>4</v>
      </c>
      <c r="H99">
        <v>3</v>
      </c>
      <c r="I99">
        <v>1</v>
      </c>
      <c r="J99">
        <v>2</v>
      </c>
      <c r="K99">
        <v>3</v>
      </c>
      <c r="L99">
        <v>3</v>
      </c>
      <c r="M99">
        <v>1</v>
      </c>
      <c r="N99">
        <v>1</v>
      </c>
      <c r="O99">
        <v>2</v>
      </c>
      <c r="P99">
        <v>4</v>
      </c>
      <c r="Q99">
        <v>4</v>
      </c>
      <c r="R99">
        <v>2</v>
      </c>
      <c r="S99">
        <v>3</v>
      </c>
      <c r="T99">
        <v>3</v>
      </c>
    </row>
    <row r="100" spans="1:20" ht="12.75" customHeight="1" x14ac:dyDescent="0.3">
      <c r="A100">
        <v>3</v>
      </c>
      <c r="B100">
        <v>2</v>
      </c>
      <c r="C100">
        <v>8</v>
      </c>
      <c r="D100">
        <v>7</v>
      </c>
      <c r="E100">
        <v>7</v>
      </c>
      <c r="F100">
        <v>5</v>
      </c>
      <c r="G100">
        <v>1</v>
      </c>
      <c r="H100">
        <v>1</v>
      </c>
      <c r="I100">
        <v>1</v>
      </c>
      <c r="J100">
        <v>3</v>
      </c>
      <c r="K100">
        <v>5</v>
      </c>
      <c r="L100">
        <v>5</v>
      </c>
      <c r="M100">
        <v>5</v>
      </c>
      <c r="N100">
        <v>3</v>
      </c>
      <c r="O100">
        <v>1</v>
      </c>
      <c r="P100">
        <v>5</v>
      </c>
      <c r="Q100">
        <v>1</v>
      </c>
      <c r="R100">
        <v>5</v>
      </c>
      <c r="S100">
        <v>3</v>
      </c>
      <c r="T100">
        <v>3</v>
      </c>
    </row>
    <row r="101" spans="1:20" ht="12.75" customHeight="1" x14ac:dyDescent="0.3">
      <c r="A101">
        <v>3</v>
      </c>
      <c r="B101">
        <v>1</v>
      </c>
      <c r="C101">
        <v>8</v>
      </c>
      <c r="D101">
        <v>7</v>
      </c>
      <c r="E101">
        <v>5</v>
      </c>
      <c r="F101">
        <v>3</v>
      </c>
      <c r="G101">
        <v>1</v>
      </c>
      <c r="H101">
        <v>1</v>
      </c>
      <c r="I101">
        <v>1</v>
      </c>
      <c r="J101">
        <v>4</v>
      </c>
      <c r="K101">
        <v>3</v>
      </c>
      <c r="L101">
        <v>4</v>
      </c>
      <c r="M101">
        <v>3</v>
      </c>
      <c r="N101">
        <v>1</v>
      </c>
      <c r="O101">
        <v>5</v>
      </c>
      <c r="P101">
        <v>1</v>
      </c>
      <c r="Q101">
        <v>5</v>
      </c>
      <c r="R101">
        <v>1</v>
      </c>
      <c r="S101">
        <v>1</v>
      </c>
      <c r="T101">
        <v>4</v>
      </c>
    </row>
    <row r="102" spans="1:20" ht="12.75" customHeight="1" x14ac:dyDescent="0.3">
      <c r="A102">
        <v>3</v>
      </c>
      <c r="B102">
        <v>1</v>
      </c>
      <c r="C102">
        <v>9</v>
      </c>
      <c r="D102">
        <v>8</v>
      </c>
      <c r="E102">
        <v>7</v>
      </c>
      <c r="F102">
        <v>6</v>
      </c>
      <c r="G102">
        <v>5</v>
      </c>
      <c r="H102">
        <v>2</v>
      </c>
      <c r="I102">
        <v>1</v>
      </c>
      <c r="J102">
        <v>3</v>
      </c>
      <c r="K102">
        <v>5</v>
      </c>
      <c r="L102">
        <v>5</v>
      </c>
      <c r="M102">
        <v>2</v>
      </c>
      <c r="N102">
        <v>1</v>
      </c>
      <c r="O102">
        <v>4</v>
      </c>
      <c r="P102">
        <v>4</v>
      </c>
      <c r="Q102">
        <v>4</v>
      </c>
      <c r="R102">
        <v>2</v>
      </c>
      <c r="S102">
        <v>2</v>
      </c>
      <c r="T102">
        <v>2</v>
      </c>
    </row>
    <row r="103" spans="1:20" ht="12.75" customHeight="1" x14ac:dyDescent="0.3">
      <c r="A103">
        <v>3</v>
      </c>
      <c r="B103">
        <v>2</v>
      </c>
      <c r="C103">
        <v>1</v>
      </c>
      <c r="D103">
        <v>5</v>
      </c>
      <c r="E103">
        <v>9</v>
      </c>
      <c r="F103">
        <v>5</v>
      </c>
      <c r="G103">
        <v>1</v>
      </c>
      <c r="H103">
        <v>1</v>
      </c>
      <c r="I103">
        <v>1</v>
      </c>
      <c r="J103">
        <v>5</v>
      </c>
      <c r="K103">
        <v>5</v>
      </c>
      <c r="L103">
        <v>5</v>
      </c>
      <c r="M103">
        <v>3</v>
      </c>
      <c r="N103">
        <v>3</v>
      </c>
      <c r="O103">
        <v>1</v>
      </c>
      <c r="P103">
        <v>5</v>
      </c>
      <c r="Q103">
        <v>4</v>
      </c>
      <c r="R103">
        <v>2</v>
      </c>
      <c r="S103">
        <v>1</v>
      </c>
      <c r="T103">
        <v>5</v>
      </c>
    </row>
    <row r="104" spans="1:20" ht="12.75" customHeight="1" x14ac:dyDescent="0.3">
      <c r="A104">
        <v>3</v>
      </c>
      <c r="B104">
        <v>3</v>
      </c>
      <c r="C104">
        <v>5</v>
      </c>
      <c r="D104">
        <v>5</v>
      </c>
      <c r="E104">
        <v>5</v>
      </c>
      <c r="F104">
        <v>5</v>
      </c>
      <c r="G104">
        <v>5</v>
      </c>
      <c r="H104">
        <v>5</v>
      </c>
      <c r="I104">
        <v>5</v>
      </c>
      <c r="J104">
        <v>5</v>
      </c>
      <c r="K104">
        <v>5</v>
      </c>
      <c r="L104">
        <v>5</v>
      </c>
      <c r="M104">
        <v>5</v>
      </c>
      <c r="N104">
        <v>1</v>
      </c>
      <c r="O104">
        <v>3</v>
      </c>
      <c r="P104">
        <v>5</v>
      </c>
      <c r="Q104">
        <v>1</v>
      </c>
      <c r="R104">
        <v>3</v>
      </c>
      <c r="S104">
        <v>3</v>
      </c>
      <c r="T104">
        <v>3</v>
      </c>
    </row>
    <row r="105" spans="1:20" ht="12.75" customHeight="1" x14ac:dyDescent="0.3">
      <c r="A105">
        <v>3</v>
      </c>
      <c r="B105">
        <v>1</v>
      </c>
      <c r="C105">
        <v>9</v>
      </c>
      <c r="D105">
        <v>9</v>
      </c>
      <c r="E105">
        <v>9</v>
      </c>
      <c r="F105">
        <v>5</v>
      </c>
      <c r="G105">
        <v>5</v>
      </c>
      <c r="H105">
        <v>1</v>
      </c>
      <c r="I105">
        <v>1</v>
      </c>
      <c r="J105">
        <v>3</v>
      </c>
      <c r="K105">
        <v>3</v>
      </c>
      <c r="L105">
        <v>4</v>
      </c>
      <c r="M105">
        <v>3</v>
      </c>
      <c r="N105">
        <v>2</v>
      </c>
      <c r="O105">
        <v>4</v>
      </c>
      <c r="P105">
        <v>3</v>
      </c>
      <c r="Q105">
        <v>4</v>
      </c>
      <c r="R105">
        <v>2</v>
      </c>
      <c r="S105">
        <v>3</v>
      </c>
      <c r="T105">
        <v>3</v>
      </c>
    </row>
    <row r="106" spans="1:20" ht="12.75" customHeight="1" x14ac:dyDescent="0.3">
      <c r="A106">
        <v>3</v>
      </c>
      <c r="B106">
        <v>1</v>
      </c>
      <c r="C106">
        <v>9</v>
      </c>
      <c r="D106">
        <v>5</v>
      </c>
      <c r="E106">
        <v>5</v>
      </c>
      <c r="F106">
        <v>5</v>
      </c>
      <c r="G106">
        <v>4</v>
      </c>
      <c r="H106">
        <v>2</v>
      </c>
      <c r="I106">
        <v>1</v>
      </c>
      <c r="J106">
        <v>1</v>
      </c>
      <c r="K106">
        <v>1</v>
      </c>
      <c r="L106">
        <v>5</v>
      </c>
      <c r="M106">
        <v>1</v>
      </c>
      <c r="N106">
        <v>1</v>
      </c>
      <c r="O106">
        <v>1</v>
      </c>
      <c r="P106">
        <v>5</v>
      </c>
      <c r="Q106">
        <v>3</v>
      </c>
      <c r="R106">
        <v>3</v>
      </c>
      <c r="S106">
        <v>1</v>
      </c>
      <c r="T106">
        <v>4</v>
      </c>
    </row>
    <row r="107" spans="1:20" ht="12.75" customHeight="1" x14ac:dyDescent="0.3">
      <c r="A107">
        <v>3</v>
      </c>
      <c r="B107">
        <v>3</v>
      </c>
      <c r="C107">
        <v>1</v>
      </c>
      <c r="D107">
        <v>1</v>
      </c>
      <c r="E107">
        <v>1</v>
      </c>
      <c r="F107">
        <v>5</v>
      </c>
      <c r="G107">
        <v>5</v>
      </c>
      <c r="H107">
        <v>4</v>
      </c>
      <c r="I107">
        <v>3</v>
      </c>
      <c r="J107">
        <v>2</v>
      </c>
      <c r="K107">
        <v>2</v>
      </c>
      <c r="L107">
        <v>5</v>
      </c>
      <c r="M107">
        <v>2</v>
      </c>
      <c r="N107">
        <v>1</v>
      </c>
      <c r="O107">
        <v>1</v>
      </c>
      <c r="P107">
        <v>5</v>
      </c>
      <c r="Q107">
        <v>5</v>
      </c>
      <c r="R107">
        <v>1</v>
      </c>
      <c r="S107">
        <v>3</v>
      </c>
      <c r="T107">
        <v>3</v>
      </c>
    </row>
    <row r="108" spans="1:20" ht="12.75" customHeight="1" x14ac:dyDescent="0.3">
      <c r="A108">
        <v>3</v>
      </c>
      <c r="B108">
        <v>1</v>
      </c>
      <c r="C108">
        <v>7</v>
      </c>
      <c r="D108">
        <v>7</v>
      </c>
      <c r="E108">
        <v>5</v>
      </c>
      <c r="F108">
        <v>5</v>
      </c>
      <c r="G108">
        <v>5</v>
      </c>
      <c r="H108">
        <v>3</v>
      </c>
      <c r="I108">
        <v>3</v>
      </c>
      <c r="J108">
        <v>4</v>
      </c>
      <c r="K108">
        <v>5</v>
      </c>
      <c r="L108">
        <v>5</v>
      </c>
      <c r="M108">
        <v>2</v>
      </c>
      <c r="N108">
        <v>1</v>
      </c>
      <c r="O108">
        <v>3</v>
      </c>
      <c r="P108">
        <v>2</v>
      </c>
      <c r="Q108">
        <v>5</v>
      </c>
      <c r="R108">
        <v>1</v>
      </c>
      <c r="S108">
        <v>5</v>
      </c>
      <c r="T108">
        <v>1</v>
      </c>
    </row>
    <row r="109" spans="1:20" ht="12.75" customHeight="1" x14ac:dyDescent="0.3">
      <c r="A109">
        <v>3</v>
      </c>
      <c r="B109">
        <v>1</v>
      </c>
      <c r="C109">
        <v>1</v>
      </c>
      <c r="D109">
        <v>1</v>
      </c>
      <c r="E109">
        <v>1</v>
      </c>
      <c r="F109">
        <v>5</v>
      </c>
      <c r="G109">
        <v>7</v>
      </c>
      <c r="H109">
        <v>9</v>
      </c>
      <c r="I109">
        <v>8</v>
      </c>
      <c r="J109">
        <v>4</v>
      </c>
      <c r="K109">
        <v>5</v>
      </c>
      <c r="L109">
        <v>5</v>
      </c>
      <c r="M109">
        <v>4</v>
      </c>
      <c r="N109">
        <v>1</v>
      </c>
      <c r="O109">
        <v>1</v>
      </c>
      <c r="P109">
        <v>5</v>
      </c>
      <c r="Q109">
        <v>2</v>
      </c>
      <c r="R109">
        <v>5</v>
      </c>
      <c r="S109">
        <v>1</v>
      </c>
      <c r="T109">
        <v>2</v>
      </c>
    </row>
    <row r="110" spans="1:20" ht="12.75" customHeight="1" x14ac:dyDescent="0.3">
      <c r="A110">
        <v>3</v>
      </c>
      <c r="B110">
        <v>1</v>
      </c>
      <c r="C110">
        <v>6</v>
      </c>
      <c r="D110">
        <v>6</v>
      </c>
      <c r="E110">
        <v>6</v>
      </c>
      <c r="F110">
        <v>6</v>
      </c>
      <c r="G110">
        <v>5</v>
      </c>
      <c r="H110">
        <v>4</v>
      </c>
      <c r="I110">
        <v>1</v>
      </c>
      <c r="J110">
        <v>5</v>
      </c>
      <c r="K110">
        <v>5</v>
      </c>
      <c r="L110">
        <v>4</v>
      </c>
      <c r="M110">
        <v>3</v>
      </c>
      <c r="N110">
        <v>1</v>
      </c>
      <c r="O110">
        <v>4</v>
      </c>
      <c r="P110">
        <v>2</v>
      </c>
      <c r="Q110">
        <v>4</v>
      </c>
      <c r="R110">
        <v>2</v>
      </c>
      <c r="S110">
        <v>1</v>
      </c>
      <c r="T110">
        <v>1</v>
      </c>
    </row>
    <row r="111" spans="1:20" ht="12.75" customHeight="1" x14ac:dyDescent="0.3">
      <c r="A111">
        <v>3</v>
      </c>
      <c r="B111">
        <v>2</v>
      </c>
      <c r="C111">
        <v>5</v>
      </c>
      <c r="D111">
        <v>5</v>
      </c>
      <c r="E111">
        <v>5</v>
      </c>
      <c r="F111">
        <v>5</v>
      </c>
      <c r="G111">
        <v>5</v>
      </c>
      <c r="H111">
        <v>5</v>
      </c>
      <c r="I111">
        <v>5</v>
      </c>
      <c r="J111">
        <v>3</v>
      </c>
      <c r="K111">
        <v>3</v>
      </c>
      <c r="L111">
        <v>3</v>
      </c>
      <c r="M111">
        <v>3</v>
      </c>
      <c r="N111">
        <v>3</v>
      </c>
      <c r="O111">
        <v>3</v>
      </c>
      <c r="P111">
        <v>3</v>
      </c>
      <c r="Q111">
        <v>3</v>
      </c>
      <c r="R111">
        <v>3</v>
      </c>
      <c r="S111">
        <v>3</v>
      </c>
      <c r="T111">
        <v>3</v>
      </c>
    </row>
    <row r="112" spans="1:20" ht="12.75" customHeight="1" x14ac:dyDescent="0.3">
      <c r="A112">
        <v>3</v>
      </c>
      <c r="B112">
        <v>3</v>
      </c>
      <c r="C112">
        <v>6</v>
      </c>
      <c r="D112">
        <v>6</v>
      </c>
      <c r="E112">
        <v>8</v>
      </c>
      <c r="F112">
        <v>8</v>
      </c>
      <c r="G112">
        <v>6</v>
      </c>
      <c r="H112">
        <v>5</v>
      </c>
      <c r="I112">
        <v>5</v>
      </c>
      <c r="J112">
        <v>5</v>
      </c>
      <c r="K112">
        <v>5</v>
      </c>
      <c r="L112">
        <v>5</v>
      </c>
      <c r="M112">
        <v>3</v>
      </c>
      <c r="N112">
        <v>1</v>
      </c>
      <c r="O112">
        <v>2</v>
      </c>
      <c r="P112">
        <v>4</v>
      </c>
      <c r="Q112">
        <v>4</v>
      </c>
      <c r="R112">
        <v>2</v>
      </c>
      <c r="S112">
        <v>2</v>
      </c>
      <c r="T112">
        <v>4</v>
      </c>
    </row>
    <row r="113" spans="1:20" ht="12.75" customHeight="1" x14ac:dyDescent="0.3">
      <c r="A113">
        <v>3</v>
      </c>
      <c r="B113">
        <v>1</v>
      </c>
      <c r="C113">
        <v>1</v>
      </c>
      <c r="D113">
        <v>1</v>
      </c>
      <c r="E113">
        <v>5</v>
      </c>
      <c r="F113">
        <v>6</v>
      </c>
      <c r="G113">
        <v>4</v>
      </c>
      <c r="H113">
        <v>1</v>
      </c>
      <c r="I113">
        <v>1</v>
      </c>
      <c r="J113">
        <v>5</v>
      </c>
      <c r="K113">
        <v>5</v>
      </c>
      <c r="L113">
        <v>5</v>
      </c>
      <c r="M113">
        <v>4</v>
      </c>
      <c r="N113">
        <v>1</v>
      </c>
      <c r="O113">
        <v>1</v>
      </c>
      <c r="P113">
        <v>5</v>
      </c>
      <c r="Q113">
        <v>1</v>
      </c>
      <c r="R113">
        <v>5</v>
      </c>
      <c r="S113">
        <v>1</v>
      </c>
      <c r="T113">
        <v>5</v>
      </c>
    </row>
    <row r="114" spans="1:20" ht="12.75" customHeight="1" x14ac:dyDescent="0.3">
      <c r="A114">
        <v>3</v>
      </c>
      <c r="B114">
        <v>2</v>
      </c>
      <c r="C114">
        <v>9</v>
      </c>
      <c r="D114">
        <v>8</v>
      </c>
      <c r="E114">
        <v>7</v>
      </c>
      <c r="F114">
        <v>6</v>
      </c>
      <c r="G114">
        <v>5</v>
      </c>
      <c r="H114">
        <v>4</v>
      </c>
      <c r="I114">
        <v>3</v>
      </c>
      <c r="J114">
        <v>5</v>
      </c>
      <c r="K114">
        <v>5</v>
      </c>
      <c r="L114">
        <v>5</v>
      </c>
      <c r="M114">
        <v>5</v>
      </c>
      <c r="N114">
        <v>1</v>
      </c>
      <c r="O114">
        <v>1</v>
      </c>
      <c r="P114">
        <v>5</v>
      </c>
      <c r="Q114">
        <v>4</v>
      </c>
      <c r="R114">
        <v>2</v>
      </c>
      <c r="S114">
        <v>4</v>
      </c>
      <c r="T114">
        <v>2</v>
      </c>
    </row>
    <row r="115" spans="1:20" ht="12.75" customHeight="1" x14ac:dyDescent="0.3">
      <c r="A115">
        <v>3</v>
      </c>
      <c r="B115">
        <v>2</v>
      </c>
      <c r="C115">
        <v>5</v>
      </c>
      <c r="D115">
        <v>5</v>
      </c>
      <c r="E115">
        <v>5</v>
      </c>
      <c r="F115">
        <v>5</v>
      </c>
      <c r="G115">
        <v>5</v>
      </c>
      <c r="H115">
        <v>5</v>
      </c>
      <c r="I115">
        <v>5</v>
      </c>
      <c r="J115">
        <v>5</v>
      </c>
      <c r="K115">
        <v>5</v>
      </c>
      <c r="L115">
        <v>4</v>
      </c>
      <c r="M115">
        <v>3</v>
      </c>
      <c r="N115">
        <v>2</v>
      </c>
      <c r="O115">
        <v>2</v>
      </c>
      <c r="P115">
        <v>3</v>
      </c>
      <c r="Q115">
        <v>4</v>
      </c>
      <c r="R115">
        <v>2</v>
      </c>
      <c r="S115">
        <v>3</v>
      </c>
      <c r="T115">
        <v>3</v>
      </c>
    </row>
    <row r="116" spans="1:20" ht="12.75" customHeight="1" x14ac:dyDescent="0.3">
      <c r="A116">
        <v>3</v>
      </c>
      <c r="B116">
        <v>1</v>
      </c>
      <c r="C116">
        <v>9</v>
      </c>
      <c r="D116">
        <v>9</v>
      </c>
      <c r="E116">
        <v>8</v>
      </c>
      <c r="F116">
        <v>7</v>
      </c>
      <c r="G116">
        <v>6</v>
      </c>
      <c r="H116">
        <v>4</v>
      </c>
      <c r="I116">
        <v>1</v>
      </c>
      <c r="J116">
        <v>1</v>
      </c>
      <c r="K116">
        <v>3</v>
      </c>
      <c r="L116">
        <v>5</v>
      </c>
      <c r="M116">
        <v>3</v>
      </c>
      <c r="N116">
        <v>2</v>
      </c>
      <c r="O116">
        <v>5</v>
      </c>
      <c r="P116">
        <v>1</v>
      </c>
      <c r="Q116">
        <v>5</v>
      </c>
      <c r="R116">
        <v>1</v>
      </c>
      <c r="S116">
        <v>4</v>
      </c>
      <c r="T116">
        <v>2</v>
      </c>
    </row>
    <row r="117" spans="1:20" ht="12.75" customHeight="1" x14ac:dyDescent="0.3">
      <c r="A117">
        <v>3</v>
      </c>
      <c r="B117">
        <v>1</v>
      </c>
      <c r="C117">
        <v>1</v>
      </c>
      <c r="D117">
        <v>5</v>
      </c>
      <c r="E117">
        <v>3</v>
      </c>
      <c r="F117">
        <v>3</v>
      </c>
      <c r="G117">
        <v>2</v>
      </c>
      <c r="H117">
        <v>2</v>
      </c>
      <c r="I117">
        <v>1</v>
      </c>
      <c r="J117">
        <v>5</v>
      </c>
      <c r="K117">
        <v>5</v>
      </c>
      <c r="L117">
        <v>5</v>
      </c>
      <c r="M117">
        <v>4</v>
      </c>
      <c r="N117">
        <v>4</v>
      </c>
      <c r="O117">
        <v>4</v>
      </c>
      <c r="P117">
        <v>2</v>
      </c>
      <c r="Q117">
        <v>4</v>
      </c>
      <c r="R117">
        <v>2</v>
      </c>
      <c r="S117">
        <v>1</v>
      </c>
      <c r="T117">
        <v>2</v>
      </c>
    </row>
    <row r="118" spans="1:20" ht="12.75" customHeight="1" x14ac:dyDescent="0.3">
      <c r="A118">
        <v>3</v>
      </c>
      <c r="B118">
        <v>2</v>
      </c>
      <c r="C118">
        <v>7</v>
      </c>
      <c r="D118">
        <v>6</v>
      </c>
      <c r="E118">
        <v>6</v>
      </c>
      <c r="F118">
        <v>3</v>
      </c>
      <c r="G118">
        <v>1</v>
      </c>
      <c r="H118">
        <v>1</v>
      </c>
      <c r="I118">
        <v>1</v>
      </c>
      <c r="J118">
        <v>2</v>
      </c>
      <c r="K118">
        <v>3</v>
      </c>
      <c r="L118">
        <v>5</v>
      </c>
      <c r="M118">
        <v>2</v>
      </c>
      <c r="N118">
        <v>2</v>
      </c>
      <c r="O118">
        <v>1</v>
      </c>
      <c r="P118">
        <v>5</v>
      </c>
      <c r="Q118">
        <v>5</v>
      </c>
      <c r="R118">
        <v>1</v>
      </c>
      <c r="S118">
        <v>2</v>
      </c>
      <c r="T118">
        <v>2</v>
      </c>
    </row>
    <row r="119" spans="1:20" ht="12.75" customHeight="1" x14ac:dyDescent="0.3">
      <c r="A119">
        <v>3</v>
      </c>
      <c r="B119">
        <v>3</v>
      </c>
      <c r="C119">
        <v>5</v>
      </c>
      <c r="D119">
        <v>6</v>
      </c>
      <c r="E119">
        <v>7</v>
      </c>
      <c r="F119">
        <v>7</v>
      </c>
      <c r="G119">
        <v>3</v>
      </c>
      <c r="H119">
        <v>1</v>
      </c>
      <c r="I119">
        <v>1</v>
      </c>
      <c r="J119">
        <v>2</v>
      </c>
      <c r="K119">
        <v>5</v>
      </c>
      <c r="L119">
        <v>5</v>
      </c>
      <c r="M119">
        <v>1</v>
      </c>
      <c r="N119">
        <v>1</v>
      </c>
      <c r="O119">
        <v>4</v>
      </c>
      <c r="P119">
        <v>2</v>
      </c>
      <c r="Q119">
        <v>3</v>
      </c>
      <c r="R119">
        <v>4</v>
      </c>
      <c r="S119">
        <v>5</v>
      </c>
      <c r="T119">
        <v>2</v>
      </c>
    </row>
    <row r="120" spans="1:20" ht="12.75" customHeight="1" x14ac:dyDescent="0.3">
      <c r="A120">
        <v>3</v>
      </c>
      <c r="B120">
        <v>1</v>
      </c>
      <c r="C120">
        <v>9</v>
      </c>
      <c r="D120">
        <v>8</v>
      </c>
      <c r="E120">
        <v>8</v>
      </c>
      <c r="F120">
        <v>5</v>
      </c>
      <c r="G120">
        <v>4</v>
      </c>
      <c r="H120">
        <v>3</v>
      </c>
      <c r="I120">
        <v>1</v>
      </c>
      <c r="J120">
        <v>2</v>
      </c>
      <c r="K120">
        <v>3</v>
      </c>
      <c r="L120">
        <v>3</v>
      </c>
      <c r="M120">
        <v>1</v>
      </c>
      <c r="N120">
        <v>1</v>
      </c>
      <c r="O120">
        <v>2</v>
      </c>
      <c r="P120">
        <v>4</v>
      </c>
      <c r="Q120">
        <v>4</v>
      </c>
      <c r="R120">
        <v>2</v>
      </c>
      <c r="S120">
        <v>3</v>
      </c>
      <c r="T120">
        <v>3</v>
      </c>
    </row>
    <row r="121" spans="1:20" ht="12.75" customHeight="1" x14ac:dyDescent="0.3">
      <c r="A121">
        <v>3</v>
      </c>
      <c r="B121">
        <v>1</v>
      </c>
      <c r="C121">
        <v>9</v>
      </c>
      <c r="D121">
        <v>8</v>
      </c>
      <c r="E121">
        <v>7</v>
      </c>
      <c r="F121">
        <v>6</v>
      </c>
      <c r="G121">
        <v>5</v>
      </c>
      <c r="H121">
        <v>2</v>
      </c>
      <c r="I121">
        <v>1</v>
      </c>
      <c r="J121">
        <v>3</v>
      </c>
      <c r="K121">
        <v>5</v>
      </c>
      <c r="L121">
        <v>5</v>
      </c>
      <c r="M121">
        <v>2</v>
      </c>
      <c r="N121">
        <v>1</v>
      </c>
      <c r="O121">
        <v>4</v>
      </c>
      <c r="P121">
        <v>4</v>
      </c>
      <c r="Q121">
        <v>4</v>
      </c>
      <c r="R121">
        <v>2</v>
      </c>
      <c r="S121">
        <v>2</v>
      </c>
      <c r="T121">
        <v>2</v>
      </c>
    </row>
    <row r="122" spans="1:20" ht="12.75" customHeight="1" x14ac:dyDescent="0.3">
      <c r="A122">
        <v>3</v>
      </c>
      <c r="B122">
        <v>1</v>
      </c>
      <c r="C122">
        <v>2</v>
      </c>
      <c r="D122">
        <v>3</v>
      </c>
      <c r="E122">
        <v>7</v>
      </c>
      <c r="F122">
        <v>7</v>
      </c>
      <c r="G122">
        <v>5</v>
      </c>
      <c r="H122">
        <v>4</v>
      </c>
      <c r="I122">
        <v>2</v>
      </c>
      <c r="J122">
        <v>2</v>
      </c>
      <c r="K122">
        <v>3</v>
      </c>
      <c r="L122">
        <v>2</v>
      </c>
      <c r="M122">
        <v>1</v>
      </c>
      <c r="N122">
        <v>1</v>
      </c>
      <c r="O122">
        <v>4</v>
      </c>
      <c r="P122">
        <v>2</v>
      </c>
      <c r="Q122">
        <v>4</v>
      </c>
      <c r="R122">
        <v>2</v>
      </c>
      <c r="S122">
        <v>3</v>
      </c>
      <c r="T122">
        <v>3</v>
      </c>
    </row>
    <row r="123" spans="1:20" ht="12.75" customHeight="1" x14ac:dyDescent="0.3">
      <c r="A123">
        <v>3</v>
      </c>
      <c r="B123">
        <v>2</v>
      </c>
      <c r="C123">
        <v>1</v>
      </c>
      <c r="D123">
        <v>5</v>
      </c>
      <c r="E123">
        <v>9</v>
      </c>
      <c r="F123">
        <v>5</v>
      </c>
      <c r="G123">
        <v>1</v>
      </c>
      <c r="H123">
        <v>1</v>
      </c>
      <c r="I123">
        <v>1</v>
      </c>
      <c r="J123">
        <v>5</v>
      </c>
      <c r="K123">
        <v>5</v>
      </c>
      <c r="L123">
        <v>5</v>
      </c>
      <c r="M123">
        <v>3</v>
      </c>
      <c r="N123">
        <v>3</v>
      </c>
      <c r="O123">
        <v>1</v>
      </c>
      <c r="P123">
        <v>5</v>
      </c>
      <c r="Q123">
        <v>4</v>
      </c>
      <c r="R123">
        <v>2</v>
      </c>
      <c r="S123">
        <v>1</v>
      </c>
      <c r="T123">
        <v>5</v>
      </c>
    </row>
    <row r="124" spans="1:20" ht="12.75" customHeight="1" x14ac:dyDescent="0.3">
      <c r="A124">
        <v>3</v>
      </c>
      <c r="B124">
        <v>1</v>
      </c>
      <c r="C124">
        <v>9</v>
      </c>
      <c r="D124">
        <v>9</v>
      </c>
      <c r="E124">
        <v>8</v>
      </c>
      <c r="F124">
        <v>8</v>
      </c>
      <c r="G124">
        <v>6</v>
      </c>
      <c r="H124">
        <v>5</v>
      </c>
      <c r="I124">
        <v>3</v>
      </c>
      <c r="J124">
        <v>4</v>
      </c>
      <c r="K124">
        <v>4</v>
      </c>
      <c r="L124">
        <v>5</v>
      </c>
      <c r="M124">
        <v>2</v>
      </c>
      <c r="N124">
        <v>1</v>
      </c>
      <c r="O124">
        <v>4</v>
      </c>
      <c r="P124">
        <v>2</v>
      </c>
      <c r="Q124">
        <v>4</v>
      </c>
      <c r="R124">
        <v>2</v>
      </c>
      <c r="S124">
        <v>3</v>
      </c>
      <c r="T124">
        <v>3</v>
      </c>
    </row>
    <row r="125" spans="1:20" ht="12.75" customHeight="1" x14ac:dyDescent="0.3">
      <c r="A125">
        <v>3</v>
      </c>
      <c r="B125">
        <v>1</v>
      </c>
      <c r="C125">
        <v>2</v>
      </c>
      <c r="D125">
        <v>6</v>
      </c>
      <c r="E125">
        <v>5</v>
      </c>
      <c r="F125">
        <v>2</v>
      </c>
      <c r="G125">
        <v>1</v>
      </c>
      <c r="H125">
        <v>1</v>
      </c>
      <c r="I125">
        <v>1</v>
      </c>
      <c r="J125">
        <v>2</v>
      </c>
      <c r="K125">
        <v>1</v>
      </c>
      <c r="L125">
        <v>4</v>
      </c>
      <c r="M125">
        <v>2</v>
      </c>
      <c r="N125">
        <v>1</v>
      </c>
      <c r="O125">
        <v>5</v>
      </c>
      <c r="P125">
        <v>1</v>
      </c>
      <c r="Q125">
        <v>5</v>
      </c>
      <c r="R125">
        <v>1</v>
      </c>
      <c r="S125">
        <v>2</v>
      </c>
      <c r="T125">
        <v>2</v>
      </c>
    </row>
    <row r="126" spans="1:20" ht="12.75" customHeight="1" x14ac:dyDescent="0.3">
      <c r="A126">
        <v>3</v>
      </c>
      <c r="B126">
        <v>1</v>
      </c>
      <c r="C126">
        <v>9</v>
      </c>
      <c r="D126">
        <v>7</v>
      </c>
      <c r="E126">
        <v>5</v>
      </c>
      <c r="F126">
        <v>4</v>
      </c>
      <c r="G126">
        <v>3</v>
      </c>
      <c r="H126">
        <v>2</v>
      </c>
      <c r="I126">
        <v>1</v>
      </c>
      <c r="J126">
        <v>2</v>
      </c>
      <c r="K126">
        <v>3</v>
      </c>
      <c r="L126">
        <v>2</v>
      </c>
      <c r="M126">
        <v>1</v>
      </c>
      <c r="N126">
        <v>1</v>
      </c>
      <c r="O126">
        <v>4</v>
      </c>
      <c r="P126">
        <v>2</v>
      </c>
      <c r="Q126">
        <v>5</v>
      </c>
      <c r="R126">
        <v>1</v>
      </c>
      <c r="S126">
        <v>3</v>
      </c>
      <c r="T126">
        <v>3</v>
      </c>
    </row>
    <row r="127" spans="1:20" ht="12.75" customHeight="1" x14ac:dyDescent="0.3">
      <c r="A127">
        <v>3</v>
      </c>
      <c r="B127">
        <v>2</v>
      </c>
      <c r="C127">
        <v>5</v>
      </c>
      <c r="D127">
        <v>5</v>
      </c>
      <c r="E127">
        <v>5</v>
      </c>
      <c r="F127">
        <v>5</v>
      </c>
      <c r="G127">
        <v>5</v>
      </c>
      <c r="H127">
        <v>5</v>
      </c>
      <c r="I127">
        <v>5</v>
      </c>
      <c r="J127">
        <v>1</v>
      </c>
      <c r="K127">
        <v>1</v>
      </c>
      <c r="L127">
        <v>5</v>
      </c>
      <c r="M127">
        <v>4</v>
      </c>
      <c r="N127">
        <v>1</v>
      </c>
      <c r="O127">
        <v>3</v>
      </c>
      <c r="P127">
        <v>3</v>
      </c>
      <c r="Q127">
        <v>4</v>
      </c>
      <c r="R127">
        <v>3</v>
      </c>
      <c r="S127">
        <v>3</v>
      </c>
      <c r="T127">
        <v>3</v>
      </c>
    </row>
    <row r="128" spans="1:20" ht="12.75" customHeight="1" x14ac:dyDescent="0.3">
      <c r="A128">
        <v>3</v>
      </c>
      <c r="B128">
        <v>1</v>
      </c>
      <c r="C128">
        <v>5</v>
      </c>
      <c r="D128">
        <v>5</v>
      </c>
      <c r="E128">
        <v>5</v>
      </c>
      <c r="F128">
        <v>4</v>
      </c>
      <c r="G128">
        <v>4</v>
      </c>
      <c r="H128">
        <v>1</v>
      </c>
      <c r="I128">
        <v>1</v>
      </c>
      <c r="J128">
        <v>2</v>
      </c>
      <c r="K128">
        <v>2</v>
      </c>
      <c r="L128">
        <v>2</v>
      </c>
      <c r="M128">
        <v>2</v>
      </c>
      <c r="N128">
        <v>1</v>
      </c>
      <c r="O128">
        <v>4</v>
      </c>
      <c r="P128">
        <v>2</v>
      </c>
      <c r="Q128">
        <v>4</v>
      </c>
      <c r="R128">
        <v>2</v>
      </c>
      <c r="S128">
        <v>4</v>
      </c>
      <c r="T128">
        <v>2</v>
      </c>
    </row>
    <row r="129" spans="1:20" ht="12.75" customHeight="1" x14ac:dyDescent="0.3">
      <c r="A129">
        <v>3</v>
      </c>
      <c r="B129">
        <v>2</v>
      </c>
      <c r="C129">
        <v>8</v>
      </c>
      <c r="D129">
        <v>8</v>
      </c>
      <c r="E129">
        <v>7</v>
      </c>
      <c r="F129">
        <v>5</v>
      </c>
      <c r="G129">
        <v>4</v>
      </c>
      <c r="H129">
        <v>4</v>
      </c>
      <c r="I129">
        <v>1</v>
      </c>
      <c r="J129">
        <v>3</v>
      </c>
      <c r="K129">
        <v>2</v>
      </c>
      <c r="L129">
        <v>4</v>
      </c>
      <c r="M129">
        <v>2</v>
      </c>
      <c r="N129">
        <v>2</v>
      </c>
      <c r="O129">
        <v>4</v>
      </c>
      <c r="P129">
        <v>2</v>
      </c>
      <c r="Q129">
        <v>5</v>
      </c>
      <c r="R129">
        <v>2</v>
      </c>
      <c r="S129">
        <v>5</v>
      </c>
      <c r="T129">
        <v>1</v>
      </c>
    </row>
    <row r="130" spans="1:20" ht="12.75" customHeight="1" x14ac:dyDescent="0.3">
      <c r="A130">
        <v>3</v>
      </c>
      <c r="B130">
        <v>1</v>
      </c>
      <c r="C130">
        <v>6</v>
      </c>
      <c r="D130">
        <v>6</v>
      </c>
      <c r="E130">
        <v>6</v>
      </c>
      <c r="F130">
        <v>5</v>
      </c>
      <c r="G130">
        <v>3</v>
      </c>
      <c r="H130">
        <v>2</v>
      </c>
      <c r="I130">
        <v>2</v>
      </c>
      <c r="J130">
        <v>5</v>
      </c>
      <c r="K130">
        <v>5</v>
      </c>
      <c r="L130">
        <v>5</v>
      </c>
      <c r="M130">
        <v>5</v>
      </c>
      <c r="N130">
        <v>1</v>
      </c>
      <c r="O130">
        <v>3</v>
      </c>
      <c r="P130">
        <v>4</v>
      </c>
      <c r="Q130">
        <v>3</v>
      </c>
      <c r="R130">
        <v>3</v>
      </c>
      <c r="S130">
        <v>4</v>
      </c>
      <c r="T130">
        <v>2</v>
      </c>
    </row>
    <row r="131" spans="1:20" ht="12.75" customHeight="1" x14ac:dyDescent="0.3">
      <c r="A131">
        <v>3</v>
      </c>
      <c r="B131">
        <v>2</v>
      </c>
      <c r="C131">
        <v>9</v>
      </c>
      <c r="D131">
        <v>8</v>
      </c>
      <c r="E131">
        <v>7</v>
      </c>
      <c r="F131">
        <v>6</v>
      </c>
      <c r="G131">
        <v>5</v>
      </c>
      <c r="H131">
        <v>4</v>
      </c>
      <c r="I131">
        <v>3</v>
      </c>
      <c r="J131">
        <v>5</v>
      </c>
      <c r="K131">
        <v>5</v>
      </c>
      <c r="L131">
        <v>5</v>
      </c>
      <c r="M131">
        <v>5</v>
      </c>
      <c r="N131">
        <v>1</v>
      </c>
      <c r="O131">
        <v>1</v>
      </c>
      <c r="P131">
        <v>5</v>
      </c>
      <c r="Q131">
        <v>4</v>
      </c>
      <c r="R131">
        <v>2</v>
      </c>
      <c r="S131">
        <v>4</v>
      </c>
      <c r="T131">
        <v>2</v>
      </c>
    </row>
    <row r="132" spans="1:20" ht="12.75" customHeight="1" x14ac:dyDescent="0.3">
      <c r="A132">
        <v>3</v>
      </c>
      <c r="B132">
        <v>1</v>
      </c>
      <c r="C132">
        <v>7</v>
      </c>
      <c r="D132">
        <v>7</v>
      </c>
      <c r="E132">
        <v>7</v>
      </c>
      <c r="F132">
        <v>5</v>
      </c>
      <c r="G132">
        <v>3</v>
      </c>
      <c r="H132">
        <v>2</v>
      </c>
      <c r="I132">
        <v>2</v>
      </c>
      <c r="J132">
        <v>3</v>
      </c>
      <c r="K132">
        <v>3</v>
      </c>
      <c r="L132">
        <v>3</v>
      </c>
      <c r="M132">
        <v>3</v>
      </c>
      <c r="N132">
        <v>2</v>
      </c>
      <c r="O132">
        <v>4</v>
      </c>
      <c r="P132">
        <v>2</v>
      </c>
      <c r="Q132">
        <v>5</v>
      </c>
      <c r="R132">
        <v>2</v>
      </c>
      <c r="S132">
        <v>2</v>
      </c>
      <c r="T132">
        <v>4</v>
      </c>
    </row>
    <row r="133" spans="1:20" ht="12.75" customHeight="1" x14ac:dyDescent="0.3">
      <c r="A133">
        <v>3</v>
      </c>
      <c r="B133">
        <v>1</v>
      </c>
      <c r="C133">
        <v>8</v>
      </c>
      <c r="D133">
        <v>5</v>
      </c>
      <c r="E133">
        <v>4</v>
      </c>
      <c r="F133">
        <v>3</v>
      </c>
      <c r="G133">
        <v>1</v>
      </c>
      <c r="H133">
        <v>1</v>
      </c>
      <c r="I133">
        <v>1</v>
      </c>
      <c r="J133">
        <v>1</v>
      </c>
      <c r="K133">
        <v>5</v>
      </c>
      <c r="L133">
        <v>4</v>
      </c>
      <c r="M133">
        <v>1</v>
      </c>
      <c r="N133">
        <v>1</v>
      </c>
      <c r="O133">
        <v>1</v>
      </c>
      <c r="P133">
        <v>5</v>
      </c>
      <c r="Q133">
        <v>5</v>
      </c>
      <c r="R133">
        <v>1</v>
      </c>
      <c r="S133">
        <v>1</v>
      </c>
      <c r="T133">
        <v>5</v>
      </c>
    </row>
    <row r="134" spans="1:20" ht="12.75" customHeight="1" x14ac:dyDescent="0.3">
      <c r="A134">
        <v>3</v>
      </c>
      <c r="B134">
        <v>1</v>
      </c>
      <c r="C134">
        <v>9</v>
      </c>
      <c r="D134">
        <v>9</v>
      </c>
      <c r="E134">
        <v>7</v>
      </c>
      <c r="F134">
        <v>6</v>
      </c>
      <c r="G134">
        <v>3</v>
      </c>
      <c r="H134">
        <v>1</v>
      </c>
      <c r="I134">
        <v>1</v>
      </c>
      <c r="J134">
        <v>3</v>
      </c>
      <c r="K134">
        <v>4</v>
      </c>
      <c r="L134">
        <v>3</v>
      </c>
      <c r="M134">
        <v>3</v>
      </c>
      <c r="N134">
        <v>1</v>
      </c>
      <c r="O134">
        <v>5</v>
      </c>
      <c r="P134">
        <v>1</v>
      </c>
      <c r="Q134">
        <v>5</v>
      </c>
      <c r="R134">
        <v>1</v>
      </c>
      <c r="S134">
        <v>1</v>
      </c>
      <c r="T134">
        <v>5</v>
      </c>
    </row>
    <row r="135" spans="1:20" ht="12.75" customHeight="1" x14ac:dyDescent="0.3">
      <c r="A135">
        <v>3</v>
      </c>
      <c r="B135">
        <v>2</v>
      </c>
      <c r="C135">
        <v>7</v>
      </c>
      <c r="D135">
        <v>7</v>
      </c>
      <c r="E135">
        <v>7</v>
      </c>
      <c r="F135">
        <v>6</v>
      </c>
      <c r="G135">
        <v>5</v>
      </c>
      <c r="H135">
        <v>4</v>
      </c>
      <c r="I135">
        <v>4</v>
      </c>
      <c r="J135">
        <v>3</v>
      </c>
      <c r="K135">
        <v>4</v>
      </c>
      <c r="L135">
        <v>5</v>
      </c>
      <c r="M135">
        <v>2</v>
      </c>
      <c r="N135">
        <v>1</v>
      </c>
      <c r="O135">
        <v>1</v>
      </c>
      <c r="P135">
        <v>5</v>
      </c>
      <c r="Q135">
        <v>5</v>
      </c>
      <c r="R135">
        <v>1</v>
      </c>
      <c r="S135">
        <v>2</v>
      </c>
      <c r="T135">
        <v>1</v>
      </c>
    </row>
    <row r="136" spans="1:20" ht="12.75" customHeight="1" x14ac:dyDescent="0.3">
      <c r="A136">
        <v>3</v>
      </c>
      <c r="B136">
        <v>1</v>
      </c>
      <c r="C136">
        <v>7</v>
      </c>
      <c r="D136">
        <v>7</v>
      </c>
      <c r="E136">
        <v>5</v>
      </c>
      <c r="F136">
        <v>5</v>
      </c>
      <c r="G136">
        <v>5</v>
      </c>
      <c r="H136">
        <v>3</v>
      </c>
      <c r="I136">
        <v>3</v>
      </c>
      <c r="J136">
        <v>4</v>
      </c>
      <c r="K136">
        <v>5</v>
      </c>
      <c r="L136">
        <v>5</v>
      </c>
      <c r="M136">
        <v>2</v>
      </c>
      <c r="N136">
        <v>1</v>
      </c>
      <c r="O136">
        <v>3</v>
      </c>
      <c r="P136">
        <v>2</v>
      </c>
      <c r="Q136">
        <v>5</v>
      </c>
      <c r="R136">
        <v>1</v>
      </c>
      <c r="S136">
        <v>5</v>
      </c>
      <c r="T136">
        <v>1</v>
      </c>
    </row>
    <row r="137" spans="1:20" ht="12.75" customHeight="1" x14ac:dyDescent="0.3">
      <c r="A137">
        <v>3</v>
      </c>
      <c r="B137">
        <v>3</v>
      </c>
      <c r="C137">
        <v>9</v>
      </c>
      <c r="D137">
        <v>8</v>
      </c>
      <c r="E137">
        <v>7</v>
      </c>
      <c r="F137">
        <v>6</v>
      </c>
      <c r="G137">
        <v>5</v>
      </c>
      <c r="H137">
        <v>5</v>
      </c>
      <c r="I137">
        <v>5</v>
      </c>
      <c r="J137">
        <v>5</v>
      </c>
      <c r="K137">
        <v>4</v>
      </c>
      <c r="L137">
        <v>5</v>
      </c>
      <c r="M137">
        <v>2</v>
      </c>
      <c r="N137">
        <v>2</v>
      </c>
      <c r="O137">
        <v>4</v>
      </c>
      <c r="P137">
        <v>4</v>
      </c>
      <c r="Q137">
        <v>4</v>
      </c>
      <c r="R137">
        <v>4</v>
      </c>
      <c r="S137">
        <v>2</v>
      </c>
      <c r="T137">
        <v>2</v>
      </c>
    </row>
    <row r="138" spans="1:20" ht="12.75" customHeight="1" x14ac:dyDescent="0.3">
      <c r="A138">
        <v>3</v>
      </c>
      <c r="B138">
        <v>1</v>
      </c>
      <c r="C138">
        <v>8</v>
      </c>
      <c r="D138">
        <v>7</v>
      </c>
      <c r="E138">
        <v>6</v>
      </c>
      <c r="F138">
        <v>5</v>
      </c>
      <c r="G138">
        <v>4</v>
      </c>
      <c r="H138">
        <v>3</v>
      </c>
      <c r="I138">
        <v>1</v>
      </c>
      <c r="J138">
        <v>5</v>
      </c>
      <c r="K138">
        <v>5</v>
      </c>
      <c r="L138">
        <v>5</v>
      </c>
      <c r="M138">
        <v>5</v>
      </c>
      <c r="N138">
        <v>2</v>
      </c>
      <c r="O138">
        <v>1</v>
      </c>
      <c r="P138">
        <v>5</v>
      </c>
      <c r="Q138">
        <v>1</v>
      </c>
      <c r="R138">
        <v>5</v>
      </c>
      <c r="S138">
        <v>1</v>
      </c>
      <c r="T138">
        <v>5</v>
      </c>
    </row>
    <row r="146" spans="2:20" ht="12.75" customHeight="1" x14ac:dyDescent="0.3">
      <c r="B146" s="50" t="s">
        <v>2487</v>
      </c>
    </row>
    <row r="147" spans="2:20" ht="12.75" customHeight="1" x14ac:dyDescent="0.3">
      <c r="B147" t="s">
        <v>2550</v>
      </c>
    </row>
    <row r="148" spans="2:20" ht="12.75" customHeight="1" x14ac:dyDescent="0.3">
      <c r="B148" t="s">
        <v>2476</v>
      </c>
      <c r="C148" t="s">
        <v>2486</v>
      </c>
    </row>
    <row r="149" spans="2:20" ht="12.75" customHeight="1" x14ac:dyDescent="0.3">
      <c r="B149" s="50">
        <v>1</v>
      </c>
      <c r="C149" s="30">
        <f>COUNTIF(C4:C140,1)</f>
        <v>15</v>
      </c>
      <c r="D149" s="41">
        <f t="shared" ref="D149:T149" si="0">COUNTIF(D4:D140,1)</f>
        <v>6</v>
      </c>
      <c r="E149" s="41">
        <f t="shared" si="0"/>
        <v>4</v>
      </c>
      <c r="F149" s="41">
        <f t="shared" si="0"/>
        <v>1</v>
      </c>
      <c r="G149" s="41">
        <f t="shared" si="0"/>
        <v>15</v>
      </c>
      <c r="H149" s="41">
        <f t="shared" si="0"/>
        <v>35</v>
      </c>
      <c r="I149" s="31">
        <f t="shared" si="0"/>
        <v>65</v>
      </c>
      <c r="J149" s="43">
        <f t="shared" si="0"/>
        <v>15</v>
      </c>
      <c r="K149" s="43">
        <f t="shared" si="0"/>
        <v>9</v>
      </c>
      <c r="L149" s="43">
        <f t="shared" si="0"/>
        <v>2</v>
      </c>
      <c r="M149" s="43">
        <f t="shared" si="0"/>
        <v>18</v>
      </c>
      <c r="N149" s="43">
        <f t="shared" si="0"/>
        <v>70</v>
      </c>
      <c r="O149" s="43">
        <f t="shared" si="0"/>
        <v>34</v>
      </c>
      <c r="P149" s="43">
        <f t="shared" si="0"/>
        <v>13</v>
      </c>
      <c r="Q149" s="43">
        <f t="shared" si="0"/>
        <v>11</v>
      </c>
      <c r="R149" s="43">
        <f t="shared" si="0"/>
        <v>37</v>
      </c>
      <c r="S149" s="43">
        <f t="shared" si="0"/>
        <v>27</v>
      </c>
      <c r="T149" s="43">
        <f t="shared" si="0"/>
        <v>16</v>
      </c>
    </row>
    <row r="150" spans="2:20" ht="12.75" customHeight="1" x14ac:dyDescent="0.3">
      <c r="B150" s="50">
        <v>2</v>
      </c>
      <c r="C150" s="32">
        <f>COUNTIF(C4:C140,2)</f>
        <v>4</v>
      </c>
      <c r="D150" s="43">
        <f t="shared" ref="D150:T150" si="1">COUNTIF(D4:D140,2)</f>
        <v>3</v>
      </c>
      <c r="E150" s="43">
        <f t="shared" si="1"/>
        <v>1</v>
      </c>
      <c r="F150" s="43">
        <f t="shared" si="1"/>
        <v>2</v>
      </c>
      <c r="G150" s="43">
        <f t="shared" si="1"/>
        <v>9</v>
      </c>
      <c r="H150" s="43">
        <f t="shared" si="1"/>
        <v>20</v>
      </c>
      <c r="I150" s="33">
        <f t="shared" si="1"/>
        <v>22</v>
      </c>
      <c r="J150" s="43">
        <f t="shared" si="1"/>
        <v>31</v>
      </c>
      <c r="K150" s="43">
        <f t="shared" si="1"/>
        <v>18</v>
      </c>
      <c r="L150" s="43">
        <f t="shared" si="1"/>
        <v>11</v>
      </c>
      <c r="M150" s="43">
        <f t="shared" si="1"/>
        <v>42</v>
      </c>
      <c r="N150" s="43">
        <f t="shared" si="1"/>
        <v>45</v>
      </c>
      <c r="O150" s="43">
        <f t="shared" si="1"/>
        <v>16</v>
      </c>
      <c r="P150" s="43">
        <f t="shared" si="1"/>
        <v>31</v>
      </c>
      <c r="Q150" s="43">
        <f t="shared" si="1"/>
        <v>4</v>
      </c>
      <c r="R150" s="43">
        <f t="shared" si="1"/>
        <v>50</v>
      </c>
      <c r="S150" s="43">
        <f t="shared" si="1"/>
        <v>29</v>
      </c>
      <c r="T150" s="43">
        <f t="shared" si="1"/>
        <v>39</v>
      </c>
    </row>
    <row r="151" spans="2:20" ht="12.75" customHeight="1" x14ac:dyDescent="0.3">
      <c r="B151" s="50">
        <v>3</v>
      </c>
      <c r="C151" s="32">
        <f>COUNTIF(C4:C140,3)</f>
        <v>4</v>
      </c>
      <c r="D151" s="43">
        <f t="shared" ref="D151:T151" si="2">COUNTIF(D4:D140,3)</f>
        <v>2</v>
      </c>
      <c r="E151" s="43">
        <f t="shared" si="2"/>
        <v>3</v>
      </c>
      <c r="F151" s="43">
        <f t="shared" si="2"/>
        <v>10</v>
      </c>
      <c r="G151" s="43">
        <f t="shared" si="2"/>
        <v>17</v>
      </c>
      <c r="H151" s="43">
        <f t="shared" si="2"/>
        <v>20</v>
      </c>
      <c r="I151" s="33">
        <f t="shared" si="2"/>
        <v>16</v>
      </c>
      <c r="J151" s="43">
        <f t="shared" si="2"/>
        <v>37</v>
      </c>
      <c r="K151" s="43">
        <f t="shared" si="2"/>
        <v>32</v>
      </c>
      <c r="L151" s="43">
        <f t="shared" si="2"/>
        <v>18</v>
      </c>
      <c r="M151" s="43">
        <f t="shared" si="2"/>
        <v>37</v>
      </c>
      <c r="N151" s="43">
        <f t="shared" si="2"/>
        <v>11</v>
      </c>
      <c r="O151" s="43">
        <f t="shared" si="2"/>
        <v>34</v>
      </c>
      <c r="P151" s="43">
        <f t="shared" si="2"/>
        <v>23</v>
      </c>
      <c r="Q151" s="43">
        <f t="shared" si="2"/>
        <v>18</v>
      </c>
      <c r="R151" s="43">
        <f t="shared" si="2"/>
        <v>27</v>
      </c>
      <c r="S151" s="43">
        <f t="shared" si="2"/>
        <v>37</v>
      </c>
      <c r="T151" s="43">
        <f t="shared" si="2"/>
        <v>49</v>
      </c>
    </row>
    <row r="152" spans="2:20" ht="12.75" customHeight="1" x14ac:dyDescent="0.3">
      <c r="B152" s="50">
        <v>4</v>
      </c>
      <c r="C152" s="32">
        <f>COUNTIF(C4:C140,4)</f>
        <v>5</v>
      </c>
      <c r="D152" s="43">
        <f t="shared" ref="D152:T152" si="3">COUNTIF(D4:D140,4)</f>
        <v>5</v>
      </c>
      <c r="E152" s="43">
        <f t="shared" si="3"/>
        <v>5</v>
      </c>
      <c r="F152" s="43">
        <f t="shared" si="3"/>
        <v>8</v>
      </c>
      <c r="G152" s="43">
        <f t="shared" si="3"/>
        <v>22</v>
      </c>
      <c r="H152" s="43">
        <f t="shared" si="3"/>
        <v>23</v>
      </c>
      <c r="I152" s="33">
        <f t="shared" si="3"/>
        <v>7</v>
      </c>
      <c r="J152" s="43">
        <f t="shared" si="3"/>
        <v>18</v>
      </c>
      <c r="K152" s="43">
        <f t="shared" si="3"/>
        <v>22</v>
      </c>
      <c r="L152" s="43">
        <f t="shared" si="3"/>
        <v>31</v>
      </c>
      <c r="M152" s="43">
        <f t="shared" si="3"/>
        <v>22</v>
      </c>
      <c r="N152" s="43">
        <f t="shared" si="3"/>
        <v>7</v>
      </c>
      <c r="O152" s="43">
        <f t="shared" si="3"/>
        <v>35</v>
      </c>
      <c r="P152" s="43">
        <f t="shared" si="3"/>
        <v>25</v>
      </c>
      <c r="Q152" s="43">
        <f t="shared" si="3"/>
        <v>57</v>
      </c>
      <c r="R152" s="43">
        <f t="shared" si="3"/>
        <v>10</v>
      </c>
      <c r="S152" s="43">
        <f t="shared" si="3"/>
        <v>28</v>
      </c>
      <c r="T152" s="43">
        <f t="shared" si="3"/>
        <v>15</v>
      </c>
    </row>
    <row r="153" spans="2:20" ht="12.75" customHeight="1" x14ac:dyDescent="0.3">
      <c r="B153" s="50">
        <v>5</v>
      </c>
      <c r="C153" s="32">
        <f>COUNTIF(C4:C140,5)</f>
        <v>32</v>
      </c>
      <c r="D153" s="43">
        <f t="shared" ref="D153:T153" si="4">COUNTIF(D4:D140,5)</f>
        <v>36</v>
      </c>
      <c r="E153" s="43">
        <f t="shared" si="4"/>
        <v>39</v>
      </c>
      <c r="F153" s="43">
        <f t="shared" si="4"/>
        <v>52</v>
      </c>
      <c r="G153" s="43">
        <f t="shared" si="4"/>
        <v>46</v>
      </c>
      <c r="H153" s="43">
        <f t="shared" si="4"/>
        <v>27</v>
      </c>
      <c r="I153" s="33">
        <f t="shared" si="4"/>
        <v>20</v>
      </c>
      <c r="J153" s="43">
        <f t="shared" si="4"/>
        <v>34</v>
      </c>
      <c r="K153" s="43">
        <f t="shared" si="4"/>
        <v>54</v>
      </c>
      <c r="L153" s="43">
        <f t="shared" si="4"/>
        <v>73</v>
      </c>
      <c r="M153" s="43">
        <f t="shared" si="4"/>
        <v>16</v>
      </c>
      <c r="N153" s="43">
        <f t="shared" si="4"/>
        <v>2</v>
      </c>
      <c r="O153" s="43">
        <f t="shared" si="4"/>
        <v>16</v>
      </c>
      <c r="P153" s="43">
        <f t="shared" si="4"/>
        <v>43</v>
      </c>
      <c r="Q153" s="43">
        <f t="shared" si="4"/>
        <v>45</v>
      </c>
      <c r="R153" s="43">
        <f t="shared" si="4"/>
        <v>11</v>
      </c>
      <c r="S153" s="43">
        <f t="shared" si="4"/>
        <v>14</v>
      </c>
      <c r="T153" s="43">
        <f t="shared" si="4"/>
        <v>16</v>
      </c>
    </row>
    <row r="154" spans="2:20" ht="12.75" customHeight="1" x14ac:dyDescent="0.3">
      <c r="B154" s="50">
        <v>6</v>
      </c>
      <c r="C154" s="32">
        <f>COUNTIF(C4:C140,6)</f>
        <v>12</v>
      </c>
      <c r="D154" s="43">
        <f t="shared" ref="D154:I154" si="5">COUNTIF(D4:D140,6)</f>
        <v>19</v>
      </c>
      <c r="E154" s="43">
        <f t="shared" si="5"/>
        <v>19</v>
      </c>
      <c r="F154" s="43">
        <f t="shared" si="5"/>
        <v>27</v>
      </c>
      <c r="G154" s="43">
        <f t="shared" si="5"/>
        <v>16</v>
      </c>
      <c r="H154" s="43">
        <f t="shared" si="5"/>
        <v>5</v>
      </c>
      <c r="I154" s="33">
        <f t="shared" si="5"/>
        <v>0</v>
      </c>
      <c r="J154" s="43"/>
      <c r="K154" s="43"/>
      <c r="L154" s="43"/>
      <c r="M154" s="43"/>
      <c r="N154" s="43"/>
      <c r="O154" s="43"/>
      <c r="P154" s="43"/>
      <c r="Q154" s="43"/>
      <c r="R154" s="43"/>
      <c r="S154" s="43"/>
      <c r="T154" s="43"/>
    </row>
    <row r="155" spans="2:20" ht="12.75" customHeight="1" x14ac:dyDescent="0.3">
      <c r="B155" s="50">
        <v>7</v>
      </c>
      <c r="C155" s="32">
        <f>COUNTIF(C4:C140,7)</f>
        <v>18</v>
      </c>
      <c r="D155" s="43">
        <f t="shared" ref="D155:I155" si="6">COUNTIF(D4:D140,7)</f>
        <v>28</v>
      </c>
      <c r="E155" s="43">
        <f t="shared" si="6"/>
        <v>42</v>
      </c>
      <c r="F155" s="43">
        <f t="shared" si="6"/>
        <v>19</v>
      </c>
      <c r="G155" s="43">
        <f t="shared" si="6"/>
        <v>7</v>
      </c>
      <c r="H155" s="43">
        <f t="shared" si="6"/>
        <v>2</v>
      </c>
      <c r="I155" s="33">
        <f t="shared" si="6"/>
        <v>3</v>
      </c>
      <c r="J155" s="43"/>
      <c r="K155" s="43"/>
      <c r="L155" s="43"/>
      <c r="M155" s="43"/>
      <c r="N155" s="43"/>
      <c r="O155" s="43"/>
      <c r="P155" s="43"/>
      <c r="Q155" s="43"/>
      <c r="R155" s="43"/>
      <c r="S155" s="43"/>
      <c r="T155" s="43"/>
    </row>
    <row r="156" spans="2:20" ht="12.75" customHeight="1" x14ac:dyDescent="0.3">
      <c r="B156" s="50">
        <v>8</v>
      </c>
      <c r="C156" s="32">
        <f>COUNTIF(C4:C140,8)</f>
        <v>19</v>
      </c>
      <c r="D156" s="43">
        <f t="shared" ref="D156:I156" si="7">COUNTIF(D4:D140,8)</f>
        <v>23</v>
      </c>
      <c r="E156" s="43">
        <f t="shared" si="7"/>
        <v>15</v>
      </c>
      <c r="F156" s="43">
        <f t="shared" si="7"/>
        <v>14</v>
      </c>
      <c r="G156" s="43">
        <f t="shared" si="7"/>
        <v>2</v>
      </c>
      <c r="H156" s="43">
        <f t="shared" si="7"/>
        <v>2</v>
      </c>
      <c r="I156" s="33">
        <f t="shared" si="7"/>
        <v>1</v>
      </c>
      <c r="J156" s="43"/>
      <c r="K156" s="43"/>
      <c r="L156" s="43"/>
      <c r="M156" s="43"/>
      <c r="N156" s="43"/>
      <c r="O156" s="43"/>
      <c r="P156" s="43"/>
      <c r="Q156" s="43"/>
      <c r="R156" s="43"/>
      <c r="S156" s="43"/>
      <c r="T156" s="43"/>
    </row>
    <row r="157" spans="2:20" ht="12.75" customHeight="1" x14ac:dyDescent="0.3">
      <c r="B157" s="50">
        <v>9</v>
      </c>
      <c r="C157" s="34">
        <f>COUNTIF(C4:C140,9)</f>
        <v>26</v>
      </c>
      <c r="D157" s="42">
        <f t="shared" ref="D157:I157" si="8">COUNTIF(D4:D140,9)</f>
        <v>13</v>
      </c>
      <c r="E157" s="42">
        <f t="shared" si="8"/>
        <v>7</v>
      </c>
      <c r="F157" s="42">
        <f t="shared" si="8"/>
        <v>2</v>
      </c>
      <c r="G157" s="42">
        <f t="shared" si="8"/>
        <v>1</v>
      </c>
      <c r="H157" s="42">
        <f t="shared" si="8"/>
        <v>1</v>
      </c>
      <c r="I157" s="35">
        <f t="shared" si="8"/>
        <v>1</v>
      </c>
      <c r="J157" s="43"/>
      <c r="K157" s="43"/>
      <c r="L157" s="43"/>
      <c r="M157" s="43"/>
      <c r="N157" s="43"/>
      <c r="O157" s="43"/>
      <c r="P157" s="43"/>
      <c r="Q157" s="43"/>
      <c r="R157" s="43"/>
      <c r="S157" s="43"/>
      <c r="T157" s="43"/>
    </row>
    <row r="159" spans="2:20" ht="12.75" customHeight="1" x14ac:dyDescent="0.3">
      <c r="B159" t="s">
        <v>2477</v>
      </c>
      <c r="C159">
        <f t="shared" ref="C159:I159" si="9">SUM(C149:C157)</f>
        <v>135</v>
      </c>
      <c r="D159">
        <f t="shared" si="9"/>
        <v>135</v>
      </c>
      <c r="E159">
        <f t="shared" si="9"/>
        <v>135</v>
      </c>
      <c r="F159">
        <f t="shared" si="9"/>
        <v>135</v>
      </c>
      <c r="G159">
        <f t="shared" si="9"/>
        <v>135</v>
      </c>
      <c r="H159">
        <f t="shared" si="9"/>
        <v>135</v>
      </c>
      <c r="I159">
        <f t="shared" si="9"/>
        <v>135</v>
      </c>
      <c r="J159">
        <f>SUM(J149:J153)</f>
        <v>135</v>
      </c>
      <c r="K159">
        <f t="shared" ref="K159:T159" si="10">SUM(K149:K153)</f>
        <v>135</v>
      </c>
      <c r="L159">
        <f t="shared" si="10"/>
        <v>135</v>
      </c>
      <c r="M159">
        <f t="shared" si="10"/>
        <v>135</v>
      </c>
      <c r="N159">
        <f t="shared" si="10"/>
        <v>135</v>
      </c>
      <c r="O159">
        <f t="shared" si="10"/>
        <v>135</v>
      </c>
      <c r="P159">
        <f t="shared" si="10"/>
        <v>135</v>
      </c>
      <c r="Q159">
        <f t="shared" si="10"/>
        <v>135</v>
      </c>
      <c r="R159">
        <f t="shared" si="10"/>
        <v>135</v>
      </c>
      <c r="S159">
        <f t="shared" si="10"/>
        <v>135</v>
      </c>
      <c r="T159">
        <f t="shared" si="10"/>
        <v>135</v>
      </c>
    </row>
    <row r="161" spans="3:20" ht="12.75" customHeight="1" x14ac:dyDescent="0.3">
      <c r="C161" t="s">
        <v>2490</v>
      </c>
    </row>
    <row r="162" spans="3:20" ht="12.75" customHeight="1" x14ac:dyDescent="0.3">
      <c r="C162" s="51">
        <f t="shared" ref="C162:J162" si="11">C149/154*100</f>
        <v>9.7402597402597415</v>
      </c>
      <c r="D162" s="52">
        <f t="shared" si="11"/>
        <v>3.8961038961038961</v>
      </c>
      <c r="E162" s="52">
        <f t="shared" si="11"/>
        <v>2.5974025974025974</v>
      </c>
      <c r="F162" s="52">
        <f t="shared" si="11"/>
        <v>0.64935064935064934</v>
      </c>
      <c r="G162" s="52">
        <f t="shared" si="11"/>
        <v>9.7402597402597415</v>
      </c>
      <c r="H162" s="52">
        <f t="shared" si="11"/>
        <v>22.727272727272727</v>
      </c>
      <c r="I162" s="53">
        <f t="shared" si="11"/>
        <v>42.207792207792203</v>
      </c>
      <c r="J162" s="60">
        <f t="shared" si="11"/>
        <v>9.7402597402597415</v>
      </c>
      <c r="K162" s="60">
        <f t="shared" ref="K162:T162" si="12">K149/154*100</f>
        <v>5.8441558441558437</v>
      </c>
      <c r="L162" s="60">
        <f t="shared" si="12"/>
        <v>1.2987012987012987</v>
      </c>
      <c r="M162" s="63">
        <f t="shared" si="12"/>
        <v>11.688311688311687</v>
      </c>
      <c r="N162" s="62">
        <f t="shared" si="12"/>
        <v>45.454545454545453</v>
      </c>
      <c r="O162" s="60">
        <f t="shared" si="12"/>
        <v>22.077922077922079</v>
      </c>
      <c r="P162" s="60">
        <f t="shared" si="12"/>
        <v>8.4415584415584419</v>
      </c>
      <c r="Q162" s="60">
        <f t="shared" si="12"/>
        <v>7.1428571428571423</v>
      </c>
      <c r="R162" s="63">
        <f t="shared" si="12"/>
        <v>24.025974025974026</v>
      </c>
      <c r="S162" s="60">
        <f t="shared" si="12"/>
        <v>17.532467532467532</v>
      </c>
      <c r="T162" s="60">
        <f t="shared" si="12"/>
        <v>10.38961038961039</v>
      </c>
    </row>
    <row r="163" spans="3:20" ht="12.75" customHeight="1" x14ac:dyDescent="0.3">
      <c r="C163" s="54">
        <f t="shared" ref="C163:I170" si="13">C150/154*100</f>
        <v>2.5974025974025974</v>
      </c>
      <c r="D163" s="55">
        <f t="shared" si="13"/>
        <v>1.948051948051948</v>
      </c>
      <c r="E163" s="55">
        <f t="shared" si="13"/>
        <v>0.64935064935064934</v>
      </c>
      <c r="F163" s="55">
        <f t="shared" si="13"/>
        <v>1.2987012987012987</v>
      </c>
      <c r="G163" s="55">
        <f t="shared" si="13"/>
        <v>5.8441558441558437</v>
      </c>
      <c r="H163" s="55">
        <f t="shared" si="13"/>
        <v>12.987012987012985</v>
      </c>
      <c r="I163" s="56">
        <f t="shared" si="13"/>
        <v>14.285714285714285</v>
      </c>
      <c r="J163" s="63">
        <f t="shared" ref="J163:T166" si="14">J150/154*100</f>
        <v>20.129870129870131</v>
      </c>
      <c r="K163" s="60">
        <f t="shared" si="14"/>
        <v>11.688311688311687</v>
      </c>
      <c r="L163" s="60">
        <f t="shared" si="14"/>
        <v>7.1428571428571423</v>
      </c>
      <c r="M163" s="64">
        <f t="shared" si="14"/>
        <v>27.27272727272727</v>
      </c>
      <c r="N163" s="67">
        <f t="shared" si="14"/>
        <v>29.220779220779221</v>
      </c>
      <c r="O163" s="60">
        <f t="shared" si="14"/>
        <v>10.38961038961039</v>
      </c>
      <c r="P163" s="60">
        <f t="shared" si="14"/>
        <v>20.129870129870131</v>
      </c>
      <c r="Q163" s="60">
        <f t="shared" si="14"/>
        <v>2.5974025974025974</v>
      </c>
      <c r="R163" s="65">
        <f t="shared" si="14"/>
        <v>32.467532467532465</v>
      </c>
      <c r="S163" s="60">
        <f t="shared" si="14"/>
        <v>18.831168831168831</v>
      </c>
      <c r="T163" s="60">
        <f t="shared" si="14"/>
        <v>25.324675324675322</v>
      </c>
    </row>
    <row r="164" spans="3:20" ht="12.75" customHeight="1" x14ac:dyDescent="0.3">
      <c r="C164" s="54">
        <f t="shared" si="13"/>
        <v>2.5974025974025974</v>
      </c>
      <c r="D164" s="55">
        <f t="shared" si="13"/>
        <v>1.2987012987012987</v>
      </c>
      <c r="E164" s="55">
        <f t="shared" si="13"/>
        <v>1.948051948051948</v>
      </c>
      <c r="F164" s="55">
        <f t="shared" si="13"/>
        <v>6.4935064935064926</v>
      </c>
      <c r="G164" s="55">
        <f t="shared" si="13"/>
        <v>11.038961038961039</v>
      </c>
      <c r="H164" s="55">
        <f t="shared" si="13"/>
        <v>12.987012987012985</v>
      </c>
      <c r="I164" s="56">
        <f t="shared" si="13"/>
        <v>10.38961038961039</v>
      </c>
      <c r="J164" s="66">
        <f t="shared" si="14"/>
        <v>24.025974025974026</v>
      </c>
      <c r="K164" s="63">
        <f t="shared" si="14"/>
        <v>20.779220779220779</v>
      </c>
      <c r="L164" s="60">
        <f t="shared" si="14"/>
        <v>11.688311688311687</v>
      </c>
      <c r="M164" s="65">
        <f t="shared" si="14"/>
        <v>24.025974025974026</v>
      </c>
      <c r="N164" s="67">
        <f t="shared" si="14"/>
        <v>7.1428571428571423</v>
      </c>
      <c r="O164" s="60">
        <f t="shared" si="14"/>
        <v>22.077922077922079</v>
      </c>
      <c r="P164" s="60">
        <f t="shared" si="14"/>
        <v>14.935064935064934</v>
      </c>
      <c r="Q164" s="60">
        <f t="shared" si="14"/>
        <v>11.688311688311687</v>
      </c>
      <c r="R164" s="60">
        <f t="shared" si="14"/>
        <v>17.532467532467532</v>
      </c>
      <c r="S164" s="60">
        <f t="shared" si="14"/>
        <v>24.025974025974026</v>
      </c>
      <c r="T164" s="61">
        <f t="shared" si="14"/>
        <v>31.818181818181817</v>
      </c>
    </row>
    <row r="165" spans="3:20" ht="12.75" customHeight="1" x14ac:dyDescent="0.3">
      <c r="C165" s="54">
        <f t="shared" si="13"/>
        <v>3.2467532467532463</v>
      </c>
      <c r="D165" s="55">
        <f t="shared" si="13"/>
        <v>3.2467532467532463</v>
      </c>
      <c r="E165" s="55">
        <f t="shared" si="13"/>
        <v>3.2467532467532463</v>
      </c>
      <c r="F165" s="55">
        <f t="shared" si="13"/>
        <v>5.1948051948051948</v>
      </c>
      <c r="G165" s="55">
        <f t="shared" si="13"/>
        <v>14.285714285714285</v>
      </c>
      <c r="H165" s="55">
        <f t="shared" si="13"/>
        <v>14.935064935064934</v>
      </c>
      <c r="I165" s="56">
        <f t="shared" si="13"/>
        <v>4.5454545454545459</v>
      </c>
      <c r="J165" s="60">
        <f t="shared" si="14"/>
        <v>11.688311688311687</v>
      </c>
      <c r="K165" s="64">
        <f t="shared" si="14"/>
        <v>14.285714285714285</v>
      </c>
      <c r="L165" s="60">
        <f t="shared" si="14"/>
        <v>20.129870129870131</v>
      </c>
      <c r="M165" s="60">
        <f t="shared" si="14"/>
        <v>14.285714285714285</v>
      </c>
      <c r="N165" s="67">
        <f t="shared" si="14"/>
        <v>4.5454545454545459</v>
      </c>
      <c r="O165" s="60">
        <f t="shared" si="14"/>
        <v>22.727272727272727</v>
      </c>
      <c r="P165" s="60">
        <f t="shared" si="14"/>
        <v>16.233766233766232</v>
      </c>
      <c r="Q165" s="63">
        <f t="shared" si="14"/>
        <v>37.012987012987011</v>
      </c>
      <c r="R165" s="60">
        <f t="shared" si="14"/>
        <v>6.4935064935064926</v>
      </c>
      <c r="S165" s="60">
        <f t="shared" si="14"/>
        <v>18.181818181818183</v>
      </c>
      <c r="T165" s="60">
        <f t="shared" si="14"/>
        <v>9.7402597402597415</v>
      </c>
    </row>
    <row r="166" spans="3:20" ht="12.75" customHeight="1" x14ac:dyDescent="0.3">
      <c r="C166" s="54">
        <f t="shared" si="13"/>
        <v>20.779220779220779</v>
      </c>
      <c r="D166" s="55">
        <f t="shared" si="13"/>
        <v>23.376623376623375</v>
      </c>
      <c r="E166" s="55">
        <f t="shared" si="13"/>
        <v>25.324675324675322</v>
      </c>
      <c r="F166" s="55">
        <f t="shared" si="13"/>
        <v>33.766233766233768</v>
      </c>
      <c r="G166" s="55">
        <f t="shared" si="13"/>
        <v>29.870129870129869</v>
      </c>
      <c r="H166" s="55">
        <f t="shared" si="13"/>
        <v>17.532467532467532</v>
      </c>
      <c r="I166" s="56">
        <f t="shared" si="13"/>
        <v>12.987012987012985</v>
      </c>
      <c r="J166" s="60">
        <f t="shared" si="14"/>
        <v>22.077922077922079</v>
      </c>
      <c r="K166" s="65">
        <f t="shared" si="14"/>
        <v>35.064935064935064</v>
      </c>
      <c r="L166" s="62">
        <f t="shared" si="14"/>
        <v>47.402597402597401</v>
      </c>
      <c r="M166" s="60">
        <f t="shared" si="14"/>
        <v>10.38961038961039</v>
      </c>
      <c r="N166" s="67">
        <f t="shared" si="14"/>
        <v>1.2987012987012987</v>
      </c>
      <c r="O166" s="60">
        <f t="shared" si="14"/>
        <v>10.38961038961039</v>
      </c>
      <c r="P166" s="60">
        <f t="shared" si="14"/>
        <v>27.922077922077921</v>
      </c>
      <c r="Q166" s="65">
        <f t="shared" si="14"/>
        <v>29.220779220779221</v>
      </c>
      <c r="R166" s="60">
        <f t="shared" si="14"/>
        <v>7.1428571428571423</v>
      </c>
      <c r="S166" s="60">
        <f t="shared" si="14"/>
        <v>9.0909090909090917</v>
      </c>
      <c r="T166" s="60">
        <f t="shared" si="14"/>
        <v>10.38961038961039</v>
      </c>
    </row>
    <row r="167" spans="3:20" ht="12.75" customHeight="1" x14ac:dyDescent="0.3">
      <c r="C167" s="54">
        <f t="shared" si="13"/>
        <v>7.7922077922077921</v>
      </c>
      <c r="D167" s="55">
        <f t="shared" si="13"/>
        <v>12.337662337662337</v>
      </c>
      <c r="E167" s="55">
        <f t="shared" si="13"/>
        <v>12.337662337662337</v>
      </c>
      <c r="F167" s="55">
        <f t="shared" si="13"/>
        <v>17.532467532467532</v>
      </c>
      <c r="G167" s="55">
        <f t="shared" si="13"/>
        <v>10.38961038961039</v>
      </c>
      <c r="H167" s="55">
        <f t="shared" si="13"/>
        <v>3.2467532467532463</v>
      </c>
      <c r="I167" s="56">
        <f t="shared" si="13"/>
        <v>0</v>
      </c>
    </row>
    <row r="168" spans="3:20" ht="12.75" customHeight="1" x14ac:dyDescent="0.3">
      <c r="C168" s="54">
        <f t="shared" si="13"/>
        <v>11.688311688311687</v>
      </c>
      <c r="D168" s="55">
        <f t="shared" si="13"/>
        <v>18.181818181818183</v>
      </c>
      <c r="E168" s="55">
        <f t="shared" si="13"/>
        <v>27.27272727272727</v>
      </c>
      <c r="F168" s="55">
        <f t="shared" si="13"/>
        <v>12.337662337662337</v>
      </c>
      <c r="G168" s="55">
        <f t="shared" si="13"/>
        <v>4.5454545454545459</v>
      </c>
      <c r="H168" s="55">
        <f t="shared" si="13"/>
        <v>1.2987012987012987</v>
      </c>
      <c r="I168" s="56">
        <f t="shared" si="13"/>
        <v>1.948051948051948</v>
      </c>
      <c r="O168" t="s">
        <v>2488</v>
      </c>
    </row>
    <row r="169" spans="3:20" ht="12.75" customHeight="1" x14ac:dyDescent="0.3">
      <c r="C169" s="54">
        <f t="shared" si="13"/>
        <v>12.337662337662337</v>
      </c>
      <c r="D169" s="55">
        <f t="shared" si="13"/>
        <v>14.935064935064934</v>
      </c>
      <c r="E169" s="55">
        <f t="shared" si="13"/>
        <v>9.7402597402597415</v>
      </c>
      <c r="F169" s="55">
        <f t="shared" si="13"/>
        <v>9.0909090909090917</v>
      </c>
      <c r="G169" s="55">
        <f t="shared" si="13"/>
        <v>1.2987012987012987</v>
      </c>
      <c r="H169" s="55">
        <f t="shared" si="13"/>
        <v>1.2987012987012987</v>
      </c>
      <c r="I169" s="56">
        <f t="shared" si="13"/>
        <v>0.64935064935064934</v>
      </c>
    </row>
    <row r="170" spans="3:20" ht="12.75" customHeight="1" x14ac:dyDescent="0.3">
      <c r="C170" s="57">
        <f t="shared" si="13"/>
        <v>16.883116883116884</v>
      </c>
      <c r="D170" s="58">
        <f t="shared" si="13"/>
        <v>8.4415584415584419</v>
      </c>
      <c r="E170" s="58">
        <f t="shared" si="13"/>
        <v>4.5454545454545459</v>
      </c>
      <c r="F170" s="58">
        <f t="shared" si="13"/>
        <v>1.2987012987012987</v>
      </c>
      <c r="G170" s="58">
        <f t="shared" si="13"/>
        <v>0.64935064935064934</v>
      </c>
      <c r="H170" s="58">
        <f t="shared" si="13"/>
        <v>0.64935064935064934</v>
      </c>
      <c r="I170" s="59">
        <f t="shared" si="13"/>
        <v>0.64935064935064934</v>
      </c>
    </row>
  </sheetData>
  <sortState ref="A3:T138">
    <sortCondition ref="A138"/>
  </sortState>
  <conditionalFormatting sqref="C162:I170 J162:T166">
    <cfRule type="colorScale" priority="1">
      <colorScale>
        <cfvo type="min"/>
        <cfvo type="max"/>
        <color rgb="FFFCFCFF"/>
        <color rgb="FFF8696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1"/>
  <sheetViews>
    <sheetView zoomScaleNormal="100" workbookViewId="0">
      <selection activeCell="W6" sqref="W6"/>
    </sheetView>
  </sheetViews>
  <sheetFormatPr defaultColWidth="4.44140625" defaultRowHeight="13.5" customHeight="1" x14ac:dyDescent="0.3"/>
  <sheetData>
    <row r="1" spans="1:23" ht="13.5" customHeight="1" x14ac:dyDescent="0.3">
      <c r="A1" s="40" t="s">
        <v>2549</v>
      </c>
      <c r="B1" s="40"/>
    </row>
    <row r="2" spans="1:23" ht="13.5" customHeight="1" x14ac:dyDescent="0.3">
      <c r="A2" s="40" t="s">
        <v>159</v>
      </c>
      <c r="B2" s="40" t="s">
        <v>160</v>
      </c>
      <c r="C2" s="40" t="s">
        <v>161</v>
      </c>
      <c r="D2" s="40" t="s">
        <v>110</v>
      </c>
      <c r="E2" s="40"/>
      <c r="F2" s="40"/>
      <c r="G2" s="40"/>
      <c r="H2" s="40"/>
      <c r="I2" s="40" t="s">
        <v>163</v>
      </c>
      <c r="J2" s="40" t="s">
        <v>111</v>
      </c>
      <c r="K2" s="40" t="s">
        <v>112</v>
      </c>
      <c r="L2" s="40" t="s">
        <v>130</v>
      </c>
      <c r="M2" s="40" t="s">
        <v>131</v>
      </c>
      <c r="N2" s="40" t="s">
        <v>132</v>
      </c>
      <c r="O2" s="40" t="s">
        <v>165</v>
      </c>
      <c r="P2" s="40" t="s">
        <v>166</v>
      </c>
      <c r="Q2" s="40" t="s">
        <v>167</v>
      </c>
      <c r="R2" s="40" t="s">
        <v>168</v>
      </c>
      <c r="S2" s="40" t="s">
        <v>120</v>
      </c>
      <c r="T2" s="40" t="s">
        <v>121</v>
      </c>
      <c r="U2" s="40" t="s">
        <v>122</v>
      </c>
      <c r="V2" s="40"/>
      <c r="W2" s="40"/>
    </row>
    <row r="3" spans="1:23" ht="13.5" customHeight="1" x14ac:dyDescent="0.3">
      <c r="A3" s="1" t="s">
        <v>2556</v>
      </c>
      <c r="B3" s="1" t="s">
        <v>2557</v>
      </c>
      <c r="C3" s="1" t="s">
        <v>2558</v>
      </c>
      <c r="D3" s="1" t="s">
        <v>2419</v>
      </c>
      <c r="E3" s="1"/>
      <c r="F3" s="1"/>
      <c r="G3" s="1"/>
      <c r="H3" s="1"/>
      <c r="I3" s="1" t="s">
        <v>2467</v>
      </c>
      <c r="J3" s="1" t="s">
        <v>2469</v>
      </c>
      <c r="K3" s="1" t="s">
        <v>2470</v>
      </c>
      <c r="L3" t="s">
        <v>237</v>
      </c>
      <c r="M3" t="s">
        <v>238</v>
      </c>
      <c r="N3" t="s">
        <v>239</v>
      </c>
      <c r="O3" t="s">
        <v>240</v>
      </c>
      <c r="P3" t="s">
        <v>241</v>
      </c>
      <c r="Q3" t="s">
        <v>242</v>
      </c>
      <c r="R3" t="s">
        <v>243</v>
      </c>
      <c r="S3" t="s">
        <v>2482</v>
      </c>
      <c r="T3" t="s">
        <v>2483</v>
      </c>
      <c r="U3" t="s">
        <v>2484</v>
      </c>
    </row>
    <row r="4" spans="1:23" ht="13.5" customHeight="1" x14ac:dyDescent="0.3">
      <c r="A4">
        <v>1</v>
      </c>
      <c r="B4">
        <v>1</v>
      </c>
      <c r="C4">
        <v>1</v>
      </c>
      <c r="D4">
        <v>3</v>
      </c>
      <c r="I4">
        <v>3</v>
      </c>
      <c r="J4">
        <v>3</v>
      </c>
      <c r="K4">
        <v>1</v>
      </c>
      <c r="L4">
        <v>5</v>
      </c>
      <c r="M4">
        <v>1</v>
      </c>
      <c r="N4">
        <v>5</v>
      </c>
      <c r="O4">
        <v>1</v>
      </c>
      <c r="P4">
        <v>2</v>
      </c>
      <c r="Q4">
        <v>3</v>
      </c>
      <c r="R4">
        <v>2</v>
      </c>
      <c r="S4">
        <v>3</v>
      </c>
      <c r="T4">
        <v>2</v>
      </c>
      <c r="U4">
        <v>3</v>
      </c>
    </row>
    <row r="5" spans="1:23" ht="13.5" customHeight="1" x14ac:dyDescent="0.3">
      <c r="A5">
        <v>2</v>
      </c>
      <c r="B5">
        <v>2</v>
      </c>
      <c r="C5">
        <v>2</v>
      </c>
      <c r="D5">
        <v>2</v>
      </c>
      <c r="E5">
        <v>3</v>
      </c>
      <c r="I5">
        <v>2</v>
      </c>
      <c r="J5">
        <v>4</v>
      </c>
      <c r="K5">
        <v>2</v>
      </c>
      <c r="L5">
        <v>2</v>
      </c>
      <c r="M5">
        <v>1</v>
      </c>
      <c r="N5">
        <v>2</v>
      </c>
      <c r="O5">
        <v>1</v>
      </c>
      <c r="P5">
        <v>4</v>
      </c>
      <c r="Q5">
        <v>1</v>
      </c>
      <c r="R5">
        <v>1</v>
      </c>
      <c r="S5">
        <v>2</v>
      </c>
      <c r="T5">
        <v>3</v>
      </c>
      <c r="U5">
        <v>1</v>
      </c>
    </row>
    <row r="6" spans="1:23" ht="13.5" customHeight="1" x14ac:dyDescent="0.3">
      <c r="A6">
        <v>1</v>
      </c>
      <c r="B6">
        <v>2</v>
      </c>
      <c r="C6">
        <v>2</v>
      </c>
      <c r="D6">
        <v>1</v>
      </c>
      <c r="E6">
        <v>2</v>
      </c>
      <c r="F6">
        <v>3</v>
      </c>
      <c r="G6">
        <v>4</v>
      </c>
      <c r="I6">
        <v>3</v>
      </c>
      <c r="J6">
        <v>5</v>
      </c>
      <c r="K6">
        <v>1</v>
      </c>
      <c r="L6">
        <v>2</v>
      </c>
      <c r="M6">
        <v>3</v>
      </c>
      <c r="N6">
        <v>3</v>
      </c>
      <c r="O6">
        <v>2</v>
      </c>
      <c r="P6">
        <v>3</v>
      </c>
      <c r="Q6">
        <v>3</v>
      </c>
      <c r="R6">
        <v>3</v>
      </c>
      <c r="S6">
        <v>2</v>
      </c>
      <c r="T6">
        <v>3</v>
      </c>
      <c r="U6">
        <v>1</v>
      </c>
    </row>
    <row r="7" spans="1:23" ht="13.5" customHeight="1" x14ac:dyDescent="0.3">
      <c r="A7">
        <v>1</v>
      </c>
      <c r="B7">
        <v>3</v>
      </c>
      <c r="C7">
        <v>3</v>
      </c>
      <c r="D7">
        <v>2</v>
      </c>
      <c r="E7">
        <v>3</v>
      </c>
      <c r="I7">
        <v>3</v>
      </c>
      <c r="J7">
        <v>5</v>
      </c>
      <c r="K7">
        <v>2</v>
      </c>
      <c r="L7">
        <v>2</v>
      </c>
      <c r="M7">
        <v>1</v>
      </c>
      <c r="N7">
        <v>5</v>
      </c>
      <c r="O7">
        <v>3</v>
      </c>
      <c r="P7">
        <v>1</v>
      </c>
      <c r="Q7">
        <v>4</v>
      </c>
      <c r="R7">
        <v>3</v>
      </c>
      <c r="S7">
        <v>3</v>
      </c>
      <c r="T7">
        <v>1</v>
      </c>
      <c r="U7">
        <v>3</v>
      </c>
    </row>
    <row r="8" spans="1:23" ht="13.5" customHeight="1" x14ac:dyDescent="0.3">
      <c r="A8">
        <v>1</v>
      </c>
      <c r="B8">
        <v>3</v>
      </c>
      <c r="C8">
        <v>2</v>
      </c>
      <c r="D8">
        <v>2</v>
      </c>
      <c r="E8">
        <v>3</v>
      </c>
      <c r="I8">
        <v>4</v>
      </c>
      <c r="J8">
        <v>2</v>
      </c>
      <c r="K8">
        <v>1</v>
      </c>
      <c r="L8">
        <v>2</v>
      </c>
      <c r="M8">
        <v>1</v>
      </c>
      <c r="N8">
        <v>2</v>
      </c>
      <c r="O8">
        <v>4</v>
      </c>
      <c r="P8">
        <v>2</v>
      </c>
      <c r="Q8">
        <v>2</v>
      </c>
      <c r="R8">
        <v>4</v>
      </c>
      <c r="S8">
        <v>1</v>
      </c>
      <c r="T8">
        <v>2</v>
      </c>
      <c r="U8">
        <v>2</v>
      </c>
    </row>
    <row r="9" spans="1:23" ht="13.5" customHeight="1" x14ac:dyDescent="0.3">
      <c r="A9">
        <v>1</v>
      </c>
      <c r="B9">
        <v>2</v>
      </c>
      <c r="C9">
        <v>1</v>
      </c>
      <c r="D9">
        <v>2</v>
      </c>
      <c r="E9">
        <v>3</v>
      </c>
      <c r="I9">
        <v>7</v>
      </c>
      <c r="J9">
        <v>4</v>
      </c>
      <c r="K9">
        <v>1</v>
      </c>
      <c r="L9">
        <v>3</v>
      </c>
      <c r="M9">
        <v>2</v>
      </c>
      <c r="N9">
        <v>4</v>
      </c>
      <c r="O9">
        <v>2</v>
      </c>
      <c r="P9">
        <v>3</v>
      </c>
      <c r="Q9">
        <v>2</v>
      </c>
      <c r="R9">
        <v>4</v>
      </c>
      <c r="S9">
        <v>1</v>
      </c>
      <c r="T9">
        <v>3</v>
      </c>
      <c r="U9">
        <v>1</v>
      </c>
    </row>
    <row r="10" spans="1:23" ht="13.5" customHeight="1" x14ac:dyDescent="0.3">
      <c r="A10">
        <v>2</v>
      </c>
      <c r="B10">
        <v>2</v>
      </c>
      <c r="C10">
        <v>2</v>
      </c>
      <c r="D10">
        <v>2</v>
      </c>
      <c r="E10">
        <v>3</v>
      </c>
      <c r="F10">
        <v>4</v>
      </c>
      <c r="I10">
        <v>7</v>
      </c>
      <c r="J10">
        <v>3</v>
      </c>
      <c r="K10">
        <v>2</v>
      </c>
      <c r="L10">
        <v>1</v>
      </c>
      <c r="M10">
        <v>3</v>
      </c>
      <c r="N10">
        <v>3</v>
      </c>
      <c r="O10">
        <v>4</v>
      </c>
      <c r="P10">
        <v>3</v>
      </c>
      <c r="Q10">
        <v>3</v>
      </c>
      <c r="R10">
        <v>4</v>
      </c>
      <c r="S10">
        <v>2</v>
      </c>
      <c r="T10">
        <v>2</v>
      </c>
      <c r="U10">
        <v>2</v>
      </c>
    </row>
    <row r="11" spans="1:23" ht="13.5" customHeight="1" x14ac:dyDescent="0.3">
      <c r="A11">
        <v>1</v>
      </c>
      <c r="B11">
        <v>1</v>
      </c>
      <c r="C11">
        <v>1</v>
      </c>
      <c r="D11">
        <v>2</v>
      </c>
      <c r="E11">
        <v>3</v>
      </c>
      <c r="I11">
        <v>2</v>
      </c>
      <c r="J11">
        <v>5</v>
      </c>
      <c r="K11">
        <v>2</v>
      </c>
      <c r="L11">
        <v>1</v>
      </c>
      <c r="M11">
        <v>1</v>
      </c>
      <c r="N11">
        <v>1</v>
      </c>
      <c r="O11">
        <v>5</v>
      </c>
      <c r="P11">
        <v>1</v>
      </c>
      <c r="Q11">
        <v>1</v>
      </c>
      <c r="R11">
        <v>5</v>
      </c>
      <c r="S11">
        <v>1</v>
      </c>
      <c r="T11">
        <v>2</v>
      </c>
      <c r="U11">
        <v>2</v>
      </c>
    </row>
    <row r="12" spans="1:23" ht="13.5" customHeight="1" x14ac:dyDescent="0.3">
      <c r="A12">
        <v>1</v>
      </c>
      <c r="B12">
        <v>1</v>
      </c>
      <c r="C12">
        <v>1</v>
      </c>
      <c r="D12">
        <v>1</v>
      </c>
      <c r="I12">
        <v>1</v>
      </c>
      <c r="J12">
        <v>5</v>
      </c>
      <c r="K12">
        <v>2</v>
      </c>
      <c r="L12">
        <v>1</v>
      </c>
      <c r="M12">
        <v>5</v>
      </c>
      <c r="N12">
        <v>1</v>
      </c>
      <c r="O12">
        <v>5</v>
      </c>
      <c r="P12">
        <v>3</v>
      </c>
      <c r="Q12">
        <v>3</v>
      </c>
      <c r="R12">
        <v>5</v>
      </c>
      <c r="S12">
        <v>3</v>
      </c>
      <c r="T12">
        <v>1</v>
      </c>
      <c r="U12">
        <v>3</v>
      </c>
    </row>
    <row r="13" spans="1:23" ht="13.5" customHeight="1" x14ac:dyDescent="0.3">
      <c r="A13">
        <v>1</v>
      </c>
      <c r="B13">
        <v>2</v>
      </c>
      <c r="C13">
        <v>2</v>
      </c>
      <c r="D13">
        <v>2</v>
      </c>
      <c r="E13">
        <v>3</v>
      </c>
      <c r="I13">
        <v>7</v>
      </c>
      <c r="J13">
        <v>2</v>
      </c>
      <c r="K13">
        <v>2</v>
      </c>
      <c r="L13">
        <v>2</v>
      </c>
      <c r="M13">
        <v>2</v>
      </c>
      <c r="N13">
        <v>4</v>
      </c>
      <c r="O13">
        <v>3</v>
      </c>
      <c r="P13">
        <v>1</v>
      </c>
      <c r="Q13">
        <v>1</v>
      </c>
      <c r="R13">
        <v>5</v>
      </c>
      <c r="S13">
        <v>2</v>
      </c>
      <c r="T13">
        <v>3</v>
      </c>
      <c r="U13">
        <v>2</v>
      </c>
    </row>
    <row r="14" spans="1:23" ht="13.5" customHeight="1" x14ac:dyDescent="0.3">
      <c r="A14">
        <v>1</v>
      </c>
      <c r="B14">
        <v>1</v>
      </c>
      <c r="C14">
        <v>1</v>
      </c>
      <c r="D14">
        <v>2</v>
      </c>
      <c r="E14">
        <v>3</v>
      </c>
      <c r="I14">
        <v>7</v>
      </c>
      <c r="J14">
        <v>4</v>
      </c>
      <c r="K14">
        <v>2</v>
      </c>
      <c r="L14">
        <v>2</v>
      </c>
      <c r="M14">
        <v>2</v>
      </c>
      <c r="N14">
        <v>2</v>
      </c>
      <c r="O14">
        <v>2</v>
      </c>
      <c r="P14">
        <v>1</v>
      </c>
      <c r="Q14">
        <v>1</v>
      </c>
      <c r="R14">
        <v>5</v>
      </c>
      <c r="S14">
        <v>3</v>
      </c>
      <c r="T14">
        <v>1</v>
      </c>
      <c r="U14">
        <v>3</v>
      </c>
    </row>
    <row r="15" spans="1:23" ht="13.5" customHeight="1" x14ac:dyDescent="0.3">
      <c r="A15">
        <v>1</v>
      </c>
      <c r="B15">
        <v>1</v>
      </c>
      <c r="C15">
        <v>1</v>
      </c>
      <c r="D15">
        <v>1</v>
      </c>
      <c r="E15">
        <v>2</v>
      </c>
      <c r="I15">
        <v>7</v>
      </c>
      <c r="J15">
        <v>5</v>
      </c>
      <c r="K15">
        <v>2</v>
      </c>
      <c r="L15">
        <v>2</v>
      </c>
      <c r="M15">
        <v>3</v>
      </c>
      <c r="N15">
        <v>2</v>
      </c>
      <c r="O15">
        <v>4</v>
      </c>
      <c r="P15">
        <v>4</v>
      </c>
      <c r="Q15">
        <v>2</v>
      </c>
      <c r="R15">
        <v>3</v>
      </c>
      <c r="S15">
        <v>3</v>
      </c>
      <c r="T15">
        <v>2</v>
      </c>
      <c r="U15">
        <v>2</v>
      </c>
    </row>
    <row r="16" spans="1:23" ht="13.5" customHeight="1" x14ac:dyDescent="0.3">
      <c r="A16">
        <v>2</v>
      </c>
      <c r="B16">
        <v>2</v>
      </c>
      <c r="C16">
        <v>2</v>
      </c>
      <c r="D16">
        <v>2</v>
      </c>
      <c r="E16">
        <v>3</v>
      </c>
      <c r="F16">
        <v>4</v>
      </c>
      <c r="I16">
        <v>7</v>
      </c>
      <c r="J16">
        <v>3</v>
      </c>
      <c r="K16">
        <v>1</v>
      </c>
      <c r="L16">
        <v>5</v>
      </c>
      <c r="M16">
        <v>1</v>
      </c>
      <c r="N16">
        <v>5</v>
      </c>
      <c r="O16">
        <v>4</v>
      </c>
      <c r="P16">
        <v>2</v>
      </c>
      <c r="Q16">
        <v>4</v>
      </c>
      <c r="R16">
        <v>3</v>
      </c>
      <c r="S16">
        <v>1</v>
      </c>
      <c r="T16">
        <v>2</v>
      </c>
      <c r="U16">
        <v>2</v>
      </c>
    </row>
    <row r="17" spans="1:21" ht="13.5" customHeight="1" x14ac:dyDescent="0.3">
      <c r="A17">
        <v>1</v>
      </c>
      <c r="B17">
        <v>1</v>
      </c>
      <c r="C17">
        <v>1</v>
      </c>
      <c r="D17">
        <v>3</v>
      </c>
      <c r="E17">
        <v>4</v>
      </c>
      <c r="I17">
        <v>4</v>
      </c>
      <c r="J17">
        <v>3</v>
      </c>
      <c r="K17">
        <v>2</v>
      </c>
      <c r="L17">
        <v>3</v>
      </c>
      <c r="M17">
        <v>1</v>
      </c>
      <c r="N17">
        <v>4</v>
      </c>
      <c r="O17">
        <v>2</v>
      </c>
      <c r="P17">
        <v>2</v>
      </c>
      <c r="Q17">
        <v>2</v>
      </c>
      <c r="R17">
        <v>2</v>
      </c>
      <c r="S17">
        <v>2</v>
      </c>
      <c r="T17">
        <v>2</v>
      </c>
      <c r="U17">
        <v>2</v>
      </c>
    </row>
    <row r="18" spans="1:21" ht="13.5" customHeight="1" x14ac:dyDescent="0.3">
      <c r="A18">
        <v>3</v>
      </c>
      <c r="B18">
        <v>1</v>
      </c>
      <c r="C18">
        <v>1</v>
      </c>
      <c r="D18">
        <v>3</v>
      </c>
      <c r="I18">
        <v>3</v>
      </c>
      <c r="J18">
        <v>2</v>
      </c>
      <c r="K18">
        <v>1</v>
      </c>
      <c r="L18">
        <v>4</v>
      </c>
      <c r="M18">
        <v>1</v>
      </c>
      <c r="N18">
        <v>5</v>
      </c>
      <c r="O18">
        <v>4</v>
      </c>
      <c r="P18">
        <v>1</v>
      </c>
      <c r="Q18">
        <v>4</v>
      </c>
      <c r="R18">
        <v>2</v>
      </c>
      <c r="S18">
        <v>2</v>
      </c>
      <c r="T18">
        <v>3</v>
      </c>
      <c r="U18">
        <v>1</v>
      </c>
    </row>
    <row r="19" spans="1:21" ht="13.5" customHeight="1" x14ac:dyDescent="0.3">
      <c r="A19">
        <v>1</v>
      </c>
      <c r="B19">
        <v>2</v>
      </c>
      <c r="C19">
        <v>1</v>
      </c>
      <c r="D19">
        <v>3</v>
      </c>
      <c r="I19">
        <v>3</v>
      </c>
      <c r="J19">
        <v>4</v>
      </c>
      <c r="K19">
        <v>2</v>
      </c>
      <c r="L19">
        <v>2</v>
      </c>
      <c r="M19">
        <v>2</v>
      </c>
      <c r="N19">
        <v>4</v>
      </c>
      <c r="O19">
        <v>2</v>
      </c>
      <c r="P19">
        <v>1</v>
      </c>
      <c r="Q19">
        <v>3</v>
      </c>
      <c r="R19">
        <v>2</v>
      </c>
      <c r="S19">
        <v>2</v>
      </c>
      <c r="T19">
        <v>2</v>
      </c>
      <c r="U19">
        <v>2</v>
      </c>
    </row>
    <row r="20" spans="1:21" ht="13.5" customHeight="1" x14ac:dyDescent="0.3">
      <c r="A20">
        <v>1</v>
      </c>
      <c r="B20">
        <v>2</v>
      </c>
      <c r="C20">
        <v>3</v>
      </c>
      <c r="D20">
        <v>1</v>
      </c>
      <c r="E20">
        <v>3</v>
      </c>
      <c r="I20">
        <v>3</v>
      </c>
      <c r="J20">
        <v>5</v>
      </c>
      <c r="K20">
        <v>1</v>
      </c>
      <c r="L20">
        <v>4</v>
      </c>
      <c r="M20">
        <v>1</v>
      </c>
      <c r="N20">
        <v>4</v>
      </c>
      <c r="O20">
        <v>2</v>
      </c>
      <c r="P20">
        <v>2</v>
      </c>
      <c r="Q20">
        <v>2</v>
      </c>
      <c r="R20">
        <v>3</v>
      </c>
      <c r="S20">
        <v>2</v>
      </c>
      <c r="T20">
        <v>2</v>
      </c>
      <c r="U20">
        <v>2</v>
      </c>
    </row>
    <row r="21" spans="1:21" ht="13.5" customHeight="1" x14ac:dyDescent="0.3">
      <c r="A21">
        <v>1</v>
      </c>
      <c r="B21">
        <v>1</v>
      </c>
      <c r="C21">
        <v>1</v>
      </c>
      <c r="D21">
        <v>1</v>
      </c>
      <c r="E21">
        <v>2</v>
      </c>
      <c r="F21">
        <v>3</v>
      </c>
      <c r="G21">
        <v>4</v>
      </c>
      <c r="H21">
        <v>5</v>
      </c>
      <c r="I21">
        <v>2</v>
      </c>
      <c r="J21">
        <v>3</v>
      </c>
      <c r="K21">
        <v>2</v>
      </c>
      <c r="L21">
        <v>2</v>
      </c>
      <c r="M21">
        <v>2</v>
      </c>
      <c r="N21">
        <v>1</v>
      </c>
      <c r="O21">
        <v>4</v>
      </c>
      <c r="P21">
        <v>2</v>
      </c>
      <c r="Q21">
        <v>1</v>
      </c>
      <c r="R21">
        <v>4</v>
      </c>
      <c r="S21">
        <v>2</v>
      </c>
      <c r="T21">
        <v>2</v>
      </c>
      <c r="U21">
        <v>2</v>
      </c>
    </row>
    <row r="22" spans="1:21" ht="13.5" customHeight="1" x14ac:dyDescent="0.3">
      <c r="A22">
        <v>2</v>
      </c>
      <c r="B22">
        <v>2</v>
      </c>
      <c r="C22">
        <v>2</v>
      </c>
      <c r="D22">
        <v>2</v>
      </c>
      <c r="E22">
        <v>3</v>
      </c>
      <c r="I22">
        <v>3</v>
      </c>
      <c r="J22">
        <v>5</v>
      </c>
      <c r="K22">
        <v>2</v>
      </c>
      <c r="L22">
        <v>2</v>
      </c>
      <c r="M22">
        <v>1</v>
      </c>
      <c r="N22">
        <v>2</v>
      </c>
      <c r="O22">
        <v>2</v>
      </c>
      <c r="P22">
        <v>2</v>
      </c>
      <c r="Q22">
        <v>2</v>
      </c>
      <c r="R22">
        <v>2</v>
      </c>
      <c r="S22">
        <v>3</v>
      </c>
      <c r="T22">
        <v>1</v>
      </c>
      <c r="U22">
        <v>3</v>
      </c>
    </row>
    <row r="23" spans="1:21" ht="13.5" customHeight="1" x14ac:dyDescent="0.3">
      <c r="A23">
        <v>1</v>
      </c>
      <c r="B23">
        <v>1</v>
      </c>
      <c r="C23">
        <v>1</v>
      </c>
      <c r="D23">
        <v>2</v>
      </c>
      <c r="E23">
        <v>3</v>
      </c>
      <c r="I23">
        <v>2</v>
      </c>
      <c r="J23">
        <v>2</v>
      </c>
      <c r="K23">
        <v>2</v>
      </c>
      <c r="L23">
        <v>2</v>
      </c>
      <c r="M23">
        <v>3</v>
      </c>
      <c r="N23">
        <v>3</v>
      </c>
      <c r="O23">
        <v>4</v>
      </c>
      <c r="P23">
        <v>4</v>
      </c>
      <c r="Q23">
        <v>3</v>
      </c>
      <c r="R23">
        <v>3</v>
      </c>
      <c r="S23">
        <v>2</v>
      </c>
      <c r="T23">
        <v>2</v>
      </c>
      <c r="U23">
        <v>2</v>
      </c>
    </row>
    <row r="24" spans="1:21" ht="13.5" customHeight="1" x14ac:dyDescent="0.3">
      <c r="A24">
        <v>1</v>
      </c>
      <c r="B24">
        <v>3</v>
      </c>
      <c r="C24">
        <v>2</v>
      </c>
      <c r="D24">
        <v>3</v>
      </c>
      <c r="I24">
        <v>3</v>
      </c>
      <c r="J24">
        <v>2</v>
      </c>
      <c r="K24">
        <v>1</v>
      </c>
      <c r="L24">
        <v>3</v>
      </c>
      <c r="M24">
        <v>1</v>
      </c>
      <c r="N24">
        <v>4</v>
      </c>
      <c r="O24">
        <v>1</v>
      </c>
      <c r="P24">
        <v>2</v>
      </c>
      <c r="Q24">
        <v>2</v>
      </c>
      <c r="R24">
        <v>2</v>
      </c>
      <c r="S24">
        <v>1</v>
      </c>
      <c r="T24">
        <v>2</v>
      </c>
      <c r="U24">
        <v>2</v>
      </c>
    </row>
    <row r="25" spans="1:21" ht="13.5" customHeight="1" x14ac:dyDescent="0.3">
      <c r="A25">
        <v>1</v>
      </c>
      <c r="B25">
        <v>1</v>
      </c>
      <c r="C25">
        <v>1</v>
      </c>
      <c r="D25">
        <v>1</v>
      </c>
      <c r="I25">
        <v>1</v>
      </c>
      <c r="J25">
        <v>5</v>
      </c>
      <c r="K25">
        <v>1</v>
      </c>
      <c r="L25">
        <v>5</v>
      </c>
      <c r="M25">
        <v>1</v>
      </c>
      <c r="N25">
        <v>4</v>
      </c>
      <c r="O25">
        <v>1</v>
      </c>
      <c r="P25">
        <v>4</v>
      </c>
      <c r="Q25">
        <v>2</v>
      </c>
      <c r="R25">
        <v>3</v>
      </c>
      <c r="S25">
        <v>1</v>
      </c>
      <c r="T25">
        <v>3</v>
      </c>
      <c r="U25">
        <v>1</v>
      </c>
    </row>
    <row r="26" spans="1:21" ht="13.5" customHeight="1" x14ac:dyDescent="0.3">
      <c r="A26">
        <v>1</v>
      </c>
      <c r="B26">
        <v>1</v>
      </c>
      <c r="C26">
        <v>1</v>
      </c>
      <c r="D26">
        <v>2</v>
      </c>
      <c r="I26">
        <v>6</v>
      </c>
      <c r="J26">
        <v>5</v>
      </c>
      <c r="K26">
        <v>2</v>
      </c>
      <c r="L26">
        <v>2</v>
      </c>
      <c r="M26">
        <v>1</v>
      </c>
      <c r="N26">
        <v>2</v>
      </c>
      <c r="O26">
        <v>2</v>
      </c>
      <c r="P26">
        <v>1</v>
      </c>
      <c r="Q26">
        <v>1</v>
      </c>
      <c r="R26">
        <v>4</v>
      </c>
      <c r="S26">
        <v>2</v>
      </c>
      <c r="T26">
        <v>3</v>
      </c>
      <c r="U26">
        <v>2</v>
      </c>
    </row>
    <row r="27" spans="1:21" ht="13.5" customHeight="1" x14ac:dyDescent="0.3">
      <c r="A27">
        <v>1</v>
      </c>
      <c r="B27">
        <v>1</v>
      </c>
      <c r="C27">
        <v>1</v>
      </c>
      <c r="D27">
        <v>1</v>
      </c>
      <c r="E27">
        <v>2</v>
      </c>
      <c r="F27">
        <v>3</v>
      </c>
      <c r="I27">
        <v>7</v>
      </c>
      <c r="J27">
        <v>5</v>
      </c>
      <c r="K27">
        <v>2</v>
      </c>
      <c r="L27">
        <v>5</v>
      </c>
      <c r="M27">
        <v>1</v>
      </c>
      <c r="N27">
        <v>5</v>
      </c>
      <c r="O27">
        <v>3</v>
      </c>
      <c r="P27">
        <v>1</v>
      </c>
      <c r="Q27">
        <v>1</v>
      </c>
      <c r="R27">
        <v>5</v>
      </c>
      <c r="S27">
        <v>1</v>
      </c>
      <c r="T27">
        <v>3</v>
      </c>
      <c r="U27">
        <v>1</v>
      </c>
    </row>
    <row r="28" spans="1:21" ht="13.5" customHeight="1" x14ac:dyDescent="0.3">
      <c r="A28">
        <v>1</v>
      </c>
      <c r="B28">
        <v>1</v>
      </c>
      <c r="C28">
        <v>1</v>
      </c>
      <c r="D28">
        <v>3</v>
      </c>
      <c r="I28">
        <v>3</v>
      </c>
      <c r="J28">
        <v>2</v>
      </c>
      <c r="K28">
        <v>2</v>
      </c>
      <c r="L28">
        <v>2</v>
      </c>
      <c r="M28">
        <v>1</v>
      </c>
      <c r="N28">
        <v>4</v>
      </c>
      <c r="O28">
        <v>2</v>
      </c>
      <c r="P28">
        <v>1</v>
      </c>
      <c r="Q28">
        <v>2</v>
      </c>
      <c r="R28">
        <v>2</v>
      </c>
      <c r="S28">
        <v>1</v>
      </c>
      <c r="T28">
        <v>3</v>
      </c>
      <c r="U28">
        <v>1</v>
      </c>
    </row>
    <row r="29" spans="1:21" ht="13.5" customHeight="1" x14ac:dyDescent="0.3">
      <c r="A29">
        <v>1</v>
      </c>
      <c r="B29">
        <v>1</v>
      </c>
      <c r="C29">
        <v>1</v>
      </c>
      <c r="D29">
        <v>2</v>
      </c>
      <c r="E29">
        <v>3</v>
      </c>
      <c r="I29">
        <v>2</v>
      </c>
      <c r="J29">
        <v>3</v>
      </c>
      <c r="K29">
        <v>1</v>
      </c>
      <c r="L29">
        <v>3</v>
      </c>
      <c r="M29">
        <v>2</v>
      </c>
      <c r="N29">
        <v>4</v>
      </c>
      <c r="O29">
        <v>3</v>
      </c>
      <c r="P29">
        <v>2</v>
      </c>
      <c r="Q29">
        <v>2</v>
      </c>
      <c r="R29">
        <v>4</v>
      </c>
      <c r="S29">
        <v>2</v>
      </c>
      <c r="T29">
        <v>2</v>
      </c>
      <c r="U29">
        <v>2</v>
      </c>
    </row>
    <row r="30" spans="1:21" ht="13.5" customHeight="1" x14ac:dyDescent="0.3">
      <c r="A30">
        <v>1</v>
      </c>
      <c r="B30">
        <v>3</v>
      </c>
      <c r="C30">
        <v>3</v>
      </c>
      <c r="D30">
        <v>2</v>
      </c>
      <c r="E30">
        <v>3</v>
      </c>
      <c r="I30">
        <v>2</v>
      </c>
      <c r="J30">
        <v>5</v>
      </c>
      <c r="K30">
        <v>2</v>
      </c>
      <c r="L30">
        <v>1</v>
      </c>
      <c r="M30">
        <v>1</v>
      </c>
      <c r="N30">
        <v>2</v>
      </c>
      <c r="O30">
        <v>5</v>
      </c>
      <c r="P30">
        <v>1</v>
      </c>
      <c r="Q30">
        <v>1</v>
      </c>
      <c r="R30">
        <v>5</v>
      </c>
      <c r="S30">
        <v>3</v>
      </c>
      <c r="T30">
        <v>2</v>
      </c>
      <c r="U30">
        <v>2</v>
      </c>
    </row>
    <row r="31" spans="1:21" ht="13.5" customHeight="1" x14ac:dyDescent="0.3">
      <c r="A31">
        <v>1</v>
      </c>
      <c r="B31">
        <v>1</v>
      </c>
      <c r="C31">
        <v>1</v>
      </c>
      <c r="D31">
        <v>1</v>
      </c>
      <c r="I31">
        <v>1</v>
      </c>
      <c r="J31">
        <v>5</v>
      </c>
      <c r="K31">
        <v>2</v>
      </c>
      <c r="L31">
        <v>1</v>
      </c>
      <c r="M31">
        <v>1</v>
      </c>
      <c r="N31">
        <v>1</v>
      </c>
      <c r="O31">
        <v>5</v>
      </c>
      <c r="P31">
        <v>1</v>
      </c>
      <c r="Q31">
        <v>1</v>
      </c>
      <c r="R31">
        <v>5</v>
      </c>
      <c r="S31">
        <v>2</v>
      </c>
      <c r="T31">
        <v>2</v>
      </c>
      <c r="U31">
        <v>2</v>
      </c>
    </row>
    <row r="32" spans="1:21" ht="13.5" customHeight="1" x14ac:dyDescent="0.3">
      <c r="A32">
        <v>1</v>
      </c>
      <c r="B32">
        <v>1</v>
      </c>
      <c r="C32">
        <v>1</v>
      </c>
      <c r="D32">
        <v>2</v>
      </c>
      <c r="E32">
        <v>3</v>
      </c>
      <c r="I32">
        <v>2</v>
      </c>
      <c r="J32">
        <v>4</v>
      </c>
      <c r="K32">
        <v>2</v>
      </c>
      <c r="L32">
        <v>2</v>
      </c>
      <c r="M32">
        <v>2</v>
      </c>
      <c r="N32">
        <v>4</v>
      </c>
      <c r="O32">
        <v>5</v>
      </c>
      <c r="P32">
        <v>1</v>
      </c>
      <c r="Q32">
        <v>4</v>
      </c>
      <c r="R32">
        <v>4</v>
      </c>
      <c r="S32">
        <v>1</v>
      </c>
      <c r="T32">
        <v>2</v>
      </c>
      <c r="U32">
        <v>2</v>
      </c>
    </row>
    <row r="33" spans="1:21" ht="13.5" customHeight="1" x14ac:dyDescent="0.3">
      <c r="A33">
        <v>1</v>
      </c>
      <c r="B33">
        <v>2</v>
      </c>
      <c r="C33">
        <v>2</v>
      </c>
      <c r="D33">
        <v>2</v>
      </c>
      <c r="E33">
        <v>3</v>
      </c>
      <c r="I33">
        <v>2</v>
      </c>
      <c r="J33">
        <v>3</v>
      </c>
      <c r="K33">
        <v>2</v>
      </c>
      <c r="L33">
        <v>1</v>
      </c>
      <c r="M33">
        <v>1</v>
      </c>
      <c r="N33">
        <v>2</v>
      </c>
      <c r="O33">
        <v>4</v>
      </c>
      <c r="P33">
        <v>2</v>
      </c>
      <c r="Q33">
        <v>2</v>
      </c>
      <c r="R33">
        <v>5</v>
      </c>
      <c r="S33">
        <v>1</v>
      </c>
      <c r="T33">
        <v>3</v>
      </c>
      <c r="U33">
        <v>2</v>
      </c>
    </row>
    <row r="34" spans="1:21" ht="13.5" customHeight="1" x14ac:dyDescent="0.3">
      <c r="A34">
        <v>1</v>
      </c>
      <c r="B34">
        <v>1</v>
      </c>
      <c r="C34">
        <v>1</v>
      </c>
      <c r="D34">
        <v>2</v>
      </c>
      <c r="E34">
        <v>3</v>
      </c>
      <c r="I34">
        <v>3</v>
      </c>
      <c r="J34">
        <v>5</v>
      </c>
      <c r="K34">
        <v>1</v>
      </c>
      <c r="L34">
        <v>2</v>
      </c>
      <c r="M34">
        <v>4</v>
      </c>
      <c r="N34">
        <v>2</v>
      </c>
      <c r="O34">
        <v>3</v>
      </c>
      <c r="P34">
        <v>3</v>
      </c>
      <c r="Q34">
        <v>3</v>
      </c>
      <c r="R34">
        <v>4</v>
      </c>
      <c r="S34">
        <v>1</v>
      </c>
      <c r="T34">
        <v>2</v>
      </c>
      <c r="U34">
        <v>2</v>
      </c>
    </row>
    <row r="35" spans="1:21" ht="13.5" customHeight="1" x14ac:dyDescent="0.3">
      <c r="A35">
        <v>1</v>
      </c>
      <c r="B35">
        <v>1</v>
      </c>
      <c r="C35">
        <v>1</v>
      </c>
      <c r="D35">
        <v>1</v>
      </c>
      <c r="I35">
        <v>1</v>
      </c>
      <c r="J35">
        <v>5</v>
      </c>
      <c r="K35">
        <v>2</v>
      </c>
      <c r="L35">
        <v>2</v>
      </c>
      <c r="M35">
        <v>2</v>
      </c>
      <c r="N35">
        <v>4</v>
      </c>
      <c r="O35">
        <v>3</v>
      </c>
      <c r="P35">
        <v>2</v>
      </c>
      <c r="Q35">
        <v>2</v>
      </c>
      <c r="R35">
        <v>2</v>
      </c>
      <c r="S35">
        <v>1</v>
      </c>
      <c r="T35">
        <v>2</v>
      </c>
      <c r="U35">
        <v>2</v>
      </c>
    </row>
    <row r="36" spans="1:21" ht="13.5" customHeight="1" x14ac:dyDescent="0.3">
      <c r="A36">
        <v>1</v>
      </c>
      <c r="B36">
        <v>2</v>
      </c>
      <c r="C36">
        <v>2</v>
      </c>
      <c r="D36">
        <v>2</v>
      </c>
      <c r="E36">
        <v>3</v>
      </c>
      <c r="F36">
        <v>4</v>
      </c>
      <c r="G36">
        <v>5</v>
      </c>
      <c r="I36">
        <v>4</v>
      </c>
      <c r="J36">
        <v>4</v>
      </c>
      <c r="K36">
        <v>1</v>
      </c>
      <c r="L36">
        <v>5</v>
      </c>
      <c r="M36">
        <v>1</v>
      </c>
      <c r="N36">
        <v>5</v>
      </c>
      <c r="O36">
        <v>2</v>
      </c>
      <c r="P36">
        <v>3</v>
      </c>
      <c r="Q36">
        <v>3</v>
      </c>
      <c r="R36">
        <v>5</v>
      </c>
      <c r="S36">
        <v>3</v>
      </c>
      <c r="T36">
        <v>1</v>
      </c>
      <c r="U36">
        <v>2</v>
      </c>
    </row>
    <row r="37" spans="1:21" ht="13.5" customHeight="1" x14ac:dyDescent="0.3">
      <c r="A37">
        <v>1</v>
      </c>
      <c r="B37">
        <v>3</v>
      </c>
      <c r="C37">
        <v>3</v>
      </c>
      <c r="D37">
        <v>2</v>
      </c>
      <c r="I37">
        <v>2</v>
      </c>
      <c r="J37">
        <v>1</v>
      </c>
      <c r="K37">
        <v>1</v>
      </c>
      <c r="L37">
        <v>4</v>
      </c>
      <c r="M37">
        <v>1</v>
      </c>
      <c r="N37">
        <v>4</v>
      </c>
      <c r="O37">
        <v>2</v>
      </c>
      <c r="P37">
        <v>1</v>
      </c>
      <c r="Q37">
        <v>1</v>
      </c>
      <c r="R37">
        <v>5</v>
      </c>
      <c r="S37">
        <v>1</v>
      </c>
      <c r="T37">
        <v>3</v>
      </c>
      <c r="U37">
        <v>2</v>
      </c>
    </row>
    <row r="38" spans="1:21" ht="13.5" customHeight="1" x14ac:dyDescent="0.3">
      <c r="A38">
        <v>1</v>
      </c>
      <c r="B38">
        <v>1</v>
      </c>
      <c r="C38">
        <v>1</v>
      </c>
      <c r="D38">
        <v>3</v>
      </c>
      <c r="I38">
        <v>3</v>
      </c>
      <c r="J38">
        <v>4</v>
      </c>
      <c r="K38">
        <v>1</v>
      </c>
      <c r="L38">
        <v>5</v>
      </c>
      <c r="M38">
        <v>1</v>
      </c>
      <c r="N38">
        <v>5</v>
      </c>
      <c r="O38">
        <v>1</v>
      </c>
      <c r="P38">
        <v>1</v>
      </c>
      <c r="Q38">
        <v>5</v>
      </c>
      <c r="R38">
        <v>1</v>
      </c>
      <c r="S38">
        <v>2</v>
      </c>
      <c r="T38">
        <v>2</v>
      </c>
      <c r="U38">
        <v>2</v>
      </c>
    </row>
    <row r="39" spans="1:21" ht="13.5" customHeight="1" x14ac:dyDescent="0.3">
      <c r="A39">
        <v>3</v>
      </c>
      <c r="B39">
        <v>2</v>
      </c>
      <c r="C39">
        <v>2</v>
      </c>
      <c r="D39">
        <v>2</v>
      </c>
      <c r="E39">
        <v>3</v>
      </c>
      <c r="F39">
        <v>4</v>
      </c>
      <c r="I39">
        <v>7</v>
      </c>
      <c r="J39">
        <v>2</v>
      </c>
      <c r="K39">
        <v>2</v>
      </c>
      <c r="L39">
        <v>1</v>
      </c>
      <c r="M39">
        <v>1</v>
      </c>
      <c r="N39">
        <v>1</v>
      </c>
      <c r="O39">
        <v>5</v>
      </c>
      <c r="P39">
        <v>1</v>
      </c>
      <c r="Q39">
        <v>1</v>
      </c>
      <c r="R39">
        <v>5</v>
      </c>
      <c r="S39">
        <v>1</v>
      </c>
      <c r="T39">
        <v>3</v>
      </c>
      <c r="U39">
        <v>1</v>
      </c>
    </row>
    <row r="40" spans="1:21" ht="13.5" customHeight="1" x14ac:dyDescent="0.3">
      <c r="A40">
        <v>1</v>
      </c>
      <c r="B40">
        <v>1</v>
      </c>
      <c r="C40">
        <v>1</v>
      </c>
      <c r="D40">
        <v>1</v>
      </c>
      <c r="E40">
        <v>3</v>
      </c>
      <c r="I40">
        <v>1</v>
      </c>
      <c r="J40">
        <v>5</v>
      </c>
      <c r="K40">
        <v>1</v>
      </c>
      <c r="L40">
        <v>2</v>
      </c>
      <c r="M40">
        <v>1</v>
      </c>
      <c r="N40">
        <v>4</v>
      </c>
      <c r="O40">
        <v>2</v>
      </c>
      <c r="P40">
        <v>2</v>
      </c>
      <c r="Q40">
        <v>2</v>
      </c>
      <c r="R40">
        <v>4</v>
      </c>
      <c r="S40">
        <v>1</v>
      </c>
      <c r="T40">
        <v>3</v>
      </c>
      <c r="U40">
        <v>1</v>
      </c>
    </row>
    <row r="41" spans="1:21" ht="13.5" customHeight="1" x14ac:dyDescent="0.3">
      <c r="A41">
        <v>1</v>
      </c>
      <c r="B41">
        <v>1</v>
      </c>
      <c r="C41">
        <v>1</v>
      </c>
      <c r="D41">
        <v>1</v>
      </c>
      <c r="E41">
        <v>3</v>
      </c>
      <c r="I41">
        <v>7</v>
      </c>
      <c r="J41">
        <v>4</v>
      </c>
      <c r="K41">
        <v>2</v>
      </c>
      <c r="L41">
        <v>1</v>
      </c>
      <c r="M41">
        <v>1</v>
      </c>
      <c r="N41">
        <v>1</v>
      </c>
      <c r="O41">
        <v>5</v>
      </c>
      <c r="P41">
        <v>1</v>
      </c>
      <c r="Q41">
        <v>1</v>
      </c>
      <c r="R41">
        <v>5</v>
      </c>
      <c r="S41">
        <v>3</v>
      </c>
      <c r="T41">
        <v>1</v>
      </c>
      <c r="U41">
        <v>3</v>
      </c>
    </row>
    <row r="42" spans="1:21" ht="13.5" customHeight="1" x14ac:dyDescent="0.3">
      <c r="A42">
        <v>1</v>
      </c>
      <c r="B42">
        <v>1</v>
      </c>
      <c r="C42">
        <v>1</v>
      </c>
      <c r="D42">
        <v>3</v>
      </c>
      <c r="I42">
        <v>7</v>
      </c>
      <c r="J42">
        <v>4</v>
      </c>
      <c r="K42">
        <v>2</v>
      </c>
      <c r="L42">
        <v>2</v>
      </c>
      <c r="M42">
        <v>4</v>
      </c>
      <c r="N42">
        <v>1</v>
      </c>
      <c r="O42">
        <v>2</v>
      </c>
      <c r="P42">
        <v>4</v>
      </c>
      <c r="Q42">
        <v>1</v>
      </c>
      <c r="R42">
        <v>2</v>
      </c>
      <c r="S42">
        <v>1</v>
      </c>
      <c r="T42">
        <v>2</v>
      </c>
      <c r="U42">
        <v>2</v>
      </c>
    </row>
    <row r="43" spans="1:21" ht="13.5" customHeight="1" x14ac:dyDescent="0.3">
      <c r="A43">
        <v>1</v>
      </c>
      <c r="B43">
        <v>1</v>
      </c>
      <c r="C43">
        <v>1</v>
      </c>
      <c r="D43">
        <v>3</v>
      </c>
      <c r="E43">
        <v>4</v>
      </c>
      <c r="I43">
        <v>4</v>
      </c>
      <c r="J43">
        <v>3</v>
      </c>
      <c r="K43">
        <v>2</v>
      </c>
      <c r="L43">
        <v>2</v>
      </c>
      <c r="M43">
        <v>1</v>
      </c>
      <c r="N43">
        <v>5</v>
      </c>
      <c r="O43">
        <v>2</v>
      </c>
      <c r="P43">
        <v>1</v>
      </c>
      <c r="Q43">
        <v>1</v>
      </c>
      <c r="R43">
        <v>5</v>
      </c>
      <c r="S43">
        <v>3</v>
      </c>
      <c r="T43">
        <v>1</v>
      </c>
      <c r="U43">
        <v>3</v>
      </c>
    </row>
    <row r="44" spans="1:21" ht="13.5" customHeight="1" x14ac:dyDescent="0.3">
      <c r="A44">
        <v>1</v>
      </c>
      <c r="B44">
        <v>1</v>
      </c>
      <c r="C44">
        <v>1</v>
      </c>
      <c r="D44">
        <v>2</v>
      </c>
      <c r="E44">
        <v>3</v>
      </c>
      <c r="F44">
        <v>5</v>
      </c>
      <c r="I44">
        <v>7</v>
      </c>
      <c r="J44">
        <v>3</v>
      </c>
      <c r="K44">
        <v>2</v>
      </c>
      <c r="L44">
        <v>2</v>
      </c>
      <c r="M44">
        <v>2</v>
      </c>
      <c r="N44">
        <v>2</v>
      </c>
      <c r="O44">
        <v>3</v>
      </c>
      <c r="P44">
        <v>4</v>
      </c>
      <c r="Q44">
        <v>2</v>
      </c>
      <c r="R44">
        <v>3</v>
      </c>
      <c r="S44">
        <v>2</v>
      </c>
      <c r="T44">
        <v>2</v>
      </c>
      <c r="U44">
        <v>2</v>
      </c>
    </row>
    <row r="45" spans="1:21" ht="13.5" customHeight="1" x14ac:dyDescent="0.3">
      <c r="A45">
        <v>1</v>
      </c>
      <c r="B45">
        <v>1</v>
      </c>
      <c r="C45">
        <v>1</v>
      </c>
      <c r="D45">
        <v>2</v>
      </c>
      <c r="E45">
        <v>3</v>
      </c>
      <c r="I45">
        <v>3</v>
      </c>
      <c r="J45">
        <v>2</v>
      </c>
      <c r="K45">
        <v>2</v>
      </c>
      <c r="L45">
        <v>2</v>
      </c>
      <c r="M45">
        <v>2</v>
      </c>
      <c r="N45">
        <v>2</v>
      </c>
      <c r="O45">
        <v>5</v>
      </c>
      <c r="P45">
        <v>1</v>
      </c>
      <c r="Q45">
        <v>1</v>
      </c>
      <c r="R45">
        <v>5</v>
      </c>
      <c r="S45">
        <v>1</v>
      </c>
      <c r="T45">
        <v>2</v>
      </c>
      <c r="U45">
        <v>1</v>
      </c>
    </row>
    <row r="46" spans="1:21" ht="13.5" customHeight="1" x14ac:dyDescent="0.3">
      <c r="A46">
        <v>1</v>
      </c>
      <c r="B46">
        <v>1</v>
      </c>
      <c r="C46">
        <v>1</v>
      </c>
      <c r="D46">
        <v>2</v>
      </c>
      <c r="E46">
        <v>3</v>
      </c>
      <c r="F46">
        <v>5</v>
      </c>
      <c r="I46">
        <v>3</v>
      </c>
      <c r="J46">
        <v>2</v>
      </c>
      <c r="K46">
        <v>2</v>
      </c>
      <c r="L46">
        <v>2</v>
      </c>
      <c r="M46">
        <v>2</v>
      </c>
      <c r="N46">
        <v>2</v>
      </c>
      <c r="O46">
        <v>4</v>
      </c>
      <c r="P46">
        <v>1</v>
      </c>
      <c r="Q46">
        <v>1</v>
      </c>
      <c r="R46">
        <v>5</v>
      </c>
      <c r="S46">
        <v>3</v>
      </c>
      <c r="T46">
        <v>1</v>
      </c>
      <c r="U46">
        <v>2</v>
      </c>
    </row>
    <row r="47" spans="1:21" ht="13.5" customHeight="1" x14ac:dyDescent="0.3">
      <c r="A47">
        <v>3</v>
      </c>
      <c r="B47">
        <v>1</v>
      </c>
      <c r="C47">
        <v>1</v>
      </c>
      <c r="D47">
        <v>2</v>
      </c>
      <c r="I47">
        <v>2</v>
      </c>
      <c r="J47">
        <v>2</v>
      </c>
      <c r="K47">
        <v>1</v>
      </c>
      <c r="L47">
        <v>2</v>
      </c>
      <c r="M47">
        <v>2</v>
      </c>
      <c r="N47">
        <v>2</v>
      </c>
      <c r="O47">
        <v>2</v>
      </c>
      <c r="P47">
        <v>2</v>
      </c>
      <c r="Q47">
        <v>2</v>
      </c>
      <c r="R47">
        <v>2</v>
      </c>
      <c r="S47">
        <v>2</v>
      </c>
      <c r="T47">
        <v>3</v>
      </c>
      <c r="U47">
        <v>2</v>
      </c>
    </row>
    <row r="48" spans="1:21" ht="13.5" customHeight="1" x14ac:dyDescent="0.3">
      <c r="A48">
        <v>1</v>
      </c>
      <c r="B48">
        <v>1</v>
      </c>
      <c r="C48">
        <v>1</v>
      </c>
      <c r="D48">
        <v>1</v>
      </c>
      <c r="E48">
        <v>3</v>
      </c>
      <c r="F48">
        <v>6</v>
      </c>
      <c r="I48">
        <v>7</v>
      </c>
      <c r="J48">
        <v>4</v>
      </c>
      <c r="K48">
        <v>2</v>
      </c>
      <c r="L48">
        <v>1</v>
      </c>
      <c r="M48">
        <v>1</v>
      </c>
      <c r="N48">
        <v>1</v>
      </c>
      <c r="O48">
        <v>5</v>
      </c>
      <c r="P48">
        <v>1</v>
      </c>
      <c r="Q48">
        <v>1</v>
      </c>
      <c r="R48">
        <v>5</v>
      </c>
      <c r="S48">
        <v>3</v>
      </c>
      <c r="T48">
        <v>1</v>
      </c>
      <c r="U48">
        <v>2</v>
      </c>
    </row>
    <row r="49" spans="1:21" ht="13.5" customHeight="1" x14ac:dyDescent="0.3">
      <c r="A49">
        <v>1</v>
      </c>
      <c r="B49">
        <v>3</v>
      </c>
      <c r="C49">
        <v>3</v>
      </c>
      <c r="D49">
        <v>1</v>
      </c>
      <c r="E49">
        <v>2</v>
      </c>
      <c r="F49">
        <v>3</v>
      </c>
      <c r="G49">
        <v>4</v>
      </c>
      <c r="I49">
        <v>3</v>
      </c>
      <c r="J49">
        <v>5</v>
      </c>
      <c r="K49">
        <v>1</v>
      </c>
      <c r="L49">
        <v>4</v>
      </c>
      <c r="M49">
        <v>1</v>
      </c>
      <c r="N49">
        <v>5</v>
      </c>
      <c r="O49">
        <v>2</v>
      </c>
      <c r="P49">
        <v>1</v>
      </c>
      <c r="Q49">
        <v>5</v>
      </c>
      <c r="R49">
        <v>2</v>
      </c>
      <c r="S49">
        <v>1</v>
      </c>
      <c r="T49">
        <v>2</v>
      </c>
      <c r="U49">
        <v>2</v>
      </c>
    </row>
    <row r="50" spans="1:21" ht="13.5" customHeight="1" x14ac:dyDescent="0.3">
      <c r="A50">
        <v>1</v>
      </c>
      <c r="B50">
        <v>2</v>
      </c>
      <c r="C50">
        <v>2</v>
      </c>
      <c r="D50">
        <v>3</v>
      </c>
      <c r="E50">
        <v>5</v>
      </c>
      <c r="F50">
        <v>6</v>
      </c>
      <c r="I50">
        <v>5</v>
      </c>
      <c r="J50">
        <v>2</v>
      </c>
      <c r="K50">
        <v>2</v>
      </c>
      <c r="L50">
        <v>2</v>
      </c>
      <c r="M50">
        <v>3</v>
      </c>
      <c r="N50">
        <v>3</v>
      </c>
      <c r="O50">
        <v>3</v>
      </c>
      <c r="P50">
        <v>3</v>
      </c>
      <c r="Q50">
        <v>3</v>
      </c>
      <c r="R50">
        <v>3</v>
      </c>
      <c r="S50">
        <v>1</v>
      </c>
      <c r="T50">
        <v>2</v>
      </c>
      <c r="U50">
        <v>2</v>
      </c>
    </row>
    <row r="51" spans="1:21" ht="13.5" customHeight="1" x14ac:dyDescent="0.3">
      <c r="A51">
        <v>1</v>
      </c>
      <c r="B51">
        <v>1</v>
      </c>
      <c r="C51">
        <v>1</v>
      </c>
      <c r="D51">
        <v>1</v>
      </c>
      <c r="E51">
        <v>3</v>
      </c>
      <c r="I51">
        <v>1</v>
      </c>
      <c r="J51">
        <v>5</v>
      </c>
      <c r="K51">
        <v>2</v>
      </c>
      <c r="L51">
        <v>2</v>
      </c>
      <c r="M51">
        <v>1</v>
      </c>
      <c r="N51">
        <v>2</v>
      </c>
      <c r="O51">
        <v>4</v>
      </c>
      <c r="P51">
        <v>1</v>
      </c>
      <c r="Q51">
        <v>2</v>
      </c>
      <c r="R51">
        <v>4</v>
      </c>
      <c r="S51">
        <v>3</v>
      </c>
      <c r="T51">
        <v>1</v>
      </c>
      <c r="U51">
        <v>3</v>
      </c>
    </row>
    <row r="52" spans="1:21" ht="13.5" customHeight="1" x14ac:dyDescent="0.3">
      <c r="A52">
        <v>1</v>
      </c>
      <c r="B52">
        <v>2</v>
      </c>
      <c r="C52">
        <v>3</v>
      </c>
      <c r="D52">
        <v>3</v>
      </c>
      <c r="I52">
        <v>3</v>
      </c>
      <c r="J52">
        <v>3</v>
      </c>
      <c r="K52">
        <v>1</v>
      </c>
      <c r="L52">
        <v>5</v>
      </c>
      <c r="M52">
        <v>1</v>
      </c>
      <c r="N52">
        <v>5</v>
      </c>
      <c r="O52">
        <v>2</v>
      </c>
      <c r="P52">
        <v>2</v>
      </c>
      <c r="Q52">
        <v>4</v>
      </c>
      <c r="R52">
        <v>2</v>
      </c>
      <c r="S52">
        <v>3</v>
      </c>
      <c r="T52">
        <v>1</v>
      </c>
      <c r="U52">
        <v>3</v>
      </c>
    </row>
    <row r="53" spans="1:21" ht="13.5" customHeight="1" x14ac:dyDescent="0.3">
      <c r="A53">
        <v>1</v>
      </c>
      <c r="B53">
        <v>3</v>
      </c>
      <c r="C53">
        <v>2</v>
      </c>
      <c r="D53">
        <v>1</v>
      </c>
      <c r="E53">
        <v>3</v>
      </c>
      <c r="F53">
        <v>5</v>
      </c>
      <c r="I53">
        <v>6</v>
      </c>
      <c r="J53">
        <v>4</v>
      </c>
      <c r="K53">
        <v>2</v>
      </c>
      <c r="L53">
        <v>2</v>
      </c>
      <c r="M53">
        <v>1</v>
      </c>
      <c r="N53">
        <v>1</v>
      </c>
      <c r="O53">
        <v>4</v>
      </c>
      <c r="P53">
        <v>1</v>
      </c>
      <c r="Q53">
        <v>1</v>
      </c>
      <c r="R53">
        <v>5</v>
      </c>
      <c r="S53">
        <v>1</v>
      </c>
      <c r="T53">
        <v>3</v>
      </c>
      <c r="U53">
        <v>2</v>
      </c>
    </row>
    <row r="54" spans="1:21" ht="13.5" customHeight="1" x14ac:dyDescent="0.3">
      <c r="A54">
        <v>1</v>
      </c>
      <c r="B54">
        <v>2</v>
      </c>
      <c r="C54">
        <v>2</v>
      </c>
      <c r="D54">
        <v>1</v>
      </c>
      <c r="E54">
        <v>3</v>
      </c>
      <c r="I54">
        <v>7</v>
      </c>
      <c r="J54">
        <v>1</v>
      </c>
      <c r="K54">
        <v>1</v>
      </c>
      <c r="L54">
        <v>5</v>
      </c>
      <c r="M54">
        <v>1</v>
      </c>
      <c r="N54">
        <v>5</v>
      </c>
      <c r="O54">
        <v>1</v>
      </c>
      <c r="P54">
        <v>1</v>
      </c>
      <c r="Q54">
        <v>5</v>
      </c>
      <c r="R54">
        <v>1</v>
      </c>
      <c r="S54">
        <v>3</v>
      </c>
      <c r="T54">
        <v>1</v>
      </c>
      <c r="U54">
        <v>3</v>
      </c>
    </row>
    <row r="55" spans="1:21" ht="13.5" customHeight="1" x14ac:dyDescent="0.3">
      <c r="A55">
        <v>1</v>
      </c>
      <c r="B55">
        <v>1</v>
      </c>
      <c r="C55">
        <v>1</v>
      </c>
      <c r="D55">
        <v>2</v>
      </c>
      <c r="E55">
        <v>3</v>
      </c>
      <c r="F55">
        <v>5</v>
      </c>
      <c r="I55">
        <v>2</v>
      </c>
      <c r="J55">
        <v>2</v>
      </c>
      <c r="K55">
        <v>2</v>
      </c>
      <c r="L55">
        <v>3</v>
      </c>
      <c r="M55">
        <v>1</v>
      </c>
      <c r="N55">
        <v>3</v>
      </c>
      <c r="O55">
        <v>3</v>
      </c>
      <c r="P55">
        <v>3</v>
      </c>
      <c r="Q55">
        <v>3</v>
      </c>
      <c r="R55">
        <v>3</v>
      </c>
      <c r="S55">
        <v>1</v>
      </c>
      <c r="T55">
        <v>3</v>
      </c>
      <c r="U55">
        <v>1</v>
      </c>
    </row>
    <row r="56" spans="1:21" ht="13.5" customHeight="1" x14ac:dyDescent="0.3">
      <c r="A56">
        <v>3</v>
      </c>
      <c r="B56">
        <v>3</v>
      </c>
      <c r="C56">
        <v>3</v>
      </c>
      <c r="D56">
        <v>3</v>
      </c>
      <c r="I56">
        <v>3</v>
      </c>
      <c r="J56">
        <v>2</v>
      </c>
      <c r="K56">
        <v>1</v>
      </c>
      <c r="L56">
        <v>2</v>
      </c>
      <c r="M56">
        <v>2</v>
      </c>
      <c r="N56">
        <v>2</v>
      </c>
      <c r="O56">
        <v>3</v>
      </c>
      <c r="P56">
        <v>1</v>
      </c>
      <c r="Q56">
        <v>1</v>
      </c>
      <c r="R56">
        <v>5</v>
      </c>
      <c r="S56">
        <v>3</v>
      </c>
      <c r="T56">
        <v>1</v>
      </c>
      <c r="U56">
        <v>3</v>
      </c>
    </row>
    <row r="57" spans="1:21" ht="13.5" customHeight="1" x14ac:dyDescent="0.3">
      <c r="A57">
        <v>1</v>
      </c>
      <c r="B57">
        <v>1</v>
      </c>
      <c r="C57">
        <v>1</v>
      </c>
      <c r="D57">
        <v>1</v>
      </c>
      <c r="E57">
        <v>2</v>
      </c>
      <c r="F57">
        <v>3</v>
      </c>
      <c r="I57">
        <v>1</v>
      </c>
      <c r="J57">
        <v>5</v>
      </c>
      <c r="K57">
        <v>2</v>
      </c>
      <c r="L57">
        <v>1</v>
      </c>
      <c r="M57">
        <v>1</v>
      </c>
      <c r="N57">
        <v>1</v>
      </c>
      <c r="O57">
        <v>5</v>
      </c>
      <c r="P57">
        <v>1</v>
      </c>
      <c r="Q57">
        <v>1</v>
      </c>
      <c r="R57">
        <v>5</v>
      </c>
      <c r="S57">
        <v>2</v>
      </c>
      <c r="T57">
        <v>2</v>
      </c>
      <c r="U57">
        <v>2</v>
      </c>
    </row>
    <row r="58" spans="1:21" ht="13.5" customHeight="1" x14ac:dyDescent="0.3">
      <c r="A58">
        <v>1</v>
      </c>
      <c r="B58">
        <v>2</v>
      </c>
      <c r="C58">
        <v>2</v>
      </c>
      <c r="D58">
        <v>2</v>
      </c>
      <c r="E58">
        <v>3</v>
      </c>
      <c r="I58">
        <v>2</v>
      </c>
      <c r="J58">
        <v>5</v>
      </c>
      <c r="K58">
        <v>2</v>
      </c>
      <c r="L58">
        <v>2</v>
      </c>
      <c r="M58">
        <v>2</v>
      </c>
      <c r="N58">
        <v>4</v>
      </c>
      <c r="O58">
        <v>3</v>
      </c>
      <c r="P58">
        <v>2</v>
      </c>
      <c r="Q58">
        <v>2</v>
      </c>
      <c r="R58">
        <v>2</v>
      </c>
      <c r="S58">
        <v>1</v>
      </c>
      <c r="T58">
        <v>2</v>
      </c>
      <c r="U58">
        <v>2</v>
      </c>
    </row>
    <row r="59" spans="1:21" ht="13.5" customHeight="1" x14ac:dyDescent="0.3">
      <c r="A59">
        <v>1</v>
      </c>
      <c r="B59">
        <v>2</v>
      </c>
      <c r="C59">
        <v>2</v>
      </c>
      <c r="D59">
        <v>4</v>
      </c>
      <c r="I59">
        <v>4</v>
      </c>
      <c r="J59">
        <v>5</v>
      </c>
      <c r="K59">
        <v>2</v>
      </c>
      <c r="L59">
        <v>1</v>
      </c>
      <c r="M59">
        <v>1</v>
      </c>
      <c r="N59">
        <v>3</v>
      </c>
      <c r="O59">
        <v>5</v>
      </c>
      <c r="P59">
        <v>3</v>
      </c>
      <c r="Q59">
        <v>3</v>
      </c>
      <c r="R59">
        <v>5</v>
      </c>
      <c r="S59">
        <v>2</v>
      </c>
      <c r="T59">
        <v>2</v>
      </c>
      <c r="U59">
        <v>2</v>
      </c>
    </row>
    <row r="60" spans="1:21" ht="13.5" customHeight="1" x14ac:dyDescent="0.3">
      <c r="A60">
        <v>1</v>
      </c>
      <c r="B60">
        <v>1</v>
      </c>
      <c r="C60">
        <v>1</v>
      </c>
      <c r="D60">
        <v>2</v>
      </c>
      <c r="E60">
        <v>3</v>
      </c>
      <c r="F60">
        <v>4</v>
      </c>
      <c r="I60">
        <v>3</v>
      </c>
      <c r="J60">
        <v>3</v>
      </c>
      <c r="K60">
        <v>1</v>
      </c>
      <c r="L60">
        <v>3</v>
      </c>
      <c r="M60">
        <v>2</v>
      </c>
      <c r="N60">
        <v>4</v>
      </c>
      <c r="O60">
        <v>2</v>
      </c>
      <c r="P60">
        <v>2</v>
      </c>
      <c r="Q60">
        <v>2</v>
      </c>
      <c r="R60">
        <v>2</v>
      </c>
      <c r="S60">
        <v>1</v>
      </c>
      <c r="T60">
        <v>2</v>
      </c>
      <c r="U60">
        <v>2</v>
      </c>
    </row>
    <row r="61" spans="1:21" ht="13.5" customHeight="1" x14ac:dyDescent="0.3">
      <c r="A61">
        <v>1</v>
      </c>
      <c r="B61">
        <v>3</v>
      </c>
      <c r="C61">
        <v>3</v>
      </c>
      <c r="D61">
        <v>1</v>
      </c>
      <c r="I61">
        <v>1</v>
      </c>
      <c r="J61">
        <v>5</v>
      </c>
      <c r="K61">
        <v>1</v>
      </c>
      <c r="L61">
        <v>5</v>
      </c>
      <c r="M61">
        <v>1</v>
      </c>
      <c r="N61">
        <v>5</v>
      </c>
      <c r="O61">
        <v>1</v>
      </c>
      <c r="P61">
        <v>2</v>
      </c>
      <c r="Q61">
        <v>4</v>
      </c>
      <c r="R61">
        <v>1</v>
      </c>
      <c r="S61">
        <v>1</v>
      </c>
      <c r="T61">
        <v>3</v>
      </c>
      <c r="U61">
        <v>2</v>
      </c>
    </row>
    <row r="62" spans="1:21" ht="13.5" customHeight="1" x14ac:dyDescent="0.3">
      <c r="A62">
        <v>1</v>
      </c>
      <c r="B62">
        <v>3</v>
      </c>
      <c r="C62">
        <v>3</v>
      </c>
      <c r="D62">
        <v>3</v>
      </c>
      <c r="I62">
        <v>3</v>
      </c>
      <c r="J62">
        <v>3</v>
      </c>
      <c r="K62">
        <v>2</v>
      </c>
      <c r="L62">
        <v>5</v>
      </c>
      <c r="M62">
        <v>1</v>
      </c>
      <c r="N62">
        <v>5</v>
      </c>
      <c r="O62">
        <v>1</v>
      </c>
      <c r="P62">
        <v>1</v>
      </c>
      <c r="Q62">
        <v>5</v>
      </c>
      <c r="R62">
        <v>1</v>
      </c>
      <c r="S62">
        <v>3</v>
      </c>
      <c r="T62">
        <v>1</v>
      </c>
      <c r="U62">
        <v>3</v>
      </c>
    </row>
    <row r="63" spans="1:21" ht="13.5" customHeight="1" x14ac:dyDescent="0.3">
      <c r="A63">
        <v>1</v>
      </c>
      <c r="B63">
        <v>1</v>
      </c>
      <c r="C63">
        <v>1</v>
      </c>
      <c r="D63">
        <v>2</v>
      </c>
      <c r="I63">
        <v>2</v>
      </c>
      <c r="J63">
        <v>5</v>
      </c>
      <c r="K63">
        <v>1</v>
      </c>
      <c r="L63">
        <v>2</v>
      </c>
      <c r="M63">
        <v>2</v>
      </c>
      <c r="N63">
        <v>2</v>
      </c>
      <c r="O63">
        <v>2</v>
      </c>
      <c r="P63">
        <v>2</v>
      </c>
      <c r="Q63">
        <v>2</v>
      </c>
      <c r="R63">
        <v>2</v>
      </c>
      <c r="S63">
        <v>1</v>
      </c>
      <c r="T63">
        <v>3</v>
      </c>
      <c r="U63">
        <v>2</v>
      </c>
    </row>
    <row r="64" spans="1:21" ht="13.5" customHeight="1" x14ac:dyDescent="0.3">
      <c r="A64">
        <v>3</v>
      </c>
      <c r="B64">
        <v>3</v>
      </c>
      <c r="C64">
        <v>1</v>
      </c>
      <c r="D64">
        <v>3</v>
      </c>
      <c r="I64">
        <v>3</v>
      </c>
      <c r="J64">
        <v>3</v>
      </c>
      <c r="K64">
        <v>1</v>
      </c>
      <c r="L64">
        <v>2</v>
      </c>
      <c r="M64">
        <v>1</v>
      </c>
      <c r="N64">
        <v>4</v>
      </c>
      <c r="O64">
        <v>3</v>
      </c>
      <c r="P64">
        <v>4</v>
      </c>
      <c r="Q64">
        <v>3</v>
      </c>
      <c r="R64">
        <v>3</v>
      </c>
      <c r="S64">
        <v>2</v>
      </c>
      <c r="T64">
        <v>2</v>
      </c>
      <c r="U64">
        <v>2</v>
      </c>
    </row>
    <row r="65" spans="1:21" ht="13.5" customHeight="1" x14ac:dyDescent="0.3">
      <c r="A65">
        <v>3</v>
      </c>
      <c r="B65">
        <v>2</v>
      </c>
      <c r="C65">
        <v>2</v>
      </c>
      <c r="D65">
        <v>4</v>
      </c>
      <c r="I65">
        <v>4</v>
      </c>
      <c r="J65">
        <v>1</v>
      </c>
      <c r="K65">
        <v>2</v>
      </c>
      <c r="L65">
        <v>2</v>
      </c>
      <c r="M65">
        <v>1</v>
      </c>
      <c r="N65">
        <v>4</v>
      </c>
      <c r="O65">
        <v>4</v>
      </c>
      <c r="P65">
        <v>1</v>
      </c>
      <c r="Q65">
        <v>1</v>
      </c>
      <c r="R65">
        <v>5</v>
      </c>
      <c r="S65">
        <v>3</v>
      </c>
      <c r="T65">
        <v>1</v>
      </c>
      <c r="U65">
        <v>3</v>
      </c>
    </row>
    <row r="66" spans="1:21" ht="13.5" customHeight="1" x14ac:dyDescent="0.3">
      <c r="A66">
        <v>1</v>
      </c>
      <c r="B66">
        <v>1</v>
      </c>
      <c r="C66">
        <v>1</v>
      </c>
      <c r="D66">
        <v>2</v>
      </c>
      <c r="E66">
        <v>3</v>
      </c>
      <c r="F66">
        <v>6</v>
      </c>
      <c r="I66">
        <v>1</v>
      </c>
      <c r="J66">
        <v>5</v>
      </c>
      <c r="K66">
        <v>1</v>
      </c>
      <c r="L66">
        <v>2</v>
      </c>
      <c r="M66">
        <v>2</v>
      </c>
      <c r="N66">
        <v>4</v>
      </c>
      <c r="O66">
        <v>2</v>
      </c>
      <c r="P66">
        <v>2</v>
      </c>
      <c r="Q66">
        <v>4</v>
      </c>
      <c r="R66">
        <v>2</v>
      </c>
      <c r="S66">
        <v>1</v>
      </c>
      <c r="T66">
        <v>2</v>
      </c>
      <c r="U66">
        <v>2</v>
      </c>
    </row>
    <row r="67" spans="1:21" ht="13.5" customHeight="1" x14ac:dyDescent="0.3">
      <c r="A67">
        <v>1</v>
      </c>
      <c r="B67">
        <v>1</v>
      </c>
      <c r="C67">
        <v>1</v>
      </c>
      <c r="D67">
        <v>2</v>
      </c>
      <c r="E67">
        <v>3</v>
      </c>
      <c r="F67">
        <v>4</v>
      </c>
      <c r="I67">
        <v>2</v>
      </c>
      <c r="J67">
        <v>5</v>
      </c>
      <c r="K67">
        <v>1</v>
      </c>
      <c r="L67">
        <v>2</v>
      </c>
      <c r="M67">
        <v>3</v>
      </c>
      <c r="N67">
        <v>3</v>
      </c>
      <c r="O67">
        <v>2</v>
      </c>
      <c r="P67">
        <v>1</v>
      </c>
      <c r="Q67">
        <v>1</v>
      </c>
      <c r="R67">
        <v>1</v>
      </c>
      <c r="S67">
        <v>1</v>
      </c>
      <c r="T67">
        <v>3</v>
      </c>
      <c r="U67">
        <v>2</v>
      </c>
    </row>
    <row r="68" spans="1:21" ht="13.5" customHeight="1" x14ac:dyDescent="0.3">
      <c r="A68">
        <v>1</v>
      </c>
      <c r="B68">
        <v>2</v>
      </c>
      <c r="C68">
        <v>2</v>
      </c>
      <c r="D68">
        <v>1</v>
      </c>
      <c r="E68">
        <v>3</v>
      </c>
      <c r="I68">
        <v>3</v>
      </c>
      <c r="J68">
        <v>5</v>
      </c>
      <c r="K68">
        <v>1</v>
      </c>
      <c r="L68">
        <v>2</v>
      </c>
      <c r="M68">
        <v>1</v>
      </c>
      <c r="N68">
        <v>2</v>
      </c>
      <c r="O68">
        <v>4</v>
      </c>
      <c r="P68">
        <v>3</v>
      </c>
      <c r="Q68">
        <v>3</v>
      </c>
      <c r="R68">
        <v>3</v>
      </c>
      <c r="S68">
        <v>1</v>
      </c>
      <c r="T68">
        <v>3</v>
      </c>
      <c r="U68">
        <v>2</v>
      </c>
    </row>
    <row r="69" spans="1:21" ht="13.5" customHeight="1" x14ac:dyDescent="0.3">
      <c r="A69">
        <v>1</v>
      </c>
      <c r="B69">
        <v>1</v>
      </c>
      <c r="C69">
        <v>1</v>
      </c>
      <c r="D69">
        <v>2</v>
      </c>
      <c r="E69">
        <v>3</v>
      </c>
      <c r="F69">
        <v>4</v>
      </c>
      <c r="I69">
        <v>4</v>
      </c>
      <c r="J69">
        <v>5</v>
      </c>
      <c r="K69">
        <v>2</v>
      </c>
      <c r="L69">
        <v>2</v>
      </c>
      <c r="M69">
        <v>2</v>
      </c>
      <c r="N69">
        <v>2</v>
      </c>
      <c r="O69">
        <v>4</v>
      </c>
      <c r="P69">
        <v>2</v>
      </c>
      <c r="Q69">
        <v>2</v>
      </c>
      <c r="R69">
        <v>4</v>
      </c>
      <c r="S69">
        <v>1</v>
      </c>
      <c r="T69">
        <v>3</v>
      </c>
      <c r="U69">
        <v>1</v>
      </c>
    </row>
    <row r="70" spans="1:21" ht="13.5" customHeight="1" x14ac:dyDescent="0.3">
      <c r="A70">
        <v>3</v>
      </c>
      <c r="B70">
        <v>2</v>
      </c>
      <c r="C70">
        <v>2</v>
      </c>
      <c r="D70">
        <v>1</v>
      </c>
      <c r="E70">
        <v>5</v>
      </c>
      <c r="I70">
        <v>5</v>
      </c>
      <c r="J70">
        <v>2</v>
      </c>
      <c r="K70">
        <v>2</v>
      </c>
      <c r="L70">
        <v>2</v>
      </c>
      <c r="M70">
        <v>1</v>
      </c>
      <c r="N70">
        <v>4</v>
      </c>
      <c r="O70">
        <v>2</v>
      </c>
      <c r="P70">
        <v>1</v>
      </c>
      <c r="Q70">
        <v>4</v>
      </c>
      <c r="R70">
        <v>2</v>
      </c>
      <c r="S70">
        <v>1</v>
      </c>
      <c r="T70">
        <v>2</v>
      </c>
      <c r="U70">
        <v>3</v>
      </c>
    </row>
    <row r="71" spans="1:21" ht="13.5" customHeight="1" x14ac:dyDescent="0.3">
      <c r="A71">
        <v>1</v>
      </c>
      <c r="B71">
        <v>1</v>
      </c>
      <c r="C71">
        <v>1</v>
      </c>
      <c r="D71">
        <v>1</v>
      </c>
      <c r="E71">
        <v>3</v>
      </c>
      <c r="F71">
        <v>4</v>
      </c>
      <c r="I71">
        <v>7</v>
      </c>
      <c r="J71">
        <v>3</v>
      </c>
      <c r="K71">
        <v>2</v>
      </c>
      <c r="L71">
        <v>2</v>
      </c>
      <c r="M71">
        <v>2</v>
      </c>
      <c r="N71">
        <v>4</v>
      </c>
      <c r="O71">
        <v>2</v>
      </c>
      <c r="P71">
        <v>2</v>
      </c>
      <c r="Q71">
        <v>4</v>
      </c>
      <c r="R71">
        <v>3</v>
      </c>
      <c r="S71">
        <v>1</v>
      </c>
      <c r="T71">
        <v>2</v>
      </c>
      <c r="U71">
        <v>2</v>
      </c>
    </row>
    <row r="72" spans="1:21" ht="13.5" customHeight="1" x14ac:dyDescent="0.3">
      <c r="A72">
        <v>1</v>
      </c>
      <c r="B72">
        <v>1</v>
      </c>
      <c r="C72">
        <v>1</v>
      </c>
      <c r="D72">
        <v>3</v>
      </c>
      <c r="E72">
        <v>4</v>
      </c>
      <c r="I72">
        <v>3</v>
      </c>
      <c r="J72">
        <v>5</v>
      </c>
      <c r="K72">
        <v>1</v>
      </c>
      <c r="L72">
        <v>3</v>
      </c>
      <c r="M72">
        <v>2</v>
      </c>
      <c r="N72">
        <v>2</v>
      </c>
      <c r="O72">
        <v>1</v>
      </c>
      <c r="P72">
        <v>1</v>
      </c>
      <c r="Q72">
        <v>1</v>
      </c>
      <c r="R72">
        <v>3</v>
      </c>
      <c r="S72">
        <v>1</v>
      </c>
      <c r="T72">
        <v>3</v>
      </c>
      <c r="U72">
        <v>2</v>
      </c>
    </row>
    <row r="73" spans="1:21" ht="13.5" customHeight="1" x14ac:dyDescent="0.3">
      <c r="A73">
        <v>1</v>
      </c>
      <c r="B73">
        <v>1</v>
      </c>
      <c r="C73">
        <v>3</v>
      </c>
      <c r="D73">
        <v>1</v>
      </c>
      <c r="E73">
        <v>3</v>
      </c>
      <c r="I73">
        <v>7</v>
      </c>
      <c r="J73">
        <v>5</v>
      </c>
      <c r="K73">
        <v>2</v>
      </c>
      <c r="L73">
        <v>1</v>
      </c>
      <c r="M73">
        <v>1</v>
      </c>
      <c r="N73">
        <v>2</v>
      </c>
      <c r="O73">
        <v>5</v>
      </c>
      <c r="P73">
        <v>1</v>
      </c>
      <c r="Q73">
        <v>1</v>
      </c>
      <c r="R73">
        <v>5</v>
      </c>
      <c r="S73">
        <v>3</v>
      </c>
      <c r="T73">
        <v>1</v>
      </c>
      <c r="U73">
        <v>3</v>
      </c>
    </row>
    <row r="74" spans="1:21" ht="13.5" customHeight="1" x14ac:dyDescent="0.3">
      <c r="A74">
        <v>1</v>
      </c>
      <c r="B74">
        <v>2</v>
      </c>
      <c r="C74">
        <v>2</v>
      </c>
      <c r="D74">
        <v>3</v>
      </c>
      <c r="I74">
        <v>7</v>
      </c>
      <c r="J74">
        <v>1</v>
      </c>
      <c r="K74">
        <v>2</v>
      </c>
      <c r="L74">
        <v>2</v>
      </c>
      <c r="M74">
        <v>1</v>
      </c>
      <c r="N74">
        <v>5</v>
      </c>
      <c r="O74">
        <v>2</v>
      </c>
      <c r="P74">
        <v>3</v>
      </c>
      <c r="Q74">
        <v>3</v>
      </c>
      <c r="R74">
        <v>3</v>
      </c>
      <c r="S74">
        <v>3</v>
      </c>
      <c r="T74">
        <v>2</v>
      </c>
      <c r="U74">
        <v>2</v>
      </c>
    </row>
    <row r="75" spans="1:21" ht="13.5" customHeight="1" x14ac:dyDescent="0.3">
      <c r="A75">
        <v>1</v>
      </c>
      <c r="B75">
        <v>1</v>
      </c>
      <c r="C75">
        <v>1</v>
      </c>
      <c r="D75">
        <v>1</v>
      </c>
      <c r="E75">
        <v>2</v>
      </c>
      <c r="F75">
        <v>3</v>
      </c>
      <c r="G75">
        <v>4</v>
      </c>
      <c r="H75">
        <v>5</v>
      </c>
      <c r="I75">
        <v>1</v>
      </c>
      <c r="J75">
        <v>2</v>
      </c>
      <c r="K75">
        <v>2</v>
      </c>
      <c r="L75">
        <v>2</v>
      </c>
      <c r="M75">
        <v>1</v>
      </c>
      <c r="N75">
        <v>4</v>
      </c>
      <c r="O75">
        <v>3</v>
      </c>
      <c r="P75">
        <v>1</v>
      </c>
      <c r="Q75">
        <v>1</v>
      </c>
      <c r="R75">
        <v>5</v>
      </c>
      <c r="S75">
        <v>1</v>
      </c>
      <c r="T75">
        <v>3</v>
      </c>
      <c r="U75">
        <v>1</v>
      </c>
    </row>
    <row r="76" spans="1:21" ht="13.5" customHeight="1" x14ac:dyDescent="0.3">
      <c r="A76">
        <v>1</v>
      </c>
      <c r="B76">
        <v>1</v>
      </c>
      <c r="C76">
        <v>1</v>
      </c>
      <c r="D76">
        <v>2</v>
      </c>
      <c r="E76">
        <v>3</v>
      </c>
      <c r="I76">
        <v>3</v>
      </c>
      <c r="J76">
        <v>5</v>
      </c>
      <c r="K76">
        <v>2</v>
      </c>
      <c r="L76">
        <v>2</v>
      </c>
      <c r="M76">
        <v>1</v>
      </c>
      <c r="N76">
        <v>5</v>
      </c>
      <c r="O76">
        <v>2</v>
      </c>
      <c r="P76">
        <v>3</v>
      </c>
      <c r="Q76">
        <v>3</v>
      </c>
      <c r="R76">
        <v>5</v>
      </c>
      <c r="S76">
        <v>3</v>
      </c>
      <c r="T76">
        <v>3</v>
      </c>
      <c r="U76">
        <v>3</v>
      </c>
    </row>
    <row r="77" spans="1:21" ht="13.5" customHeight="1" x14ac:dyDescent="0.3">
      <c r="A77">
        <v>1</v>
      </c>
      <c r="B77">
        <v>3</v>
      </c>
      <c r="C77">
        <v>3</v>
      </c>
      <c r="D77">
        <v>3</v>
      </c>
      <c r="E77">
        <v>4</v>
      </c>
      <c r="I77">
        <v>4</v>
      </c>
      <c r="J77">
        <v>2</v>
      </c>
      <c r="K77">
        <v>1</v>
      </c>
      <c r="L77">
        <v>4</v>
      </c>
      <c r="M77">
        <v>1</v>
      </c>
      <c r="N77">
        <v>4</v>
      </c>
      <c r="O77">
        <v>2</v>
      </c>
      <c r="P77">
        <v>2</v>
      </c>
      <c r="Q77">
        <v>4</v>
      </c>
      <c r="R77">
        <v>4</v>
      </c>
      <c r="S77">
        <v>1</v>
      </c>
      <c r="T77">
        <v>2</v>
      </c>
      <c r="U77">
        <v>2</v>
      </c>
    </row>
    <row r="78" spans="1:21" ht="13.5" customHeight="1" x14ac:dyDescent="0.3">
      <c r="A78">
        <v>1</v>
      </c>
      <c r="B78">
        <v>1</v>
      </c>
      <c r="C78">
        <v>1</v>
      </c>
      <c r="D78">
        <v>3</v>
      </c>
      <c r="E78">
        <v>4</v>
      </c>
      <c r="I78">
        <v>4</v>
      </c>
      <c r="J78">
        <v>4</v>
      </c>
      <c r="K78">
        <v>1</v>
      </c>
      <c r="L78">
        <v>4</v>
      </c>
      <c r="M78">
        <v>2</v>
      </c>
      <c r="N78">
        <v>4</v>
      </c>
      <c r="O78">
        <v>1</v>
      </c>
      <c r="P78">
        <v>3</v>
      </c>
      <c r="Q78">
        <v>3</v>
      </c>
      <c r="R78">
        <v>4</v>
      </c>
      <c r="S78">
        <v>2</v>
      </c>
      <c r="T78">
        <v>2</v>
      </c>
      <c r="U78">
        <v>2</v>
      </c>
    </row>
    <row r="79" spans="1:21" ht="13.5" customHeight="1" x14ac:dyDescent="0.3">
      <c r="A79">
        <v>1</v>
      </c>
      <c r="B79">
        <v>1</v>
      </c>
      <c r="C79">
        <v>1</v>
      </c>
      <c r="D79">
        <v>3</v>
      </c>
      <c r="E79">
        <v>4</v>
      </c>
      <c r="I79">
        <v>7</v>
      </c>
      <c r="J79">
        <v>5</v>
      </c>
      <c r="K79">
        <v>1</v>
      </c>
      <c r="L79">
        <v>4</v>
      </c>
      <c r="M79">
        <v>1</v>
      </c>
      <c r="N79">
        <v>5</v>
      </c>
      <c r="O79">
        <v>2</v>
      </c>
      <c r="P79">
        <v>2</v>
      </c>
      <c r="Q79">
        <v>2</v>
      </c>
      <c r="R79">
        <v>2</v>
      </c>
      <c r="S79">
        <v>3</v>
      </c>
      <c r="T79">
        <v>2</v>
      </c>
      <c r="U79">
        <v>2</v>
      </c>
    </row>
    <row r="80" spans="1:21" ht="13.5" customHeight="1" x14ac:dyDescent="0.3">
      <c r="A80">
        <v>1</v>
      </c>
      <c r="B80">
        <v>1</v>
      </c>
      <c r="C80">
        <v>1</v>
      </c>
      <c r="D80">
        <v>3</v>
      </c>
      <c r="I80">
        <v>3</v>
      </c>
      <c r="J80">
        <v>3</v>
      </c>
      <c r="K80">
        <v>2</v>
      </c>
      <c r="L80">
        <v>1</v>
      </c>
      <c r="M80">
        <v>1</v>
      </c>
      <c r="N80">
        <v>1</v>
      </c>
      <c r="O80">
        <v>5</v>
      </c>
      <c r="P80">
        <v>1</v>
      </c>
      <c r="Q80">
        <v>1</v>
      </c>
      <c r="R80">
        <v>5</v>
      </c>
      <c r="S80">
        <v>1</v>
      </c>
      <c r="T80">
        <v>2</v>
      </c>
      <c r="U80">
        <v>2</v>
      </c>
    </row>
    <row r="81" spans="1:21" ht="13.5" customHeight="1" x14ac:dyDescent="0.3">
      <c r="A81">
        <v>1</v>
      </c>
      <c r="B81">
        <v>1</v>
      </c>
      <c r="C81">
        <v>1</v>
      </c>
      <c r="D81">
        <v>5</v>
      </c>
      <c r="I81">
        <v>5</v>
      </c>
      <c r="J81">
        <v>4</v>
      </c>
      <c r="K81">
        <v>2</v>
      </c>
      <c r="L81">
        <v>1</v>
      </c>
      <c r="M81">
        <v>3</v>
      </c>
      <c r="N81">
        <v>3</v>
      </c>
      <c r="O81">
        <v>5</v>
      </c>
      <c r="P81">
        <v>3</v>
      </c>
      <c r="Q81">
        <v>3</v>
      </c>
      <c r="R81">
        <v>5</v>
      </c>
      <c r="S81">
        <v>1</v>
      </c>
      <c r="T81">
        <v>3</v>
      </c>
      <c r="U81">
        <v>1</v>
      </c>
    </row>
    <row r="82" spans="1:21" ht="13.5" customHeight="1" x14ac:dyDescent="0.3">
      <c r="A82">
        <v>1</v>
      </c>
      <c r="B82">
        <v>1</v>
      </c>
      <c r="C82">
        <v>1</v>
      </c>
      <c r="D82">
        <v>3</v>
      </c>
      <c r="E82">
        <v>4</v>
      </c>
      <c r="F82">
        <v>5</v>
      </c>
      <c r="I82">
        <v>3</v>
      </c>
      <c r="J82">
        <v>5</v>
      </c>
      <c r="K82">
        <v>2</v>
      </c>
      <c r="L82">
        <v>2</v>
      </c>
      <c r="M82">
        <v>1</v>
      </c>
      <c r="N82">
        <v>5</v>
      </c>
      <c r="O82">
        <v>4</v>
      </c>
      <c r="P82">
        <v>2</v>
      </c>
      <c r="Q82">
        <v>2</v>
      </c>
      <c r="R82">
        <v>5</v>
      </c>
      <c r="S82">
        <v>3</v>
      </c>
      <c r="T82">
        <v>1</v>
      </c>
      <c r="U82">
        <v>2</v>
      </c>
    </row>
    <row r="83" spans="1:21" ht="13.5" customHeight="1" x14ac:dyDescent="0.3">
      <c r="A83">
        <v>1</v>
      </c>
      <c r="B83">
        <v>1</v>
      </c>
      <c r="C83">
        <v>1</v>
      </c>
      <c r="D83">
        <v>3</v>
      </c>
      <c r="E83">
        <v>4</v>
      </c>
      <c r="I83">
        <v>4</v>
      </c>
      <c r="J83">
        <v>2</v>
      </c>
      <c r="K83">
        <v>2</v>
      </c>
      <c r="L83">
        <v>2</v>
      </c>
      <c r="M83">
        <v>1</v>
      </c>
      <c r="N83">
        <v>4</v>
      </c>
      <c r="O83">
        <v>2</v>
      </c>
      <c r="P83">
        <v>3</v>
      </c>
      <c r="Q83">
        <v>3</v>
      </c>
      <c r="R83">
        <v>2</v>
      </c>
      <c r="S83">
        <v>2</v>
      </c>
      <c r="T83">
        <v>2</v>
      </c>
      <c r="U83">
        <v>2</v>
      </c>
    </row>
    <row r="84" spans="1:21" ht="13.5" customHeight="1" x14ac:dyDescent="0.3">
      <c r="A84">
        <v>1</v>
      </c>
      <c r="B84">
        <v>3</v>
      </c>
      <c r="C84">
        <v>2</v>
      </c>
      <c r="D84">
        <v>1</v>
      </c>
      <c r="E84">
        <v>2</v>
      </c>
      <c r="F84">
        <v>3</v>
      </c>
      <c r="G84">
        <v>4</v>
      </c>
      <c r="I84">
        <v>3</v>
      </c>
      <c r="J84">
        <v>4</v>
      </c>
      <c r="K84">
        <v>2</v>
      </c>
      <c r="L84">
        <v>2</v>
      </c>
      <c r="M84">
        <v>1</v>
      </c>
      <c r="N84">
        <v>4</v>
      </c>
      <c r="O84">
        <v>3</v>
      </c>
      <c r="P84">
        <v>3</v>
      </c>
      <c r="Q84">
        <v>3</v>
      </c>
      <c r="R84">
        <v>3</v>
      </c>
      <c r="S84">
        <v>1</v>
      </c>
      <c r="T84">
        <v>2</v>
      </c>
      <c r="U84">
        <v>2</v>
      </c>
    </row>
    <row r="85" spans="1:21" ht="13.5" customHeight="1" x14ac:dyDescent="0.3">
      <c r="A85">
        <v>1</v>
      </c>
      <c r="B85">
        <v>1</v>
      </c>
      <c r="C85">
        <v>1</v>
      </c>
      <c r="D85">
        <v>2</v>
      </c>
      <c r="I85">
        <v>2</v>
      </c>
      <c r="J85">
        <v>5</v>
      </c>
      <c r="K85">
        <v>2</v>
      </c>
      <c r="L85">
        <v>1</v>
      </c>
      <c r="M85">
        <v>1</v>
      </c>
      <c r="N85">
        <v>1</v>
      </c>
      <c r="O85">
        <v>5</v>
      </c>
      <c r="P85">
        <v>1</v>
      </c>
      <c r="Q85">
        <v>1</v>
      </c>
      <c r="R85">
        <v>5</v>
      </c>
      <c r="S85">
        <v>1</v>
      </c>
      <c r="T85">
        <v>3</v>
      </c>
      <c r="U85">
        <v>1</v>
      </c>
    </row>
    <row r="86" spans="1:21" ht="13.5" customHeight="1" x14ac:dyDescent="0.3">
      <c r="A86">
        <v>2</v>
      </c>
      <c r="B86">
        <v>2</v>
      </c>
      <c r="C86">
        <v>1</v>
      </c>
      <c r="D86">
        <v>2</v>
      </c>
      <c r="E86">
        <v>3</v>
      </c>
      <c r="I86">
        <v>2</v>
      </c>
      <c r="J86">
        <v>4</v>
      </c>
      <c r="K86">
        <v>2</v>
      </c>
      <c r="L86">
        <v>1</v>
      </c>
      <c r="M86">
        <v>1</v>
      </c>
      <c r="N86">
        <v>1</v>
      </c>
      <c r="O86">
        <v>5</v>
      </c>
      <c r="P86">
        <v>1</v>
      </c>
      <c r="Q86">
        <v>1</v>
      </c>
      <c r="R86">
        <v>5</v>
      </c>
      <c r="S86">
        <v>3</v>
      </c>
      <c r="T86">
        <v>1</v>
      </c>
      <c r="U86">
        <v>3</v>
      </c>
    </row>
    <row r="87" spans="1:21" ht="13.5" customHeight="1" x14ac:dyDescent="0.3">
      <c r="A87">
        <v>1</v>
      </c>
      <c r="B87">
        <v>1</v>
      </c>
      <c r="C87">
        <v>1</v>
      </c>
      <c r="D87">
        <v>1</v>
      </c>
      <c r="E87">
        <v>4</v>
      </c>
      <c r="I87">
        <v>4</v>
      </c>
      <c r="J87">
        <v>5</v>
      </c>
      <c r="K87">
        <v>1</v>
      </c>
      <c r="L87">
        <v>3</v>
      </c>
      <c r="M87">
        <v>2</v>
      </c>
      <c r="N87">
        <v>3</v>
      </c>
      <c r="O87">
        <v>2</v>
      </c>
      <c r="P87">
        <v>2</v>
      </c>
      <c r="Q87">
        <v>2</v>
      </c>
      <c r="R87">
        <v>2</v>
      </c>
      <c r="S87">
        <v>3</v>
      </c>
      <c r="T87">
        <v>1</v>
      </c>
      <c r="U87">
        <v>3</v>
      </c>
    </row>
    <row r="88" spans="1:21" ht="13.5" customHeight="1" x14ac:dyDescent="0.3">
      <c r="A88">
        <v>1</v>
      </c>
      <c r="B88">
        <v>1</v>
      </c>
      <c r="C88">
        <v>1</v>
      </c>
      <c r="D88">
        <v>1</v>
      </c>
      <c r="E88">
        <v>2</v>
      </c>
      <c r="F88">
        <v>3</v>
      </c>
      <c r="I88">
        <v>2</v>
      </c>
      <c r="J88">
        <v>5</v>
      </c>
      <c r="K88">
        <v>1</v>
      </c>
      <c r="L88">
        <v>2</v>
      </c>
      <c r="M88">
        <v>1</v>
      </c>
      <c r="N88">
        <v>4</v>
      </c>
      <c r="O88">
        <v>1</v>
      </c>
      <c r="P88">
        <v>1</v>
      </c>
      <c r="Q88">
        <v>1</v>
      </c>
      <c r="R88">
        <v>1</v>
      </c>
      <c r="S88">
        <v>1</v>
      </c>
      <c r="T88">
        <v>3</v>
      </c>
      <c r="U88">
        <v>1</v>
      </c>
    </row>
    <row r="89" spans="1:21" ht="13.5" customHeight="1" x14ac:dyDescent="0.3">
      <c r="A89">
        <v>1</v>
      </c>
      <c r="B89">
        <v>1</v>
      </c>
      <c r="C89">
        <v>1</v>
      </c>
      <c r="D89">
        <v>2</v>
      </c>
      <c r="E89">
        <v>3</v>
      </c>
      <c r="I89">
        <v>2</v>
      </c>
      <c r="J89">
        <v>4</v>
      </c>
      <c r="K89">
        <v>2</v>
      </c>
      <c r="L89">
        <v>1</v>
      </c>
      <c r="M89">
        <v>1</v>
      </c>
      <c r="N89">
        <v>1</v>
      </c>
      <c r="O89">
        <v>5</v>
      </c>
      <c r="P89">
        <v>1</v>
      </c>
      <c r="Q89">
        <v>1</v>
      </c>
      <c r="R89">
        <v>5</v>
      </c>
      <c r="S89">
        <v>2</v>
      </c>
      <c r="T89">
        <v>1</v>
      </c>
      <c r="U89">
        <v>2</v>
      </c>
    </row>
    <row r="90" spans="1:21" ht="13.5" customHeight="1" x14ac:dyDescent="0.3">
      <c r="A90">
        <v>1</v>
      </c>
      <c r="B90">
        <v>1</v>
      </c>
      <c r="C90">
        <v>1</v>
      </c>
      <c r="D90">
        <v>2</v>
      </c>
      <c r="E90">
        <v>3</v>
      </c>
      <c r="I90">
        <v>3</v>
      </c>
      <c r="J90">
        <v>3</v>
      </c>
      <c r="K90">
        <v>2</v>
      </c>
      <c r="L90">
        <v>3</v>
      </c>
      <c r="M90">
        <v>1</v>
      </c>
      <c r="N90">
        <v>4</v>
      </c>
      <c r="O90">
        <v>4</v>
      </c>
      <c r="P90">
        <v>1</v>
      </c>
      <c r="Q90">
        <v>5</v>
      </c>
      <c r="R90">
        <v>5</v>
      </c>
      <c r="S90">
        <v>2</v>
      </c>
      <c r="T90">
        <v>1</v>
      </c>
      <c r="U90">
        <v>3</v>
      </c>
    </row>
    <row r="91" spans="1:21" ht="13.5" customHeight="1" x14ac:dyDescent="0.3">
      <c r="A91">
        <v>1</v>
      </c>
      <c r="B91">
        <v>3</v>
      </c>
      <c r="C91">
        <v>3</v>
      </c>
      <c r="D91">
        <v>1</v>
      </c>
      <c r="E91">
        <v>2</v>
      </c>
      <c r="F91">
        <v>3</v>
      </c>
      <c r="G91">
        <v>4</v>
      </c>
      <c r="I91">
        <v>4</v>
      </c>
      <c r="J91">
        <v>1</v>
      </c>
      <c r="K91">
        <v>2</v>
      </c>
      <c r="L91">
        <v>1</v>
      </c>
      <c r="M91">
        <v>1</v>
      </c>
      <c r="N91">
        <v>1</v>
      </c>
      <c r="O91">
        <v>5</v>
      </c>
      <c r="P91">
        <v>1</v>
      </c>
      <c r="Q91">
        <v>1</v>
      </c>
      <c r="R91">
        <v>5</v>
      </c>
      <c r="S91">
        <v>1</v>
      </c>
      <c r="T91">
        <v>3</v>
      </c>
      <c r="U91">
        <v>2</v>
      </c>
    </row>
    <row r="92" spans="1:21" ht="13.5" customHeight="1" x14ac:dyDescent="0.3">
      <c r="A92">
        <v>1</v>
      </c>
      <c r="B92">
        <v>1</v>
      </c>
      <c r="C92">
        <v>1</v>
      </c>
      <c r="D92">
        <v>3</v>
      </c>
      <c r="E92">
        <v>4</v>
      </c>
      <c r="I92">
        <v>3</v>
      </c>
      <c r="J92">
        <v>5</v>
      </c>
      <c r="K92">
        <v>2</v>
      </c>
      <c r="L92">
        <v>2</v>
      </c>
      <c r="M92">
        <v>2</v>
      </c>
      <c r="N92">
        <v>2</v>
      </c>
      <c r="O92">
        <v>4</v>
      </c>
      <c r="P92">
        <v>2</v>
      </c>
      <c r="Q92">
        <v>2</v>
      </c>
      <c r="R92">
        <v>4</v>
      </c>
      <c r="S92">
        <v>1</v>
      </c>
      <c r="T92">
        <v>3</v>
      </c>
      <c r="U92">
        <v>1</v>
      </c>
    </row>
    <row r="93" spans="1:21" ht="13.5" customHeight="1" x14ac:dyDescent="0.3">
      <c r="A93">
        <v>2</v>
      </c>
      <c r="B93">
        <v>2</v>
      </c>
      <c r="C93">
        <v>2</v>
      </c>
      <c r="D93">
        <v>3</v>
      </c>
      <c r="I93">
        <v>3</v>
      </c>
      <c r="J93">
        <v>2</v>
      </c>
      <c r="K93">
        <v>2</v>
      </c>
      <c r="L93">
        <v>2</v>
      </c>
      <c r="M93">
        <v>1</v>
      </c>
      <c r="N93">
        <v>5</v>
      </c>
      <c r="O93">
        <v>2</v>
      </c>
      <c r="P93">
        <v>1</v>
      </c>
      <c r="Q93">
        <v>5</v>
      </c>
      <c r="R93">
        <v>2</v>
      </c>
      <c r="S93">
        <v>3</v>
      </c>
      <c r="T93">
        <v>1</v>
      </c>
      <c r="U93">
        <v>3</v>
      </c>
    </row>
    <row r="94" spans="1:21" ht="13.5" customHeight="1" x14ac:dyDescent="0.3">
      <c r="A94">
        <v>1</v>
      </c>
      <c r="B94">
        <v>2</v>
      </c>
      <c r="C94">
        <v>1</v>
      </c>
      <c r="D94">
        <v>1</v>
      </c>
      <c r="E94">
        <v>2</v>
      </c>
      <c r="F94">
        <v>3</v>
      </c>
      <c r="I94">
        <v>7</v>
      </c>
      <c r="J94">
        <v>4</v>
      </c>
      <c r="K94">
        <v>2</v>
      </c>
      <c r="L94">
        <v>4</v>
      </c>
      <c r="M94">
        <v>1</v>
      </c>
      <c r="N94">
        <v>5</v>
      </c>
      <c r="O94">
        <v>5</v>
      </c>
      <c r="P94">
        <v>1</v>
      </c>
      <c r="Q94">
        <v>1</v>
      </c>
      <c r="R94">
        <v>5</v>
      </c>
      <c r="S94">
        <v>3</v>
      </c>
      <c r="T94">
        <v>1</v>
      </c>
      <c r="U94">
        <v>3</v>
      </c>
    </row>
    <row r="95" spans="1:21" ht="13.5" customHeight="1" x14ac:dyDescent="0.3">
      <c r="A95">
        <v>3</v>
      </c>
      <c r="B95">
        <v>3</v>
      </c>
      <c r="C95">
        <v>3</v>
      </c>
      <c r="D95">
        <v>2</v>
      </c>
      <c r="E95">
        <v>4</v>
      </c>
      <c r="I95">
        <v>2</v>
      </c>
      <c r="J95">
        <v>4</v>
      </c>
      <c r="K95">
        <v>2</v>
      </c>
      <c r="L95">
        <v>1</v>
      </c>
      <c r="M95">
        <v>1</v>
      </c>
      <c r="N95">
        <v>1</v>
      </c>
      <c r="O95">
        <v>5</v>
      </c>
      <c r="P95">
        <v>1</v>
      </c>
      <c r="Q95">
        <v>1</v>
      </c>
      <c r="R95">
        <v>5</v>
      </c>
      <c r="S95">
        <v>2</v>
      </c>
      <c r="T95">
        <v>1</v>
      </c>
      <c r="U95">
        <v>2</v>
      </c>
    </row>
    <row r="96" spans="1:21" ht="13.5" customHeight="1" x14ac:dyDescent="0.3">
      <c r="A96">
        <v>1</v>
      </c>
      <c r="B96">
        <v>1</v>
      </c>
      <c r="C96">
        <v>1</v>
      </c>
      <c r="D96">
        <v>3</v>
      </c>
      <c r="I96">
        <v>3</v>
      </c>
      <c r="J96">
        <v>5</v>
      </c>
      <c r="K96">
        <v>2</v>
      </c>
      <c r="L96">
        <v>2</v>
      </c>
      <c r="M96">
        <v>2</v>
      </c>
      <c r="N96">
        <v>2</v>
      </c>
      <c r="O96">
        <v>2</v>
      </c>
      <c r="P96">
        <v>2</v>
      </c>
      <c r="Q96">
        <v>2</v>
      </c>
      <c r="R96">
        <v>2</v>
      </c>
      <c r="S96">
        <v>2</v>
      </c>
      <c r="T96">
        <v>2</v>
      </c>
      <c r="U96">
        <v>2</v>
      </c>
    </row>
    <row r="97" spans="1:21" ht="13.5" customHeight="1" x14ac:dyDescent="0.3">
      <c r="A97">
        <v>1</v>
      </c>
      <c r="B97">
        <v>3</v>
      </c>
      <c r="C97">
        <v>2</v>
      </c>
      <c r="D97">
        <v>2</v>
      </c>
      <c r="E97">
        <v>4</v>
      </c>
      <c r="I97">
        <v>2</v>
      </c>
      <c r="J97">
        <v>2</v>
      </c>
      <c r="K97">
        <v>2</v>
      </c>
      <c r="L97">
        <v>4</v>
      </c>
      <c r="M97">
        <v>1</v>
      </c>
      <c r="N97">
        <v>5</v>
      </c>
      <c r="O97">
        <v>1</v>
      </c>
      <c r="P97">
        <v>3</v>
      </c>
      <c r="Q97">
        <v>3</v>
      </c>
      <c r="R97">
        <v>3</v>
      </c>
      <c r="S97">
        <v>1</v>
      </c>
      <c r="T97">
        <v>2</v>
      </c>
      <c r="U97">
        <v>2</v>
      </c>
    </row>
    <row r="98" spans="1:21" ht="13.5" customHeight="1" x14ac:dyDescent="0.3">
      <c r="A98">
        <v>1</v>
      </c>
      <c r="B98">
        <v>1</v>
      </c>
      <c r="C98">
        <v>1</v>
      </c>
      <c r="D98">
        <v>2</v>
      </c>
      <c r="I98">
        <v>2</v>
      </c>
      <c r="J98">
        <v>4</v>
      </c>
      <c r="K98">
        <v>2</v>
      </c>
      <c r="L98">
        <v>1</v>
      </c>
      <c r="M98">
        <v>1</v>
      </c>
      <c r="N98">
        <v>1</v>
      </c>
      <c r="O98">
        <v>5</v>
      </c>
      <c r="P98">
        <v>1</v>
      </c>
      <c r="Q98">
        <v>1</v>
      </c>
      <c r="R98">
        <v>5</v>
      </c>
      <c r="S98">
        <v>3</v>
      </c>
      <c r="T98">
        <v>1</v>
      </c>
      <c r="U98">
        <v>2</v>
      </c>
    </row>
    <row r="99" spans="1:21" ht="13.5" customHeight="1" x14ac:dyDescent="0.3">
      <c r="A99">
        <v>1</v>
      </c>
      <c r="B99">
        <v>2</v>
      </c>
      <c r="C99">
        <v>3</v>
      </c>
      <c r="D99">
        <v>1</v>
      </c>
      <c r="E99">
        <v>3</v>
      </c>
      <c r="I99">
        <v>1</v>
      </c>
      <c r="J99">
        <v>1</v>
      </c>
      <c r="K99">
        <v>2</v>
      </c>
      <c r="L99">
        <v>1</v>
      </c>
      <c r="M99">
        <v>1</v>
      </c>
      <c r="N99">
        <v>1</v>
      </c>
      <c r="O99">
        <v>5</v>
      </c>
      <c r="P99">
        <v>1</v>
      </c>
      <c r="Q99">
        <v>1</v>
      </c>
      <c r="R99">
        <v>5</v>
      </c>
      <c r="S99">
        <v>3</v>
      </c>
      <c r="T99">
        <v>1</v>
      </c>
      <c r="U99">
        <v>3</v>
      </c>
    </row>
    <row r="100" spans="1:21" ht="13.5" customHeight="1" x14ac:dyDescent="0.3">
      <c r="A100">
        <v>1</v>
      </c>
      <c r="B100">
        <v>1</v>
      </c>
      <c r="C100">
        <v>1</v>
      </c>
      <c r="D100">
        <v>1</v>
      </c>
      <c r="E100">
        <v>2</v>
      </c>
      <c r="F100">
        <v>3</v>
      </c>
      <c r="G100">
        <v>4</v>
      </c>
      <c r="I100">
        <v>4</v>
      </c>
      <c r="J100">
        <v>3</v>
      </c>
      <c r="K100">
        <v>1</v>
      </c>
      <c r="L100">
        <v>2</v>
      </c>
      <c r="M100">
        <v>1</v>
      </c>
      <c r="N100">
        <v>4</v>
      </c>
      <c r="O100">
        <v>2</v>
      </c>
      <c r="P100">
        <v>1</v>
      </c>
      <c r="Q100">
        <v>1</v>
      </c>
      <c r="R100">
        <v>4</v>
      </c>
      <c r="S100">
        <v>3</v>
      </c>
      <c r="T100">
        <v>1</v>
      </c>
      <c r="U100">
        <v>3</v>
      </c>
    </row>
    <row r="101" spans="1:21" ht="13.5" customHeight="1" x14ac:dyDescent="0.3">
      <c r="A101">
        <v>1</v>
      </c>
      <c r="B101">
        <v>1</v>
      </c>
      <c r="C101">
        <v>1</v>
      </c>
      <c r="D101">
        <v>3</v>
      </c>
      <c r="I101">
        <v>7</v>
      </c>
      <c r="J101">
        <v>4</v>
      </c>
      <c r="K101">
        <v>1</v>
      </c>
      <c r="L101">
        <v>4</v>
      </c>
      <c r="M101">
        <v>1</v>
      </c>
      <c r="N101">
        <v>5</v>
      </c>
      <c r="O101">
        <v>1</v>
      </c>
      <c r="P101">
        <v>1</v>
      </c>
      <c r="Q101">
        <v>5</v>
      </c>
      <c r="R101">
        <v>1</v>
      </c>
      <c r="S101">
        <v>1</v>
      </c>
      <c r="T101">
        <v>3</v>
      </c>
      <c r="U101">
        <v>1</v>
      </c>
    </row>
    <row r="102" spans="1:21" ht="13.5" customHeight="1" x14ac:dyDescent="0.3">
      <c r="A102">
        <v>1</v>
      </c>
      <c r="B102">
        <v>2</v>
      </c>
      <c r="C102">
        <v>2</v>
      </c>
      <c r="D102">
        <v>1</v>
      </c>
      <c r="E102">
        <v>2</v>
      </c>
      <c r="F102">
        <v>3</v>
      </c>
      <c r="I102">
        <v>6</v>
      </c>
      <c r="J102">
        <v>5</v>
      </c>
      <c r="K102">
        <v>1</v>
      </c>
      <c r="L102">
        <v>3</v>
      </c>
      <c r="M102">
        <v>2</v>
      </c>
      <c r="N102">
        <v>4</v>
      </c>
      <c r="O102">
        <v>1</v>
      </c>
      <c r="P102">
        <v>4</v>
      </c>
      <c r="Q102">
        <v>1</v>
      </c>
      <c r="R102">
        <v>1</v>
      </c>
      <c r="S102">
        <v>3</v>
      </c>
      <c r="T102">
        <v>2</v>
      </c>
      <c r="U102">
        <v>3</v>
      </c>
    </row>
    <row r="103" spans="1:21" ht="13.5" customHeight="1" x14ac:dyDescent="0.3">
      <c r="A103">
        <v>2</v>
      </c>
      <c r="B103">
        <v>3</v>
      </c>
      <c r="C103">
        <v>3</v>
      </c>
      <c r="D103">
        <v>2</v>
      </c>
      <c r="I103">
        <v>2</v>
      </c>
      <c r="J103">
        <v>2</v>
      </c>
      <c r="K103">
        <v>2</v>
      </c>
      <c r="L103">
        <v>1</v>
      </c>
      <c r="M103">
        <v>3</v>
      </c>
      <c r="N103">
        <v>3</v>
      </c>
      <c r="O103">
        <v>1</v>
      </c>
      <c r="P103">
        <v>3</v>
      </c>
      <c r="Q103">
        <v>3</v>
      </c>
      <c r="R103">
        <v>3</v>
      </c>
      <c r="S103">
        <v>2</v>
      </c>
      <c r="T103">
        <v>2</v>
      </c>
      <c r="U103">
        <v>2</v>
      </c>
    </row>
    <row r="104" spans="1:21" ht="13.5" customHeight="1" x14ac:dyDescent="0.3">
      <c r="A104">
        <v>1</v>
      </c>
      <c r="B104">
        <v>1</v>
      </c>
      <c r="C104">
        <v>1</v>
      </c>
      <c r="D104">
        <v>2</v>
      </c>
      <c r="I104">
        <v>2</v>
      </c>
      <c r="J104">
        <v>5</v>
      </c>
      <c r="K104">
        <v>2</v>
      </c>
      <c r="L104">
        <v>1</v>
      </c>
      <c r="M104">
        <v>1</v>
      </c>
      <c r="N104">
        <v>1</v>
      </c>
      <c r="O104">
        <v>5</v>
      </c>
      <c r="P104">
        <v>1</v>
      </c>
      <c r="Q104">
        <v>1</v>
      </c>
      <c r="R104">
        <v>5</v>
      </c>
      <c r="S104">
        <v>2</v>
      </c>
      <c r="T104">
        <v>1</v>
      </c>
      <c r="U104">
        <v>2</v>
      </c>
    </row>
    <row r="105" spans="1:21" ht="13.5" customHeight="1" x14ac:dyDescent="0.3">
      <c r="A105">
        <v>1</v>
      </c>
      <c r="B105">
        <v>1</v>
      </c>
      <c r="C105">
        <v>1</v>
      </c>
      <c r="D105">
        <v>2</v>
      </c>
      <c r="E105">
        <v>4</v>
      </c>
      <c r="F105">
        <v>5</v>
      </c>
      <c r="I105">
        <v>4</v>
      </c>
      <c r="J105">
        <v>5</v>
      </c>
      <c r="K105">
        <v>2</v>
      </c>
      <c r="L105">
        <v>2</v>
      </c>
      <c r="M105">
        <v>2</v>
      </c>
      <c r="N105">
        <v>3</v>
      </c>
      <c r="O105">
        <v>4</v>
      </c>
      <c r="P105">
        <v>3</v>
      </c>
      <c r="Q105">
        <v>1</v>
      </c>
      <c r="R105">
        <v>2</v>
      </c>
      <c r="S105">
        <v>1</v>
      </c>
      <c r="T105">
        <v>2</v>
      </c>
      <c r="U105">
        <v>2</v>
      </c>
    </row>
    <row r="106" spans="1:21" ht="13.5" customHeight="1" x14ac:dyDescent="0.3">
      <c r="A106">
        <v>3</v>
      </c>
      <c r="B106">
        <v>2</v>
      </c>
      <c r="C106">
        <v>2</v>
      </c>
      <c r="D106">
        <v>2</v>
      </c>
      <c r="I106">
        <v>2</v>
      </c>
      <c r="J106">
        <v>4</v>
      </c>
      <c r="K106">
        <v>2</v>
      </c>
      <c r="L106">
        <v>2</v>
      </c>
      <c r="M106">
        <v>2</v>
      </c>
      <c r="N106">
        <v>3</v>
      </c>
      <c r="O106">
        <v>3</v>
      </c>
      <c r="P106">
        <v>3</v>
      </c>
      <c r="Q106">
        <v>3</v>
      </c>
      <c r="R106">
        <v>3</v>
      </c>
      <c r="S106">
        <v>1</v>
      </c>
      <c r="T106">
        <v>2</v>
      </c>
      <c r="U106">
        <v>2</v>
      </c>
    </row>
    <row r="107" spans="1:21" ht="13.5" customHeight="1" x14ac:dyDescent="0.3">
      <c r="A107">
        <v>1</v>
      </c>
      <c r="B107">
        <v>1</v>
      </c>
      <c r="C107">
        <v>1</v>
      </c>
      <c r="D107">
        <v>4</v>
      </c>
      <c r="I107">
        <v>4</v>
      </c>
      <c r="J107">
        <v>4</v>
      </c>
      <c r="K107">
        <v>2</v>
      </c>
      <c r="L107">
        <v>1</v>
      </c>
      <c r="M107">
        <v>1</v>
      </c>
      <c r="N107">
        <v>1</v>
      </c>
      <c r="O107">
        <v>4</v>
      </c>
      <c r="P107">
        <v>1</v>
      </c>
      <c r="Q107">
        <v>1</v>
      </c>
      <c r="R107">
        <v>5</v>
      </c>
      <c r="S107">
        <v>2</v>
      </c>
      <c r="T107">
        <v>3</v>
      </c>
      <c r="U107">
        <v>2</v>
      </c>
    </row>
    <row r="108" spans="1:21" ht="13.5" customHeight="1" x14ac:dyDescent="0.3">
      <c r="A108">
        <v>1</v>
      </c>
      <c r="B108">
        <v>1</v>
      </c>
      <c r="C108">
        <v>1</v>
      </c>
      <c r="D108">
        <v>4</v>
      </c>
      <c r="I108">
        <v>4</v>
      </c>
      <c r="J108">
        <v>5</v>
      </c>
      <c r="K108">
        <v>2</v>
      </c>
      <c r="L108">
        <v>2</v>
      </c>
      <c r="M108">
        <v>2</v>
      </c>
      <c r="N108">
        <v>2</v>
      </c>
      <c r="O108">
        <v>2</v>
      </c>
      <c r="P108">
        <v>3</v>
      </c>
      <c r="Q108">
        <v>3</v>
      </c>
      <c r="R108">
        <v>2</v>
      </c>
      <c r="S108">
        <v>1</v>
      </c>
      <c r="T108">
        <v>2</v>
      </c>
      <c r="U108">
        <v>2</v>
      </c>
    </row>
    <row r="109" spans="1:21" ht="13.5" customHeight="1" x14ac:dyDescent="0.3">
      <c r="A109">
        <v>1</v>
      </c>
      <c r="B109">
        <v>1</v>
      </c>
      <c r="C109">
        <v>2</v>
      </c>
      <c r="D109">
        <v>4</v>
      </c>
      <c r="I109">
        <v>4</v>
      </c>
      <c r="J109">
        <v>5</v>
      </c>
      <c r="K109">
        <v>2</v>
      </c>
      <c r="L109">
        <v>1</v>
      </c>
      <c r="M109">
        <v>1</v>
      </c>
      <c r="N109">
        <v>1</v>
      </c>
      <c r="O109">
        <v>5</v>
      </c>
      <c r="P109">
        <v>1</v>
      </c>
      <c r="Q109">
        <v>1</v>
      </c>
      <c r="R109">
        <v>5</v>
      </c>
      <c r="S109">
        <v>3</v>
      </c>
      <c r="T109">
        <v>1</v>
      </c>
      <c r="U109">
        <v>3</v>
      </c>
    </row>
    <row r="110" spans="1:21" ht="13.5" customHeight="1" x14ac:dyDescent="0.3">
      <c r="A110">
        <v>1</v>
      </c>
      <c r="B110">
        <v>1</v>
      </c>
      <c r="C110">
        <v>1</v>
      </c>
      <c r="D110">
        <v>1</v>
      </c>
      <c r="I110">
        <v>7</v>
      </c>
      <c r="J110">
        <v>5</v>
      </c>
      <c r="K110">
        <v>2</v>
      </c>
      <c r="L110">
        <v>1</v>
      </c>
      <c r="M110">
        <v>1</v>
      </c>
      <c r="N110">
        <v>1</v>
      </c>
      <c r="O110">
        <v>5</v>
      </c>
      <c r="P110">
        <v>1</v>
      </c>
      <c r="Q110">
        <v>1</v>
      </c>
      <c r="R110">
        <v>5</v>
      </c>
      <c r="S110">
        <v>2</v>
      </c>
      <c r="T110">
        <v>2</v>
      </c>
      <c r="U110">
        <v>2</v>
      </c>
    </row>
    <row r="111" spans="1:21" ht="13.5" customHeight="1" x14ac:dyDescent="0.3">
      <c r="A111">
        <v>1</v>
      </c>
      <c r="B111">
        <v>2</v>
      </c>
      <c r="C111">
        <v>2</v>
      </c>
      <c r="D111">
        <v>1</v>
      </c>
      <c r="I111">
        <v>1</v>
      </c>
      <c r="J111">
        <v>1</v>
      </c>
      <c r="K111">
        <v>1</v>
      </c>
      <c r="L111">
        <v>2</v>
      </c>
      <c r="M111">
        <v>2</v>
      </c>
      <c r="N111">
        <v>4</v>
      </c>
      <c r="O111">
        <v>2</v>
      </c>
      <c r="P111">
        <v>3</v>
      </c>
      <c r="Q111">
        <v>4</v>
      </c>
      <c r="R111">
        <v>3</v>
      </c>
      <c r="S111">
        <v>3</v>
      </c>
      <c r="T111">
        <v>2</v>
      </c>
      <c r="U111">
        <v>1</v>
      </c>
    </row>
    <row r="113" spans="1:21" ht="13.5" customHeight="1" x14ac:dyDescent="0.3">
      <c r="D113" s="30"/>
      <c r="E113" s="41"/>
      <c r="F113" s="31" t="s">
        <v>2565</v>
      </c>
    </row>
    <row r="114" spans="1:21" ht="13.5" customHeight="1" x14ac:dyDescent="0.3">
      <c r="A114" s="30">
        <f>COUNTIF(A4:A111,1)</f>
        <v>92</v>
      </c>
      <c r="B114" s="41">
        <f>COUNTIF(B4:B111,1)</f>
        <v>63</v>
      </c>
      <c r="C114" s="41">
        <f>COUNTIF(C4:C111,1)</f>
        <v>66</v>
      </c>
      <c r="D114" s="32" t="s">
        <v>2559</v>
      </c>
      <c r="E114" s="43">
        <f>COUNTIF(D4:H111,1)</f>
        <v>33</v>
      </c>
      <c r="F114" s="33">
        <f>E114/108*100</f>
        <v>30.555555555555557</v>
      </c>
      <c r="I114">
        <f>COUNTIF(I4:I111,1)</f>
        <v>12</v>
      </c>
      <c r="J114">
        <f>COUNTIF(J4:J111,1)</f>
        <v>7</v>
      </c>
      <c r="K114">
        <f>COUNTIF(K4:K111,1)</f>
        <v>37</v>
      </c>
      <c r="L114">
        <f t="shared" ref="L114:O114" si="0">COUNTIF(L4:L111,1)</f>
        <v>26</v>
      </c>
      <c r="M114">
        <f t="shared" si="0"/>
        <v>68</v>
      </c>
      <c r="N114">
        <f t="shared" si="0"/>
        <v>22</v>
      </c>
      <c r="O114">
        <f t="shared" si="0"/>
        <v>15</v>
      </c>
      <c r="P114">
        <f t="shared" ref="P114:U114" si="1">COUNTIF(P4:P111,1)</f>
        <v>51</v>
      </c>
      <c r="Q114">
        <f t="shared" si="1"/>
        <v>42</v>
      </c>
      <c r="R114">
        <f t="shared" si="1"/>
        <v>9</v>
      </c>
      <c r="S114">
        <f t="shared" si="1"/>
        <v>46</v>
      </c>
      <c r="T114">
        <f t="shared" si="1"/>
        <v>29</v>
      </c>
      <c r="U114">
        <f t="shared" si="1"/>
        <v>19</v>
      </c>
    </row>
    <row r="115" spans="1:21" ht="13.5" customHeight="1" x14ac:dyDescent="0.3">
      <c r="A115" s="32">
        <f>COUNTIF(A4:A111,2)</f>
        <v>7</v>
      </c>
      <c r="B115" s="43">
        <f>COUNTIF(B4:B111,2)</f>
        <v>28</v>
      </c>
      <c r="C115" s="43">
        <f>COUNTIF(C4:C111,2)</f>
        <v>27</v>
      </c>
      <c r="D115" s="32" t="s">
        <v>2560</v>
      </c>
      <c r="E115" s="43">
        <f>COUNTIF(D4:H111,2)</f>
        <v>56</v>
      </c>
      <c r="F115" s="33">
        <f t="shared" ref="F115:F118" si="2">E115/108*100</f>
        <v>51.851851851851848</v>
      </c>
      <c r="I115">
        <f>COUNTIF(I4:I111,2)</f>
        <v>24</v>
      </c>
      <c r="J115">
        <f>COUNTIF(J4:J111,2)</f>
        <v>20</v>
      </c>
      <c r="K115">
        <f>COUNTIF(K4:K111,2)</f>
        <v>71</v>
      </c>
      <c r="L115">
        <f t="shared" ref="L115:O115" si="3">COUNTIF(L4:L111,2)</f>
        <v>52</v>
      </c>
      <c r="M115">
        <f t="shared" si="3"/>
        <v>29</v>
      </c>
      <c r="N115">
        <f t="shared" si="3"/>
        <v>23</v>
      </c>
      <c r="O115">
        <f t="shared" si="3"/>
        <v>34</v>
      </c>
      <c r="P115">
        <f t="shared" ref="P115:U115" si="4">COUNTIF(P4:P111,2)</f>
        <v>27</v>
      </c>
      <c r="Q115">
        <f t="shared" si="4"/>
        <v>25</v>
      </c>
      <c r="R115">
        <f t="shared" si="4"/>
        <v>24</v>
      </c>
      <c r="S115">
        <f t="shared" si="4"/>
        <v>29</v>
      </c>
      <c r="T115">
        <f t="shared" si="4"/>
        <v>48</v>
      </c>
      <c r="U115">
        <f t="shared" si="4"/>
        <v>64</v>
      </c>
    </row>
    <row r="116" spans="1:21" ht="13.5" customHeight="1" x14ac:dyDescent="0.3">
      <c r="A116" s="32">
        <f>COUNTIF(A4:A111,3)</f>
        <v>9</v>
      </c>
      <c r="B116" s="43">
        <f>COUNTIF(B4:B111,3)</f>
        <v>17</v>
      </c>
      <c r="C116" s="43">
        <f>COUNTIF(C4:C111,3)</f>
        <v>15</v>
      </c>
      <c r="D116" s="32" t="s">
        <v>2561</v>
      </c>
      <c r="E116" s="43">
        <f>COUNTIF(D4:H111,3)</f>
        <v>80</v>
      </c>
      <c r="F116" s="33">
        <f t="shared" si="2"/>
        <v>74.074074074074076</v>
      </c>
      <c r="I116">
        <f>COUNTIF(I4:I111,3)</f>
        <v>29</v>
      </c>
      <c r="J116">
        <f>COUNTIF(J4:J111,3)</f>
        <v>17</v>
      </c>
      <c r="K116">
        <f>COUNTIF(K4:K111,3)</f>
        <v>0</v>
      </c>
      <c r="L116">
        <f t="shared" ref="L116:O116" si="5">COUNTIF(L4:L111,3)</f>
        <v>10</v>
      </c>
      <c r="M116">
        <f t="shared" si="5"/>
        <v>8</v>
      </c>
      <c r="N116">
        <f t="shared" si="5"/>
        <v>12</v>
      </c>
      <c r="O116">
        <f t="shared" si="5"/>
        <v>15</v>
      </c>
      <c r="P116">
        <f t="shared" ref="P116:U116" si="6">COUNTIF(P4:P111,3)</f>
        <v>22</v>
      </c>
      <c r="Q116">
        <f t="shared" si="6"/>
        <v>23</v>
      </c>
      <c r="R116">
        <f t="shared" si="6"/>
        <v>20</v>
      </c>
      <c r="S116">
        <f t="shared" si="6"/>
        <v>33</v>
      </c>
      <c r="T116">
        <f t="shared" si="6"/>
        <v>31</v>
      </c>
      <c r="U116">
        <f t="shared" si="6"/>
        <v>25</v>
      </c>
    </row>
    <row r="117" spans="1:21" ht="13.5" customHeight="1" x14ac:dyDescent="0.3">
      <c r="A117" s="32"/>
      <c r="B117" s="43"/>
      <c r="C117" s="43"/>
      <c r="D117" s="32" t="s">
        <v>2562</v>
      </c>
      <c r="E117" s="43">
        <f>COUNTIF(D4:H111,4)</f>
        <v>33</v>
      </c>
      <c r="F117" s="33">
        <f t="shared" si="2"/>
        <v>30.555555555555557</v>
      </c>
      <c r="I117">
        <f>COUNTIF(I4:I111,4)</f>
        <v>17</v>
      </c>
      <c r="J117">
        <f>COUNTIF(J4:J111,4)</f>
        <v>22</v>
      </c>
      <c r="K117">
        <f>COUNTIF(K4:K111,4)</f>
        <v>0</v>
      </c>
      <c r="L117">
        <f t="shared" ref="L117:O117" si="7">COUNTIF(L4:L111,4)</f>
        <v>10</v>
      </c>
      <c r="M117">
        <f t="shared" si="7"/>
        <v>2</v>
      </c>
      <c r="N117">
        <f t="shared" si="7"/>
        <v>30</v>
      </c>
      <c r="O117">
        <f t="shared" si="7"/>
        <v>19</v>
      </c>
      <c r="P117">
        <f>COUNTIF(P4:P111,4)</f>
        <v>8</v>
      </c>
      <c r="Q117">
        <f>COUNTIF(Q4:Q111,4)</f>
        <v>11</v>
      </c>
      <c r="R117">
        <f>COUNTIF(R4:R111,4)</f>
        <v>15</v>
      </c>
    </row>
    <row r="118" spans="1:21" ht="13.5" customHeight="1" x14ac:dyDescent="0.3">
      <c r="A118" s="32">
        <f>A114/108*100</f>
        <v>85.18518518518519</v>
      </c>
      <c r="B118" s="43">
        <f t="shared" ref="B118:C118" si="8">B114/108*100</f>
        <v>58.333333333333336</v>
      </c>
      <c r="C118" s="43">
        <f t="shared" si="8"/>
        <v>61.111111111111114</v>
      </c>
      <c r="D118" s="34" t="s">
        <v>2563</v>
      </c>
      <c r="E118" s="42">
        <f>COUNTIF(D4:H111,5)</f>
        <v>12</v>
      </c>
      <c r="F118" s="35">
        <f t="shared" si="2"/>
        <v>11.111111111111111</v>
      </c>
      <c r="I118">
        <f>COUNTIF(I4:I111,5)</f>
        <v>3</v>
      </c>
      <c r="J118">
        <f>COUNTIF(J4:J111,5)</f>
        <v>42</v>
      </c>
      <c r="K118">
        <f>COUNTIF(K4:K111,5)</f>
        <v>0</v>
      </c>
      <c r="L118">
        <f t="shared" ref="L118:O118" si="9">COUNTIF(L4:L111,5)</f>
        <v>10</v>
      </c>
      <c r="M118">
        <f t="shared" si="9"/>
        <v>1</v>
      </c>
      <c r="N118">
        <f t="shared" si="9"/>
        <v>21</v>
      </c>
      <c r="O118">
        <f t="shared" si="9"/>
        <v>25</v>
      </c>
      <c r="P118">
        <f>COUNTIF(P4:P111,5)</f>
        <v>0</v>
      </c>
      <c r="Q118">
        <f>COUNTIF(Q4:Q111,5)</f>
        <v>7</v>
      </c>
      <c r="R118">
        <f>COUNTIF(R4:R111,5)</f>
        <v>40</v>
      </c>
    </row>
    <row r="119" spans="1:21" ht="13.5" customHeight="1" x14ac:dyDescent="0.3">
      <c r="A119" s="32">
        <f t="shared" ref="A119:C120" si="10">A115/108*100</f>
        <v>6.481481481481481</v>
      </c>
      <c r="B119" s="43">
        <f t="shared" si="10"/>
        <v>25.925925925925924</v>
      </c>
      <c r="C119" s="33">
        <f t="shared" si="10"/>
        <v>25</v>
      </c>
      <c r="I119">
        <f>COUNTIF(I4:I111,6)</f>
        <v>3</v>
      </c>
    </row>
    <row r="120" spans="1:21" ht="13.5" customHeight="1" x14ac:dyDescent="0.3">
      <c r="A120" s="32">
        <f t="shared" si="10"/>
        <v>8.3333333333333321</v>
      </c>
      <c r="B120" s="43">
        <f t="shared" si="10"/>
        <v>15.74074074074074</v>
      </c>
      <c r="C120" s="33">
        <f t="shared" si="10"/>
        <v>13.888888888888889</v>
      </c>
      <c r="I120">
        <f>COUNTIF(I4:I111,7)</f>
        <v>20</v>
      </c>
    </row>
    <row r="121" spans="1:21" ht="13.5" customHeight="1" x14ac:dyDescent="0.3">
      <c r="A121" s="32"/>
      <c r="B121" s="43"/>
      <c r="C121" s="33"/>
    </row>
    <row r="122" spans="1:21" ht="13.5" customHeight="1" x14ac:dyDescent="0.3">
      <c r="A122" s="34">
        <f>SUM(A114:A116)</f>
        <v>108</v>
      </c>
      <c r="B122" s="42">
        <f t="shared" ref="B122" si="11">SUM(B114:B116)</f>
        <v>108</v>
      </c>
      <c r="C122" s="35"/>
      <c r="I122">
        <f>SUM(I114:I120)</f>
        <v>108</v>
      </c>
      <c r="J122">
        <f t="shared" ref="J122:U122" si="12">SUM(J114:J120)</f>
        <v>108</v>
      </c>
      <c r="K122">
        <f t="shared" si="12"/>
        <v>108</v>
      </c>
      <c r="L122">
        <f t="shared" si="12"/>
        <v>108</v>
      </c>
      <c r="M122">
        <f t="shared" si="12"/>
        <v>108</v>
      </c>
      <c r="N122">
        <f t="shared" si="12"/>
        <v>108</v>
      </c>
      <c r="O122">
        <f t="shared" si="12"/>
        <v>108</v>
      </c>
      <c r="P122">
        <f t="shared" si="12"/>
        <v>108</v>
      </c>
      <c r="Q122">
        <f t="shared" si="12"/>
        <v>108</v>
      </c>
      <c r="R122">
        <f t="shared" si="12"/>
        <v>108</v>
      </c>
      <c r="S122">
        <f t="shared" si="12"/>
        <v>108</v>
      </c>
      <c r="T122">
        <f t="shared" si="12"/>
        <v>108</v>
      </c>
      <c r="U122">
        <f t="shared" si="12"/>
        <v>108</v>
      </c>
    </row>
    <row r="124" spans="1:21" ht="13.5" customHeight="1" x14ac:dyDescent="0.3">
      <c r="I124" t="s">
        <v>2490</v>
      </c>
    </row>
    <row r="125" spans="1:21" ht="13.5" customHeight="1" x14ac:dyDescent="0.3">
      <c r="I125">
        <f>I114/110*100</f>
        <v>10.909090909090908</v>
      </c>
      <c r="J125">
        <f t="shared" ref="J125:U125" si="13">J114/110*100</f>
        <v>6.3636363636363633</v>
      </c>
      <c r="K125">
        <f t="shared" si="13"/>
        <v>33.636363636363633</v>
      </c>
      <c r="L125">
        <f t="shared" si="13"/>
        <v>23.636363636363637</v>
      </c>
      <c r="M125">
        <f t="shared" si="13"/>
        <v>61.818181818181813</v>
      </c>
      <c r="N125">
        <f t="shared" si="13"/>
        <v>20</v>
      </c>
      <c r="O125">
        <f t="shared" si="13"/>
        <v>13.636363636363635</v>
      </c>
      <c r="P125">
        <f t="shared" si="13"/>
        <v>46.36363636363636</v>
      </c>
      <c r="Q125">
        <f t="shared" si="13"/>
        <v>38.181818181818187</v>
      </c>
      <c r="R125">
        <f t="shared" si="13"/>
        <v>8.1818181818181817</v>
      </c>
      <c r="S125">
        <f t="shared" si="13"/>
        <v>41.818181818181813</v>
      </c>
      <c r="T125">
        <f t="shared" si="13"/>
        <v>26.36363636363636</v>
      </c>
      <c r="U125">
        <f t="shared" si="13"/>
        <v>17.272727272727273</v>
      </c>
    </row>
    <row r="126" spans="1:21" ht="13.5" customHeight="1" x14ac:dyDescent="0.3">
      <c r="I126">
        <f t="shared" ref="I126:U131" si="14">I115/110*100</f>
        <v>21.818181818181817</v>
      </c>
      <c r="J126">
        <f t="shared" si="14"/>
        <v>18.181818181818183</v>
      </c>
      <c r="K126">
        <f t="shared" si="14"/>
        <v>64.545454545454547</v>
      </c>
      <c r="L126">
        <f t="shared" si="14"/>
        <v>47.272727272727273</v>
      </c>
      <c r="M126">
        <f t="shared" si="14"/>
        <v>26.36363636363636</v>
      </c>
      <c r="N126">
        <f t="shared" si="14"/>
        <v>20.909090909090907</v>
      </c>
      <c r="O126">
        <f t="shared" si="14"/>
        <v>30.909090909090907</v>
      </c>
      <c r="P126">
        <f t="shared" si="14"/>
        <v>24.545454545454547</v>
      </c>
      <c r="Q126">
        <f t="shared" si="14"/>
        <v>22.727272727272727</v>
      </c>
      <c r="R126">
        <f t="shared" si="14"/>
        <v>21.818181818181817</v>
      </c>
      <c r="S126">
        <f t="shared" si="14"/>
        <v>26.36363636363636</v>
      </c>
      <c r="T126">
        <f t="shared" si="14"/>
        <v>43.636363636363633</v>
      </c>
      <c r="U126">
        <f t="shared" si="14"/>
        <v>58.18181818181818</v>
      </c>
    </row>
    <row r="127" spans="1:21" ht="13.5" customHeight="1" x14ac:dyDescent="0.3">
      <c r="F127">
        <f>SUM(P125:P126)</f>
        <v>70.909090909090907</v>
      </c>
      <c r="I127">
        <f t="shared" si="14"/>
        <v>26.36363636363636</v>
      </c>
      <c r="J127">
        <f t="shared" si="14"/>
        <v>15.454545454545453</v>
      </c>
      <c r="L127">
        <f t="shared" si="14"/>
        <v>9.0909090909090917</v>
      </c>
      <c r="M127">
        <f t="shared" si="14"/>
        <v>7.2727272727272725</v>
      </c>
      <c r="N127">
        <f t="shared" si="14"/>
        <v>10.909090909090908</v>
      </c>
      <c r="O127">
        <f t="shared" si="14"/>
        <v>13.636363636363635</v>
      </c>
      <c r="P127">
        <f t="shared" si="14"/>
        <v>20</v>
      </c>
      <c r="Q127">
        <f t="shared" si="14"/>
        <v>20.909090909090907</v>
      </c>
      <c r="R127">
        <f t="shared" si="14"/>
        <v>18.181818181818183</v>
      </c>
      <c r="S127">
        <f t="shared" si="14"/>
        <v>30</v>
      </c>
      <c r="T127">
        <f t="shared" si="14"/>
        <v>28.18181818181818</v>
      </c>
      <c r="U127">
        <f t="shared" si="14"/>
        <v>22.727272727272727</v>
      </c>
    </row>
    <row r="128" spans="1:21" ht="13.5" customHeight="1" x14ac:dyDescent="0.3">
      <c r="F128">
        <f>SUM(Q125:Q126)</f>
        <v>60.909090909090914</v>
      </c>
      <c r="I128">
        <f t="shared" si="14"/>
        <v>15.454545454545453</v>
      </c>
      <c r="J128">
        <f t="shared" si="14"/>
        <v>20</v>
      </c>
      <c r="L128">
        <f t="shared" si="14"/>
        <v>9.0909090909090917</v>
      </c>
      <c r="M128">
        <f t="shared" si="14"/>
        <v>1.8181818181818181</v>
      </c>
      <c r="N128">
        <f t="shared" si="14"/>
        <v>27.27272727272727</v>
      </c>
      <c r="O128">
        <f t="shared" si="14"/>
        <v>17.272727272727273</v>
      </c>
      <c r="P128">
        <f t="shared" si="14"/>
        <v>7.2727272727272725</v>
      </c>
      <c r="Q128">
        <f t="shared" si="14"/>
        <v>10</v>
      </c>
      <c r="R128">
        <f t="shared" si="14"/>
        <v>13.636363636363635</v>
      </c>
    </row>
    <row r="129" spans="9:18" ht="13.5" customHeight="1" x14ac:dyDescent="0.3">
      <c r="I129">
        <f t="shared" si="14"/>
        <v>2.7272727272727271</v>
      </c>
      <c r="J129">
        <f t="shared" si="14"/>
        <v>38.181818181818187</v>
      </c>
      <c r="L129">
        <f t="shared" si="14"/>
        <v>9.0909090909090917</v>
      </c>
      <c r="M129">
        <f t="shared" si="14"/>
        <v>0.90909090909090906</v>
      </c>
      <c r="N129">
        <f t="shared" si="14"/>
        <v>19.090909090909093</v>
      </c>
      <c r="O129">
        <f t="shared" si="14"/>
        <v>22.727272727272727</v>
      </c>
      <c r="P129">
        <f t="shared" si="14"/>
        <v>0</v>
      </c>
      <c r="Q129">
        <f t="shared" si="14"/>
        <v>6.3636363636363633</v>
      </c>
      <c r="R129">
        <f t="shared" si="14"/>
        <v>36.363636363636367</v>
      </c>
    </row>
    <row r="130" spans="9:18" ht="13.5" customHeight="1" x14ac:dyDescent="0.3">
      <c r="I130">
        <f t="shared" si="14"/>
        <v>2.7272727272727271</v>
      </c>
    </row>
    <row r="131" spans="9:18" ht="13.5" customHeight="1" x14ac:dyDescent="0.3">
      <c r="I131">
        <f t="shared" si="14"/>
        <v>18.181818181818183</v>
      </c>
    </row>
  </sheetData>
  <conditionalFormatting sqref="I125:U131">
    <cfRule type="colorScale" priority="2">
      <colorScale>
        <cfvo type="min"/>
        <cfvo type="max"/>
        <color rgb="FFFCFCFF"/>
        <color rgb="FFF8696B"/>
      </colorScale>
    </cfRule>
  </conditionalFormatting>
  <conditionalFormatting sqref="I114:I120">
    <cfRule type="colorScale" priority="1">
      <colorScale>
        <cfvo type="min"/>
        <cfvo type="max"/>
        <color rgb="FFFCFCFF"/>
        <color rgb="FFF8696B"/>
      </colorScale>
    </cfRule>
  </conditionalFormatting>
  <pageMargins left="0.7" right="0.7" top="0.75" bottom="0.75" header="0.3" footer="0.3"/>
  <pageSetup orientation="portrait" horizontalDpi="4294967294"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Determinants of the Autonomous </vt:lpstr>
      <vt:lpstr>Notes and codes</vt:lpstr>
      <vt:lpstr>Hosted ASMR</vt:lpstr>
      <vt:lpstr>NonHosted ASMR</vt:lpstr>
      <vt:lpstr>Scottish Triggers</vt:lpstr>
      <vt:lpstr>SoundVideo Congruency</vt:lpstr>
      <vt:lpstr>DistanceAndDetails</vt:lpstr>
      <vt:lpstr>Hardware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Nick Davis</cp:lastModifiedBy>
  <dcterms:created xsi:type="dcterms:W3CDTF">2017-02-21T10:21:48Z</dcterms:created>
  <dcterms:modified xsi:type="dcterms:W3CDTF">2017-07-25T06:51:42Z</dcterms:modified>
</cp:coreProperties>
</file>