
<file path=[Content_Types].xml><?xml version="1.0" encoding="utf-8"?>
<Types xmlns="http://schemas.openxmlformats.org/package/2006/content-types">
  <Default Extension="png" ContentType="image/png"/>
  <Default Extension="pdf" ContentType="application/pd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érémy\Documents\Article Salamandre Quercy\article tissus mous\textes\Soumission PeerJ\"/>
    </mc:Choice>
  </mc:AlternateContent>
  <bookViews>
    <workbookView xWindow="11655" yWindow="1995" windowWidth="13365" windowHeight="13035" tabRatio="500"/>
  </bookViews>
  <sheets>
    <sheet name="Feuil1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5" i="1" l="1"/>
  <c r="G20" i="1"/>
  <c r="L20" i="1"/>
  <c r="N20" i="1"/>
  <c r="K20" i="1"/>
  <c r="M20" i="1"/>
</calcChain>
</file>

<file path=xl/sharedStrings.xml><?xml version="1.0" encoding="utf-8"?>
<sst xmlns="http://schemas.openxmlformats.org/spreadsheetml/2006/main" count="767" uniqueCount="455">
  <si>
    <t>Length of triangle</t>
    <phoneticPr fontId="3" type="noConversion"/>
  </si>
  <si>
    <t>Number of preserved presacrals</t>
    <phoneticPr fontId="3" type="noConversion"/>
  </si>
  <si>
    <t>Minimal number of presacrals</t>
    <phoneticPr fontId="3" type="noConversion"/>
  </si>
  <si>
    <t>Maximal number of presacrals</t>
    <phoneticPr fontId="3" type="noConversion"/>
  </si>
  <si>
    <t>Length assuming minimal number of vertebrae</t>
    <phoneticPr fontId="3" type="noConversion"/>
  </si>
  <si>
    <t>Length with maximal number</t>
    <phoneticPr fontId="3" type="noConversion"/>
  </si>
  <si>
    <t>Ln minimal length</t>
    <phoneticPr fontId="3" type="noConversion"/>
  </si>
  <si>
    <t>Ln maximal length</t>
    <phoneticPr fontId="3" type="noConversion"/>
  </si>
  <si>
    <t>'144-149'</t>
  </si>
  <si>
    <t>'150-155'</t>
  </si>
  <si>
    <t>'156-161'</t>
  </si>
  <si>
    <t>'162-167'</t>
  </si>
  <si>
    <t>'168-173'</t>
  </si>
  <si>
    <t>'174-179'</t>
  </si>
  <si>
    <t>'180-185'</t>
  </si>
  <si>
    <t>'186-191'</t>
  </si>
  <si>
    <t>'192-197'</t>
  </si>
  <si>
    <t>'198-203'</t>
  </si>
  <si>
    <t>'204-209'</t>
  </si>
  <si>
    <t>'210-215'</t>
  </si>
  <si>
    <t>'216-221'</t>
  </si>
  <si>
    <t>'222-227'</t>
  </si>
  <si>
    <t>'228-233'</t>
  </si>
  <si>
    <t>'234-239'</t>
  </si>
  <si>
    <t>'240-245'</t>
  </si>
  <si>
    <t>'246-251'</t>
  </si>
  <si>
    <t>'252-257'</t>
  </si>
  <si>
    <t>'258-263'</t>
  </si>
  <si>
    <t>'264-269'</t>
  </si>
  <si>
    <t>'270-275'</t>
  </si>
  <si>
    <t>'276-281'</t>
  </si>
  <si>
    <t>'282-287'</t>
  </si>
  <si>
    <t>'288-293'</t>
  </si>
  <si>
    <t>'294-299'</t>
  </si>
  <si>
    <t>'300-305'</t>
  </si>
  <si>
    <t>'306-311'</t>
  </si>
  <si>
    <t>'312-317'</t>
  </si>
  <si>
    <t>'318-323'</t>
  </si>
  <si>
    <t>'324-329'</t>
  </si>
  <si>
    <t>'330-335'</t>
  </si>
  <si>
    <t>'336-341'</t>
  </si>
  <si>
    <t>'342-347'</t>
  </si>
  <si>
    <t>'348-353'</t>
  </si>
  <si>
    <t>'354-359'</t>
  </si>
  <si>
    <t>Min</t>
  </si>
  <si>
    <t>Max</t>
  </si>
  <si>
    <t>S:1/Slope</t>
  </si>
  <si>
    <t>P:transition</t>
  </si>
  <si>
    <t>If Min can be &lt;0 and Max &gt;1</t>
    <phoneticPr fontId="3" type="noConversion"/>
  </si>
  <si>
    <t>If not</t>
    <phoneticPr fontId="3" type="noConversion"/>
  </si>
  <si>
    <t>Global analysis</t>
  </si>
  <si>
    <t>Maximum likelihood:-Ln L=91,387</t>
  </si>
  <si>
    <t>AIC=190,774</t>
  </si>
  <si>
    <t>r2=0,985</t>
  </si>
  <si>
    <t>Observed compactness=0,839</t>
  </si>
  <si>
    <t>Modeled compactness=0,839</t>
  </si>
  <si>
    <t>Modeled compactness at the center=0,003</t>
  </si>
  <si>
    <t>Modeled compactness at the periphery=1,</t>
  </si>
  <si>
    <t>R/t (Currey &amp; Alexander 1985) : 1,6291</t>
  </si>
  <si>
    <t>CDI (Castanet et al. 2000) : 0,6138</t>
  </si>
  <si>
    <t>Angular analysis</t>
  </si>
  <si>
    <t>From 0 ° to 5 °</t>
  </si>
  <si>
    <t>Maximum likelihood:-Ln L=0</t>
  </si>
  <si>
    <t>AIC=8</t>
  </si>
  <si>
    <t>r2=1</t>
  </si>
  <si>
    <t>Observed compactness=0,854</t>
  </si>
  <si>
    <t>Modeled compactness=0,76</t>
  </si>
  <si>
    <t>Modeled compactness at the center=0,</t>
  </si>
  <si>
    <t>R/t (Currey &amp; Alexander 1985) : 1,9632</t>
  </si>
  <si>
    <t>CDI (Castanet et al. 2000) : 0,5094</t>
  </si>
  <si>
    <t>From 6 ° to 11 °</t>
  </si>
  <si>
    <t>Maximum likelihood:-Ln L=0,693</t>
  </si>
  <si>
    <t>AIC=9,386</t>
  </si>
  <si>
    <t>Observed compactness=0,745</t>
  </si>
  <si>
    <t>To calculate presacral length (cm)</t>
    <phoneticPr fontId="3" type="noConversion"/>
  </si>
  <si>
    <t>Value of scale</t>
    <phoneticPr fontId="3" type="noConversion"/>
  </si>
  <si>
    <t>Length of scale</t>
    <phoneticPr fontId="3" type="noConversion"/>
  </si>
  <si>
    <t>Length of preserved presacral part</t>
    <phoneticPr fontId="3" type="noConversion"/>
  </si>
  <si>
    <t>Length of specimen</t>
    <phoneticPr fontId="3" type="noConversion"/>
  </si>
  <si>
    <t>Height of triangle</t>
    <phoneticPr fontId="3" type="noConversion"/>
  </si>
  <si>
    <t>Observed compactness=0,841</t>
  </si>
  <si>
    <t>Modeled compactness=0,849</t>
  </si>
  <si>
    <t>R/t (Currey &amp; Alexander 1985) : 1,6393</t>
  </si>
  <si>
    <t>CDI (Castanet et al. 2000) : 0,61</t>
  </si>
  <si>
    <t>From 30 ° to 35 °</t>
  </si>
  <si>
    <t>Maximum likelihood:-Ln L=12,712</t>
  </si>
  <si>
    <t>AIC=33,423</t>
  </si>
  <si>
    <t>r2=0,243</t>
  </si>
  <si>
    <t>Observed compactness=0,781</t>
  </si>
  <si>
    <t>Modeled compactness=0,785</t>
  </si>
  <si>
    <t>Modeled compactness at the center=0,113</t>
  </si>
  <si>
    <t>Modeled compactness at the periphery=0,974</t>
  </si>
  <si>
    <t>R/t (Currey &amp; Alexander 1985) : 1,5812</t>
  </si>
  <si>
    <t>CDI (Castanet et al. 2000) : 0,6324</t>
  </si>
  <si>
    <t>From 36 ° to 41 °</t>
  </si>
  <si>
    <t>Observed compactness=0,897</t>
  </si>
  <si>
    <t>Modeled compactness=0,881</t>
  </si>
  <si>
    <t>R/t (Currey &amp; Alexander 1985) : 1,5368</t>
  </si>
  <si>
    <t>CDI (Castanet et al. 2000) : 0,6507</t>
  </si>
  <si>
    <t>From 42 ° to 47 °</t>
  </si>
  <si>
    <t>Observed compactness=0,864</t>
  </si>
  <si>
    <t>Modeled compactness=0,872</t>
  </si>
  <si>
    <t>R/t (Currey &amp; Alexander 1985) : 1,5627</t>
  </si>
  <si>
    <t>CDI (Castanet et al. 2000) : 0,6399</t>
  </si>
  <si>
    <t>From 48 ° to 53 °</t>
  </si>
  <si>
    <t>Observed compactness=0,895</t>
  </si>
  <si>
    <t>Modeled compactness=0,899</t>
  </si>
  <si>
    <t>R/t (Currey &amp; Alexander 1985) : 1,4706</t>
  </si>
  <si>
    <t>CDI (Castanet et al. 2000) : 0,68</t>
  </si>
  <si>
    <t>From 54 ° to 59 °</t>
  </si>
  <si>
    <t>Maximum likelihood:-Ln L=22,592</t>
  </si>
  <si>
    <t>AIC=53,183</t>
  </si>
  <si>
    <t>r2=0,358</t>
  </si>
  <si>
    <t>Observed compactness=0,75</t>
  </si>
  <si>
    <t>Modeled compactness=0,757</t>
  </si>
  <si>
    <t>Modeled compactness at the center=0,193</t>
  </si>
  <si>
    <t>Modeled compactness at the periphery=1,095</t>
  </si>
  <si>
    <t>R/t (Currey &amp; Alexander 1985) : 1,381</t>
  </si>
  <si>
    <t>CDI (Castanet et al. 2000) : 0,7241</t>
  </si>
  <si>
    <t>From 60 ° to 65 °</t>
  </si>
  <si>
    <t>Maximum likelihood:-Ln L=11,732</t>
  </si>
  <si>
    <t>AIC=31,464</t>
  </si>
  <si>
    <t>r2=0,454</t>
  </si>
  <si>
    <t>Observed compactness=0,905</t>
  </si>
  <si>
    <t>Modeled compactness=0,904</t>
  </si>
  <si>
    <t>Phosphotriton Bone Profiler analyses</t>
    <phoneticPr fontId="3" type="noConversion"/>
  </si>
  <si>
    <t>Parameter</t>
  </si>
  <si>
    <t>Mean Global value</t>
  </si>
  <si>
    <t>SE Global value</t>
  </si>
  <si>
    <t>Mean Angular value</t>
  </si>
  <si>
    <t>SD Angular value</t>
  </si>
  <si>
    <t>'0-5'</t>
  </si>
  <si>
    <t>'6-11'</t>
  </si>
  <si>
    <t>'12-17'</t>
  </si>
  <si>
    <t>'18-23'</t>
  </si>
  <si>
    <t>'24-29'</t>
  </si>
  <si>
    <t>'30-35'</t>
  </si>
  <si>
    <t>'36-41'</t>
  </si>
  <si>
    <t>'42-47'</t>
  </si>
  <si>
    <t>'48-53'</t>
  </si>
  <si>
    <t>'54-59'</t>
  </si>
  <si>
    <t>'60-65'</t>
  </si>
  <si>
    <t>'66-71'</t>
  </si>
  <si>
    <t>'72-77'</t>
  </si>
  <si>
    <t>'78-83'</t>
  </si>
  <si>
    <t>'84-89'</t>
  </si>
  <si>
    <t>'90-95'</t>
  </si>
  <si>
    <t>'96-101'</t>
  </si>
  <si>
    <t>'102-107'</t>
  </si>
  <si>
    <t>'108-113'</t>
  </si>
  <si>
    <t>'114-119'</t>
  </si>
  <si>
    <t>'120-125'</t>
  </si>
  <si>
    <t>'126-131'</t>
  </si>
  <si>
    <t>'132-137'</t>
  </si>
  <si>
    <t>'138-143'</t>
  </si>
  <si>
    <t>CDI (Castanet et al. 2000) : 0,7099</t>
  </si>
  <si>
    <t>From 78 ° to 83 °</t>
  </si>
  <si>
    <t>Maximum likelihood:-Ln L=20,765</t>
  </si>
  <si>
    <t>AIC=49,529</t>
  </si>
  <si>
    <t>r2=0,394</t>
  </si>
  <si>
    <t>Observed compactness=0,848</t>
  </si>
  <si>
    <t>Modeled compactness=0,842</t>
  </si>
  <si>
    <t>Modeled compactness at the center=0,061</t>
  </si>
  <si>
    <t>Modeled compactness at the periphery=0,996</t>
  </si>
  <si>
    <t>R/t (Currey &amp; Alexander 1985) : 1,5103</t>
  </si>
  <si>
    <t>CDI (Castanet et al. 2000) : 0,6621</t>
  </si>
  <si>
    <t>From 84 ° to 89 °</t>
  </si>
  <si>
    <t>Maximum likelihood:-Ln L=14,656</t>
  </si>
  <si>
    <t>AIC=37,312</t>
  </si>
  <si>
    <t>r2=0,854</t>
  </si>
  <si>
    <t>Observed compactness=0,808</t>
  </si>
  <si>
    <t>Modeled compactness=0,846</t>
  </si>
  <si>
    <t>Modeled compactness at the periphery=0,922</t>
  </si>
  <si>
    <t>R/t (Currey &amp; Alexander 1985) : 1,4082</t>
  </si>
  <si>
    <t>CDI (Castanet et al. 2000) : 0,7101</t>
  </si>
  <si>
    <t>From 90 ° to 95 °</t>
  </si>
  <si>
    <t>Observed compactness=0,769</t>
  </si>
  <si>
    <t>Modeled compactness=0,833</t>
  </si>
  <si>
    <t>R/t (Currey &amp; Alexander 1985) : 1,6949</t>
  </si>
  <si>
    <t>CDI (Castanet et al. 2000) : 0,59</t>
  </si>
  <si>
    <t>From 96 ° to 101 °</t>
  </si>
  <si>
    <t>Observed compactness=0,875</t>
  </si>
  <si>
    <t>R/t (Currey &amp; Alexander 1985) : 1,5889</t>
  </si>
  <si>
    <t>CDI (Castanet et al. 2000) : 0,6294</t>
  </si>
  <si>
    <t>From 102 ° to 107 °</t>
  </si>
  <si>
    <t>Modeled compactness=0,864</t>
  </si>
  <si>
    <t>R/t (Currey &amp; Alexander 1985) : 1,5876</t>
  </si>
  <si>
    <t>CDI (Castanet et al. 2000) : 0,6299</t>
  </si>
  <si>
    <t>From 108 ° to 113 °</t>
  </si>
  <si>
    <t>Observed compactness=0,863</t>
  </si>
  <si>
    <t>Modeled compactness=0,877</t>
  </si>
  <si>
    <t>R/t (Currey &amp; Alexander 1985) : 1,5395</t>
  </si>
  <si>
    <t>CDI (Castanet et al. 2000) : 0,6496</t>
  </si>
  <si>
    <t>From 114 ° to 119 °</t>
  </si>
  <si>
    <t>Observed compactness=0,879</t>
  </si>
  <si>
    <t>R/t (Currey &amp; Alexander 1985) : 1,5628</t>
  </si>
  <si>
    <t>From 120 ° to 125 °</t>
  </si>
  <si>
    <t>Observed compactness=0,755</t>
  </si>
  <si>
    <t>Modeled compactness=0,77</t>
  </si>
  <si>
    <t>Modeled compactness=0,743</t>
  </si>
  <si>
    <t>R/t (Currey &amp; Alexander 1985) : 2,0409</t>
  </si>
  <si>
    <t>CDI (Castanet et al. 2000) : 0,49</t>
  </si>
  <si>
    <t>From 12 ° to 17 °</t>
  </si>
  <si>
    <t>Observed compactness=0,795</t>
  </si>
  <si>
    <t>Modeled compactness=0,799</t>
  </si>
  <si>
    <t>R/t (Currey &amp; Alexander 1985) : 1,8182</t>
  </si>
  <si>
    <t>CDI (Castanet et al. 2000) : 0,55</t>
  </si>
  <si>
    <t>From 18 ° to 23 °</t>
  </si>
  <si>
    <t>Observed compactness=0,865</t>
  </si>
  <si>
    <t>Modeled compactness=0,862</t>
  </si>
  <si>
    <t>R/t (Currey &amp; Alexander 1985) : 1,59</t>
  </si>
  <si>
    <t>CDI (Castanet et al. 2000) : 0,6289</t>
  </si>
  <si>
    <t>From 24 ° to 29 °</t>
  </si>
  <si>
    <t>CDI (Castanet et al. 2000) : 0,46</t>
  </si>
  <si>
    <t>From 144 ° to 149 °</t>
  </si>
  <si>
    <t>Observed compactness=0,691</t>
  </si>
  <si>
    <t>R/t (Currey &amp; Alexander 1985) : 2,1718</t>
  </si>
  <si>
    <t>CDI (Castanet et al. 2000) : 0,4605</t>
  </si>
  <si>
    <t>From 150 ° to 155 °</t>
  </si>
  <si>
    <t>Maximum likelihood:-Ln L=0,811</t>
  </si>
  <si>
    <t>AIC=9,623</t>
  </si>
  <si>
    <t>Observed compactness=0,692</t>
  </si>
  <si>
    <t>Modeled compactness=0,696</t>
  </si>
  <si>
    <t>R/t (Currey &amp; Alexander 1985) : 2,2306</t>
  </si>
  <si>
    <t>CDI (Castanet et al. 2000) : 0,4483</t>
  </si>
  <si>
    <t>From 156 ° to 161 °</t>
  </si>
  <si>
    <t>Observed compactness=0,698</t>
  </si>
  <si>
    <t>R/t (Currey &amp; Alexander 1985) : 2,1746</t>
  </si>
  <si>
    <t>CDI (Castanet et al. 2000) : 0,4599</t>
  </si>
  <si>
    <t>From 162 ° to 167 °</t>
  </si>
  <si>
    <t>Maximum likelihood:-Ln L=2,007</t>
  </si>
  <si>
    <t>AIC=12,014</t>
  </si>
  <si>
    <t>r2=0,949</t>
  </si>
  <si>
    <t>Observed compactness=0,723</t>
  </si>
  <si>
    <t>Modeled compactness=0,719</t>
  </si>
  <si>
    <t>R/t (Currey &amp; Alexander 1985) : 2,1339</t>
  </si>
  <si>
    <t>CDI (Castanet et al. 2000) : 0,4686</t>
  </si>
  <si>
    <t>From 168 ° to 173 °</t>
  </si>
  <si>
    <t>Observed compactness=0,722</t>
  </si>
  <si>
    <t>Modeled compactness=0,755</t>
  </si>
  <si>
    <t>R/t (Currey &amp; Alexander 1985) : 2,0034</t>
  </si>
  <si>
    <t>CDI (Castanet et al. 2000) : 0,4992</t>
  </si>
  <si>
    <t>From 174 ° to 179 °</t>
  </si>
  <si>
    <t>Observed compactness=0,868</t>
  </si>
  <si>
    <t>Modeled compactness=0,779</t>
  </si>
  <si>
    <t>R/t (Currey &amp; Alexander 1985) : 1,8873</t>
  </si>
  <si>
    <t>CDI (Castanet et al. 2000) : 0,5299</t>
  </si>
  <si>
    <t>From 180 ° to 185 °</t>
  </si>
  <si>
    <t>Observed compactness=0,942</t>
  </si>
  <si>
    <t>Modeled compactness=0,905</t>
  </si>
  <si>
    <t>R/t (Currey &amp; Alexander 1985) : 1,4492</t>
  </si>
  <si>
    <t>CDI (Castanet et al. 2000) : 0,69</t>
  </si>
  <si>
    <t>From 186 ° to 191 °</t>
  </si>
  <si>
    <t>Observed compactness=0,89</t>
  </si>
  <si>
    <t>Modeled compactness=0,885</t>
  </si>
  <si>
    <t>R/t (Currey &amp; Alexander 1985) : 1,5152</t>
  </si>
  <si>
    <t>CDI (Castanet et al. 2000) : 0,66</t>
  </si>
  <si>
    <t>From 192 ° to 197 °</t>
  </si>
  <si>
    <t>Modeled compactness at the center=0,15</t>
  </si>
  <si>
    <t>Modeled compactness at the periphery=0,998</t>
  </si>
  <si>
    <t>R/t (Currey &amp; Alexander 1985) : 1,2929</t>
  </si>
  <si>
    <t>CDI (Castanet et al. 2000) : 0,7735</t>
  </si>
  <si>
    <t>From 66 ° to 71 °</t>
  </si>
  <si>
    <t>Observed compactness=0,92</t>
  </si>
  <si>
    <t>Modeled compactness=0,918</t>
  </si>
  <si>
    <t>R/t (Currey &amp; Alexander 1985) : 1,4073</t>
  </si>
  <si>
    <t>CDI (Castanet et al. 2000) : 0,7106</t>
  </si>
  <si>
    <t>From 72 ° to 77 °</t>
  </si>
  <si>
    <t>Observed compactness=0,923</t>
  </si>
  <si>
    <t>Modeled compactness=0,917</t>
  </si>
  <si>
    <t>R/t (Currey &amp; Alexander 1985) : 1,4087</t>
  </si>
  <si>
    <t>AIC=32,46</t>
  </si>
  <si>
    <t>r2=0,734</t>
  </si>
  <si>
    <t>Observed compactness=0,798</t>
  </si>
  <si>
    <t>Modeled compactness=0,81</t>
  </si>
  <si>
    <t>Modeled compactness at the center=0,001</t>
  </si>
  <si>
    <t>R/t (Currey &amp; Alexander 1985) : 1,7408</t>
  </si>
  <si>
    <t>CDI (Castanet et al. 2000) : 0,5745</t>
  </si>
  <si>
    <t>From 210 ° to 215 °</t>
  </si>
  <si>
    <t>Observed compactness=0,861</t>
  </si>
  <si>
    <t>R/t (Currey &amp; Alexander 1985) : 1,6394</t>
  </si>
  <si>
    <t>From 216 ° to 221 °</t>
  </si>
  <si>
    <t>R/t (Currey &amp; Alexander 1985) : 1,5873</t>
  </si>
  <si>
    <t>CDI (Castanet et al. 2000) : 0,63</t>
  </si>
  <si>
    <t>From 222 ° to 227 °</t>
  </si>
  <si>
    <t>Observed compactness=0,851</t>
  </si>
  <si>
    <t>From 228 ° to 233 °</t>
  </si>
  <si>
    <t>Observed compactness=0,891</t>
  </si>
  <si>
    <t>Modeled compactness=0,878</t>
  </si>
  <si>
    <t>R/t (Currey &amp; Alexander 1985) : 1,5388</t>
  </si>
  <si>
    <t>CDI (Castanet et al. 2000) : 0,6499</t>
  </si>
  <si>
    <t>From 234 ° to 239 °</t>
  </si>
  <si>
    <t>Observed compactness=0,87</t>
  </si>
  <si>
    <t>Modeled compactness=0,861</t>
  </si>
  <si>
    <t>R/t (Currey &amp; Alexander 1985) : 1,5894</t>
  </si>
  <si>
    <t>CDI (Castanet et al. 2000) : 0,6292</t>
  </si>
  <si>
    <t>From 240 ° to 245 °</t>
  </si>
  <si>
    <t>Observed compactness=0,877</t>
  </si>
  <si>
    <t>R/t (Currey &amp; Alexander 1985) : 1,5625</t>
  </si>
  <si>
    <t>CDI (Castanet et al. 2000) : 0,64</t>
  </si>
  <si>
    <t>From 246 ° to 251 °</t>
  </si>
  <si>
    <t>Observed compactness=0,884</t>
  </si>
  <si>
    <t>R/t (Currey &amp; Alexander 1985) : 1,5637</t>
  </si>
  <si>
    <t>CDI (Castanet et al. 2000) : 0,6395</t>
  </si>
  <si>
    <t>From 252 ° to 257 °</t>
  </si>
  <si>
    <t>Modeled compactness=0,857</t>
  </si>
  <si>
    <t>R/t (Currey &amp; Alexander 1985) : 1,6141</t>
  </si>
  <si>
    <t>CDI (Castanet et al. 2000) : 0,6195</t>
  </si>
  <si>
    <t>From 258 ° to 263 °</t>
  </si>
  <si>
    <t>Observed compactness=0,812</t>
  </si>
  <si>
    <t>Modeled compactness=0,841</t>
  </si>
  <si>
    <t>R/t (Currey &amp; Alexander 1985) : 1,6668</t>
  </si>
  <si>
    <t>CDI (Castanet et al. 2000) : 0,6</t>
  </si>
  <si>
    <t>From 264 ° to 269 °</t>
  </si>
  <si>
    <t>Observed compactness=0,725</t>
  </si>
  <si>
    <t>Modeled compactness=0,814</t>
  </si>
  <si>
    <t>R/t (Currey &amp; Alexander 1985) : 1,9235</t>
  </si>
  <si>
    <t>CDI (Castanet et al. 2000) : 0,5199</t>
  </si>
  <si>
    <t>From 126 ° to 131 °</t>
  </si>
  <si>
    <t>Observed compactness=0,783</t>
  </si>
  <si>
    <t>From 132 ° to 137 °</t>
  </si>
  <si>
    <t>Observed compactness=0,683</t>
  </si>
  <si>
    <t>Modeled compactness=0,763</t>
  </si>
  <si>
    <t>R/t (Currey &amp; Alexander 1985) : 1,9607</t>
  </si>
  <si>
    <t>CDI (Castanet et al. 2000) : 0,51</t>
  </si>
  <si>
    <t>From 138 ° to 143 °</t>
  </si>
  <si>
    <t>Observed compactness=0,705</t>
  </si>
  <si>
    <t>Modeled compactness=0,71</t>
  </si>
  <si>
    <t>R/t (Currey &amp; Alexander 1985) : 2,1741</t>
  </si>
  <si>
    <t>CDI (Castanet et al. 2000) : 0,5932</t>
  </si>
  <si>
    <t>From 282 ° to 287 °</t>
  </si>
  <si>
    <t>Maximum likelihood:-Ln L=14,22</t>
  </si>
  <si>
    <t>AIC=36,44</t>
  </si>
  <si>
    <t>r2=0,575</t>
  </si>
  <si>
    <t>Modeled compactness=0,792</t>
  </si>
  <si>
    <t>R/t (Currey &amp; Alexander 1985) : 1,7879</t>
  </si>
  <si>
    <t>CDI (Castanet et al. 2000) : 0,5593</t>
  </si>
  <si>
    <t>From 288 ° to 293 °</t>
  </si>
  <si>
    <t>Maximum likelihood:-Ln L=12,895</t>
  </si>
  <si>
    <t>AIC=33,79</t>
  </si>
  <si>
    <t>r2=0,645</t>
  </si>
  <si>
    <t>Observed compactness=0,819</t>
  </si>
  <si>
    <t>Modeled compactness=0,818</t>
  </si>
  <si>
    <t>R/t (Currey &amp; Alexander 1985) : 1,7075</t>
  </si>
  <si>
    <t>CDI (Castanet et al. 2000) : 0,5856</t>
  </si>
  <si>
    <t>From 294 ° to 299 °</t>
  </si>
  <si>
    <t>Maximum likelihood:-Ln L=11,109</t>
  </si>
  <si>
    <t>AIC=30,217</t>
  </si>
  <si>
    <t>r2=0,743</t>
  </si>
  <si>
    <t>Observed compactness=0,919</t>
  </si>
  <si>
    <t>Modeled compactness=0,907</t>
  </si>
  <si>
    <t>Modeled compactness at the center=0,004</t>
  </si>
  <si>
    <t>R/t (Currey &amp; Alexander 1985) : 1,4137</t>
  </si>
  <si>
    <t>CDI (Castanet et al. 2000) : 0,7074</t>
  </si>
  <si>
    <t>From 300 ° to 305 °</t>
  </si>
  <si>
    <t>Maximum likelihood:-Ln L=8,145</t>
  </si>
  <si>
    <t>AIC=24,291</t>
  </si>
  <si>
    <t>r2=0,544</t>
  </si>
  <si>
    <t>Observed compactness=0,951</t>
  </si>
  <si>
    <t>Modeled compactness=0,909</t>
  </si>
  <si>
    <t>R/t (Currey &amp; Alexander 1985) : 1,4117</t>
  </si>
  <si>
    <t>CDI (Castanet et al. 2000) : 0,7084</t>
  </si>
  <si>
    <t>From 306 ° to 311 °</t>
  </si>
  <si>
    <t>AIC=9,387</t>
  </si>
  <si>
    <t>Observed compactness=0,85</t>
  </si>
  <si>
    <t>R/t (Currey &amp; Alexander 1985) : 1,4085</t>
  </si>
  <si>
    <t>CDI (Castanet et al. 2000) : 0,71</t>
  </si>
  <si>
    <t>From 312 ° to 317 °</t>
  </si>
  <si>
    <t>Maximum likelihood:-Ln L=4,212</t>
  </si>
  <si>
    <t>AIC=16,424</t>
  </si>
  <si>
    <t>r2=0,676</t>
  </si>
  <si>
    <t>Observed compactness=0,963</t>
  </si>
  <si>
    <t>Modeled compactness=0,91</t>
  </si>
  <si>
    <t>R/t (Currey &amp; Alexander 1985) : 1,4033</t>
  </si>
  <si>
    <t>CDI (Castanet et al. 2000) : 0,7126</t>
  </si>
  <si>
    <t>From 318 ° to 323 °</t>
  </si>
  <si>
    <t>Maximum likelihood:-Ln L=28,757</t>
  </si>
  <si>
    <t>AIC=65,515</t>
  </si>
  <si>
    <t>r2=0,416</t>
  </si>
  <si>
    <t>Observed compactness=0,758</t>
  </si>
  <si>
    <t>R/t (Currey &amp; Alexander 1985) : 1,5153</t>
  </si>
  <si>
    <t>CDI (Castanet et al. 2000) : 0,6599</t>
  </si>
  <si>
    <t>From 198 ° to 203 °</t>
  </si>
  <si>
    <t>Maximum likelihood:-Ln L=12,868</t>
  </si>
  <si>
    <t>AIC=33,736</t>
  </si>
  <si>
    <t>r2=0,63</t>
  </si>
  <si>
    <t>Observed compactness=0,803</t>
  </si>
  <si>
    <t>Modeled compactness=0,815</t>
  </si>
  <si>
    <t>Modeled compactness at the center=0,002</t>
  </si>
  <si>
    <t>R/t (Currey &amp; Alexander 1985) : 1,7108</t>
  </si>
  <si>
    <t>CDI (Castanet et al. 2000) : 0,5845</t>
  </si>
  <si>
    <t>From 204 ° to 209 °</t>
  </si>
  <si>
    <t>Maximum likelihood:-Ln L=12,23</t>
  </si>
  <si>
    <t>Modeled compactness=0,746</t>
  </si>
  <si>
    <t>Modeled compactness at the center=0,353</t>
  </si>
  <si>
    <t>Blue line is radial profile; red line, global profile.</t>
    <phoneticPr fontId="3" type="noConversion"/>
  </si>
  <si>
    <t>Modeled compactness at the periphery=1,065</t>
  </si>
  <si>
    <t>R/t (Currey &amp; Alexander 1985) : 1,3467</t>
  </si>
  <si>
    <t>CDI (Castanet et al. 2000) : 0,7425</t>
  </si>
  <si>
    <t>From 324 ° to 329 °</t>
  </si>
  <si>
    <t>Maximum likelihood:-Ln L=15,688</t>
  </si>
  <si>
    <t>AIC=39,377</t>
  </si>
  <si>
    <t>r2=0,727</t>
  </si>
  <si>
    <t>Observed compactness=0,827</t>
  </si>
  <si>
    <t>Modeled compactness at the center=0,025</t>
  </si>
  <si>
    <t>R/t (Currey &amp; Alexander 1985) : 1,6174</t>
  </si>
  <si>
    <t>CDI (Castanet et al. 2000) : 0,6183</t>
  </si>
  <si>
    <t>From 330 ° to 335 °</t>
  </si>
  <si>
    <t>Observed compactness=0,9</t>
  </si>
  <si>
    <t>R/t (Currey &amp; Alexander 1985) : 1,5146</t>
  </si>
  <si>
    <t>CDI (Castanet et al. 2000) : 0,6602</t>
  </si>
  <si>
    <t>From 336 ° to 341 °</t>
  </si>
  <si>
    <t>Maximum likelihood:-Ln L=4,787</t>
  </si>
  <si>
    <t>AIC=17,574</t>
  </si>
  <si>
    <t>r2=0,863</t>
  </si>
  <si>
    <t>Modeled compactness=0,882</t>
  </si>
  <si>
    <t>R/t (Currey &amp; Alexander 1985) : 1,5195</t>
  </si>
  <si>
    <t>CDI (Castanet et al. 2000) : 0,6581</t>
  </si>
  <si>
    <t>From 342 ° to 347 °</t>
  </si>
  <si>
    <t>Maximum likelihood:-Ln L=9,031</t>
  </si>
  <si>
    <t>AIC=26,061</t>
  </si>
  <si>
    <t>r2=0,66</t>
  </si>
  <si>
    <t>Modeled compactness=0,837</t>
  </si>
  <si>
    <t>R/t (Currey &amp; Alexander 1985) : 1,6478</t>
  </si>
  <si>
    <t>CDI (Castanet et al. 2000) : 0,6069</t>
  </si>
  <si>
    <t>From 348 ° to 353 °</t>
  </si>
  <si>
    <t>Maximum likelihood:-Ln L=6,583</t>
  </si>
  <si>
    <t>AIC=21,167</t>
  </si>
  <si>
    <t>r2=0,762</t>
  </si>
  <si>
    <t>Observed compactness=0,811</t>
  </si>
  <si>
    <t>Modeled compactness=0,808</t>
  </si>
  <si>
    <t>Modeled compactness at the center=0,134</t>
  </si>
  <si>
    <t>R/t (Currey &amp; Alexander 1985) : 1,8892</t>
  </si>
  <si>
    <t>CDI (Castanet et al. 2000) : 0,5293</t>
  </si>
  <si>
    <t>From 354 ° to 359 °</t>
  </si>
  <si>
    <t>Maximum likelihood:-Ln L=6,065</t>
  </si>
  <si>
    <t>AIC=20,13</t>
  </si>
  <si>
    <t>r2=0,395</t>
  </si>
  <si>
    <t>Observed compactness=0,926</t>
  </si>
  <si>
    <t>Modeled compactness=0,859</t>
  </si>
  <si>
    <t>R/t (Currey &amp; Alexander 1985) : 1,5696</t>
  </si>
  <si>
    <t>CDI (Castanet et al. 2000) : 0,6371</t>
  </si>
  <si>
    <t>R/t (Currey &amp; Alexander 1985) : 1,756</t>
  </si>
  <si>
    <t>CDI (Castanet et al. 2000) : 0,5695</t>
  </si>
  <si>
    <t>From 270 ° to 275 °</t>
  </si>
  <si>
    <t>Observed compactness=0,859</t>
  </si>
  <si>
    <t>R/t (Currey &amp; Alexander 1985) : 1,4707</t>
  </si>
  <si>
    <t>CDI (Castanet et al. 2000) : 0,6799</t>
  </si>
  <si>
    <t>From 276 ° to 281 °</t>
  </si>
  <si>
    <t>Maximum likelihood:-Ln L=9,487</t>
  </si>
  <si>
    <t>AIC=26,973</t>
  </si>
  <si>
    <t>r2=0,708</t>
  </si>
  <si>
    <t>Observed compactness=0,842</t>
  </si>
  <si>
    <t>Modeled compactness=0,823</t>
  </si>
  <si>
    <t>R/t (Currey &amp; Alexander 1985) : 1,6858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</si>
</sst>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29</xdr:row>
      <xdr:rowOff>0</xdr:rowOff>
    </xdr:from>
    <xdr:to>
      <xdr:col>10</xdr:col>
      <xdr:colOff>0</xdr:colOff>
      <xdr:row>49</xdr:row>
      <xdr:rowOff>0</xdr:rowOff>
    </xdr:to>
    <xdr:pic>
      <xdr:nvPicPr>
        <xdr:cNvPr id="2" name="Image 1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3810000" y="4787900"/>
          <a:ext cx="5715000" cy="330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36</xdr:row>
      <xdr:rowOff>123825</xdr:rowOff>
    </xdr:from>
    <xdr:to>
      <xdr:col>12</xdr:col>
      <xdr:colOff>695325</xdr:colOff>
      <xdr:row>43</xdr:row>
      <xdr:rowOff>44450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5953125"/>
          <a:ext cx="133350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27"/>
  <sheetViews>
    <sheetView tabSelected="1" topLeftCell="A22" workbookViewId="0">
      <selection activeCell="L47" sqref="L47"/>
    </sheetView>
  </sheetViews>
  <sheetFormatPr baseColWidth="10" defaultRowHeight="12.75" x14ac:dyDescent="0.2"/>
  <sheetData>
    <row r="1" spans="1:65" x14ac:dyDescent="0.2">
      <c r="A1" t="s">
        <v>125</v>
      </c>
    </row>
    <row r="3" spans="1:65" x14ac:dyDescent="0.2">
      <c r="A3" t="s">
        <v>48</v>
      </c>
    </row>
    <row r="4" spans="1:65" x14ac:dyDescent="0.2">
      <c r="A4" t="s">
        <v>126</v>
      </c>
      <c r="B4" t="s">
        <v>127</v>
      </c>
      <c r="C4" t="s">
        <v>128</v>
      </c>
      <c r="D4" t="s">
        <v>129</v>
      </c>
      <c r="E4" t="s">
        <v>130</v>
      </c>
      <c r="F4" t="s">
        <v>131</v>
      </c>
      <c r="G4" t="s">
        <v>132</v>
      </c>
      <c r="H4" t="s">
        <v>133</v>
      </c>
      <c r="I4" t="s">
        <v>134</v>
      </c>
      <c r="J4" t="s">
        <v>135</v>
      </c>
      <c r="K4" t="s">
        <v>136</v>
      </c>
      <c r="L4" t="s">
        <v>137</v>
      </c>
      <c r="M4" t="s">
        <v>138</v>
      </c>
      <c r="N4" t="s">
        <v>139</v>
      </c>
      <c r="O4" t="s">
        <v>140</v>
      </c>
      <c r="P4" t="s">
        <v>141</v>
      </c>
      <c r="Q4" t="s">
        <v>142</v>
      </c>
      <c r="R4" t="s">
        <v>143</v>
      </c>
      <c r="S4" t="s">
        <v>144</v>
      </c>
      <c r="T4" t="s">
        <v>145</v>
      </c>
      <c r="U4" t="s">
        <v>146</v>
      </c>
      <c r="V4" t="s">
        <v>147</v>
      </c>
      <c r="W4" t="s">
        <v>148</v>
      </c>
      <c r="X4" t="s">
        <v>149</v>
      </c>
      <c r="Y4" t="s">
        <v>150</v>
      </c>
      <c r="Z4" t="s">
        <v>151</v>
      </c>
      <c r="AA4" t="s">
        <v>152</v>
      </c>
      <c r="AB4" t="s">
        <v>153</v>
      </c>
      <c r="AC4" t="s">
        <v>154</v>
      </c>
      <c r="AD4" t="s">
        <v>8</v>
      </c>
      <c r="AE4" t="s">
        <v>9</v>
      </c>
      <c r="AF4" t="s">
        <v>10</v>
      </c>
      <c r="AG4" t="s">
        <v>11</v>
      </c>
      <c r="AH4" t="s">
        <v>12</v>
      </c>
      <c r="AI4" t="s">
        <v>13</v>
      </c>
      <c r="AJ4" t="s">
        <v>14</v>
      </c>
      <c r="AK4" t="s">
        <v>15</v>
      </c>
      <c r="AL4" t="s">
        <v>16</v>
      </c>
      <c r="AM4" t="s">
        <v>17</v>
      </c>
      <c r="AN4" t="s">
        <v>18</v>
      </c>
      <c r="AO4" t="s">
        <v>19</v>
      </c>
      <c r="AP4" t="s">
        <v>20</v>
      </c>
      <c r="AQ4" t="s">
        <v>21</v>
      </c>
      <c r="AR4" t="s">
        <v>22</v>
      </c>
      <c r="AS4" t="s">
        <v>23</v>
      </c>
      <c r="AT4" t="s">
        <v>24</v>
      </c>
      <c r="AU4" t="s">
        <v>25</v>
      </c>
      <c r="AV4" t="s">
        <v>26</v>
      </c>
      <c r="AW4" t="s">
        <v>27</v>
      </c>
      <c r="AX4" t="s">
        <v>28</v>
      </c>
      <c r="AY4" t="s">
        <v>29</v>
      </c>
      <c r="AZ4" t="s">
        <v>30</v>
      </c>
      <c r="BA4" t="s">
        <v>31</v>
      </c>
      <c r="BB4" t="s">
        <v>32</v>
      </c>
      <c r="BC4" t="s">
        <v>33</v>
      </c>
      <c r="BD4" t="s">
        <v>34</v>
      </c>
      <c r="BE4" t="s">
        <v>35</v>
      </c>
      <c r="BF4" t="s">
        <v>36</v>
      </c>
      <c r="BG4" t="s">
        <v>37</v>
      </c>
      <c r="BH4" t="s">
        <v>38</v>
      </c>
      <c r="BI4" t="s">
        <v>39</v>
      </c>
      <c r="BJ4" t="s">
        <v>40</v>
      </c>
      <c r="BK4" t="s">
        <v>41</v>
      </c>
      <c r="BL4" t="s">
        <v>42</v>
      </c>
      <c r="BM4" t="s">
        <v>43</v>
      </c>
    </row>
    <row r="5" spans="1:65" x14ac:dyDescent="0.2">
      <c r="A5" t="s">
        <v>44</v>
      </c>
      <c r="B5">
        <v>-0.47899999999999998</v>
      </c>
      <c r="C5">
        <v>6.0999999999999999E-2</v>
      </c>
      <c r="D5">
        <v>-2.9620000000000002</v>
      </c>
      <c r="E5">
        <v>2.2839999999999998</v>
      </c>
      <c r="F5">
        <v>-4.492</v>
      </c>
      <c r="G5">
        <v>-4.1440000000000001</v>
      </c>
      <c r="H5">
        <v>-2.6840000000000002</v>
      </c>
      <c r="I5">
        <v>-1.214</v>
      </c>
      <c r="J5">
        <v>-3.4590000000000001</v>
      </c>
      <c r="K5">
        <v>-5.117</v>
      </c>
      <c r="L5">
        <v>-2.609</v>
      </c>
      <c r="M5">
        <v>-10.143000000000001</v>
      </c>
      <c r="N5">
        <v>-3.23</v>
      </c>
      <c r="O5">
        <v>-0.82</v>
      </c>
      <c r="P5">
        <v>-5.6159999999999997</v>
      </c>
      <c r="Q5">
        <v>-1.345</v>
      </c>
      <c r="R5">
        <v>-1.52</v>
      </c>
      <c r="S5">
        <v>-0.90800000000000003</v>
      </c>
      <c r="T5">
        <v>-8.2279999999999998</v>
      </c>
      <c r="U5">
        <v>-2.6419999999999999</v>
      </c>
      <c r="V5">
        <v>-2.5760000000000001</v>
      </c>
      <c r="W5">
        <v>-1.7330000000000001</v>
      </c>
      <c r="X5">
        <v>-2.0550000000000002</v>
      </c>
      <c r="Y5">
        <v>-6.5140000000000002</v>
      </c>
      <c r="Z5">
        <v>-4.3250000000000002</v>
      </c>
      <c r="AA5">
        <v>-3.9369999999999998</v>
      </c>
      <c r="AB5">
        <v>-4.8630000000000004</v>
      </c>
      <c r="AC5">
        <v>-5.9589999999999996</v>
      </c>
      <c r="AD5">
        <v>-5.6139999999999999</v>
      </c>
      <c r="AE5">
        <v>-5.0369999999999999</v>
      </c>
      <c r="AF5">
        <v>-6.0110000000000001</v>
      </c>
      <c r="AG5">
        <v>-2.5249999999999999</v>
      </c>
      <c r="AH5">
        <v>-8.2330000000000005</v>
      </c>
      <c r="AI5">
        <v>-4.1230000000000002</v>
      </c>
      <c r="AJ5">
        <v>-2.3679999999999999</v>
      </c>
      <c r="AK5">
        <v>-7.0469999999999997</v>
      </c>
      <c r="AL5">
        <v>-2.855</v>
      </c>
      <c r="AM5">
        <v>-0.72299999999999998</v>
      </c>
      <c r="AN5">
        <v>-1.2230000000000001</v>
      </c>
      <c r="AO5">
        <v>-1.734</v>
      </c>
      <c r="AP5">
        <v>-0.86399999999999999</v>
      </c>
      <c r="AQ5">
        <v>-2.794</v>
      </c>
      <c r="AR5">
        <v>-2.1760000000000002</v>
      </c>
      <c r="AS5">
        <v>-1.736</v>
      </c>
      <c r="AT5">
        <v>-5.5919999999999996</v>
      </c>
      <c r="AU5">
        <v>-5.524</v>
      </c>
      <c r="AV5">
        <v>-1.849</v>
      </c>
      <c r="AW5">
        <v>-3.964</v>
      </c>
      <c r="AX5">
        <v>-1.9259999999999999</v>
      </c>
      <c r="AY5">
        <v>-1.095</v>
      </c>
      <c r="AZ5">
        <v>-0.71099999999999997</v>
      </c>
      <c r="BA5">
        <v>-0.53200000000000003</v>
      </c>
      <c r="BB5">
        <v>-0.26200000000000001</v>
      </c>
      <c r="BC5">
        <v>-0.41899999999999998</v>
      </c>
      <c r="BD5">
        <v>-0.46300000000000002</v>
      </c>
      <c r="BE5">
        <v>-1.363</v>
      </c>
      <c r="BF5">
        <v>-0.33400000000000002</v>
      </c>
      <c r="BG5">
        <v>-0.93600000000000005</v>
      </c>
      <c r="BH5">
        <v>-2.597</v>
      </c>
      <c r="BI5">
        <v>-2.4729999999999999</v>
      </c>
      <c r="BJ5">
        <v>-0.89300000000000002</v>
      </c>
      <c r="BK5">
        <v>-0.72499999999999998</v>
      </c>
      <c r="BL5">
        <v>-0.28399999999999997</v>
      </c>
      <c r="BM5">
        <v>-0.57099999999999995</v>
      </c>
    </row>
    <row r="6" spans="1:65" x14ac:dyDescent="0.2">
      <c r="A6" t="s">
        <v>45</v>
      </c>
      <c r="B6">
        <v>1.0049999999999999</v>
      </c>
      <c r="C6">
        <v>0</v>
      </c>
      <c r="D6">
        <v>1.675</v>
      </c>
      <c r="E6">
        <v>0.47499999999999998</v>
      </c>
      <c r="F6">
        <v>1.782</v>
      </c>
      <c r="G6">
        <v>1.482</v>
      </c>
      <c r="H6">
        <v>1.788</v>
      </c>
      <c r="I6">
        <v>1.615</v>
      </c>
      <c r="J6">
        <v>1.5680000000000001</v>
      </c>
      <c r="K6">
        <v>0.89100000000000001</v>
      </c>
      <c r="L6">
        <v>1.696</v>
      </c>
      <c r="M6">
        <v>3.173</v>
      </c>
      <c r="N6">
        <v>1.841</v>
      </c>
      <c r="O6">
        <v>1.284</v>
      </c>
      <c r="P6">
        <v>0.96599999999999997</v>
      </c>
      <c r="Q6">
        <v>2.0190000000000001</v>
      </c>
      <c r="R6">
        <v>1.306</v>
      </c>
      <c r="S6">
        <v>1.127</v>
      </c>
      <c r="T6">
        <v>0.92100000000000004</v>
      </c>
      <c r="U6">
        <v>1.796</v>
      </c>
      <c r="V6">
        <v>1.671</v>
      </c>
      <c r="W6">
        <v>1.8640000000000001</v>
      </c>
      <c r="X6">
        <v>1.454</v>
      </c>
      <c r="Y6">
        <v>2.39</v>
      </c>
      <c r="Z6">
        <v>1.7549999999999999</v>
      </c>
      <c r="AA6">
        <v>2.39</v>
      </c>
      <c r="AB6">
        <v>1.7509999999999999</v>
      </c>
      <c r="AC6">
        <v>2.4060000000000001</v>
      </c>
      <c r="AD6">
        <v>2.1850000000000001</v>
      </c>
      <c r="AE6">
        <v>1.6359999999999999</v>
      </c>
      <c r="AF6">
        <v>1.7729999999999999</v>
      </c>
      <c r="AG6">
        <v>1.401</v>
      </c>
      <c r="AH6">
        <v>2.8370000000000002</v>
      </c>
      <c r="AI6">
        <v>1.927</v>
      </c>
      <c r="AJ6">
        <v>1.8180000000000001</v>
      </c>
      <c r="AK6">
        <v>2.524</v>
      </c>
      <c r="AL6">
        <v>1.8149999999999999</v>
      </c>
      <c r="AM6">
        <v>1.1279999999999999</v>
      </c>
      <c r="AN6">
        <v>1.1419999999999999</v>
      </c>
      <c r="AO6">
        <v>1.5229999999999999</v>
      </c>
      <c r="AP6">
        <v>1.885</v>
      </c>
      <c r="AQ6">
        <v>1.8180000000000001</v>
      </c>
      <c r="AR6">
        <v>1.698</v>
      </c>
      <c r="AS6">
        <v>1.8180000000000001</v>
      </c>
      <c r="AT6">
        <v>1.867</v>
      </c>
      <c r="AU6">
        <v>1.8320000000000001</v>
      </c>
      <c r="AV6">
        <v>2.3069999999999999</v>
      </c>
      <c r="AW6">
        <v>1.915</v>
      </c>
      <c r="AX6">
        <v>1.9119999999999999</v>
      </c>
      <c r="AY6">
        <v>2.42</v>
      </c>
      <c r="AZ6">
        <v>1.266</v>
      </c>
      <c r="BA6">
        <v>1.5669999999999999</v>
      </c>
      <c r="BB6">
        <v>1.371</v>
      </c>
      <c r="BC6">
        <v>1.1399999999999999</v>
      </c>
      <c r="BD6">
        <v>1.1619999999999999</v>
      </c>
      <c r="BE6">
        <v>1.6519999999999999</v>
      </c>
      <c r="BF6">
        <v>1.129</v>
      </c>
      <c r="BG6">
        <v>1.1779999999999999</v>
      </c>
      <c r="BH6">
        <v>0.94499999999999995</v>
      </c>
      <c r="BI6">
        <v>1.911</v>
      </c>
      <c r="BJ6">
        <v>1.139</v>
      </c>
      <c r="BK6">
        <v>1.2090000000000001</v>
      </c>
      <c r="BL6">
        <v>1.615</v>
      </c>
      <c r="BM6">
        <v>1.089</v>
      </c>
    </row>
    <row r="7" spans="1:65" x14ac:dyDescent="0.2">
      <c r="A7" t="s">
        <v>46</v>
      </c>
      <c r="B7">
        <v>8.7999999999999995E-2</v>
      </c>
      <c r="C7">
        <v>0</v>
      </c>
      <c r="D7">
        <v>6.0999999999999999E-2</v>
      </c>
      <c r="E7">
        <v>5.7000000000000002E-2</v>
      </c>
      <c r="F7">
        <v>3.9E-2</v>
      </c>
      <c r="G7">
        <v>7.4999999999999997E-2</v>
      </c>
      <c r="H7">
        <v>3.5000000000000003E-2</v>
      </c>
      <c r="I7">
        <v>4.4999999999999998E-2</v>
      </c>
      <c r="J7">
        <v>4.7E-2</v>
      </c>
      <c r="K7">
        <v>2.1999999999999999E-2</v>
      </c>
      <c r="L7">
        <v>3.3000000000000002E-2</v>
      </c>
      <c r="M7">
        <v>4.2000000000000003E-2</v>
      </c>
      <c r="N7">
        <v>1.9E-2</v>
      </c>
      <c r="O7">
        <v>0.30599999999999999</v>
      </c>
      <c r="P7">
        <v>1.2999999999999999E-2</v>
      </c>
      <c r="Q7">
        <v>0.03</v>
      </c>
      <c r="R7">
        <v>3.9E-2</v>
      </c>
      <c r="S7">
        <v>0.19800000000000001</v>
      </c>
      <c r="T7">
        <v>2.1999999999999999E-2</v>
      </c>
      <c r="U7">
        <v>3.5000000000000003E-2</v>
      </c>
      <c r="V7">
        <v>2.9000000000000001E-2</v>
      </c>
      <c r="W7">
        <v>0.03</v>
      </c>
      <c r="X7">
        <v>2.5999999999999999E-2</v>
      </c>
      <c r="Y7">
        <v>3.5999999999999997E-2</v>
      </c>
      <c r="Z7">
        <v>5.2999999999999999E-2</v>
      </c>
      <c r="AA7">
        <v>2.5999999999999999E-2</v>
      </c>
      <c r="AB7">
        <v>7.6999999999999999E-2</v>
      </c>
      <c r="AC7">
        <v>2.9000000000000001E-2</v>
      </c>
      <c r="AD7">
        <v>7.6999999999999999E-2</v>
      </c>
      <c r="AE7">
        <v>8.8999999999999996E-2</v>
      </c>
      <c r="AF7">
        <v>5.6000000000000001E-2</v>
      </c>
      <c r="AG7">
        <v>0.06</v>
      </c>
      <c r="AH7">
        <v>5.1999999999999998E-2</v>
      </c>
      <c r="AI7">
        <v>4.2000000000000003E-2</v>
      </c>
      <c r="AJ7">
        <v>3.4000000000000002E-2</v>
      </c>
      <c r="AK7">
        <v>3.1E-2</v>
      </c>
      <c r="AL7">
        <v>1.4999999999999999E-2</v>
      </c>
      <c r="AM7">
        <v>0.112</v>
      </c>
      <c r="AN7">
        <v>0.106</v>
      </c>
      <c r="AO7">
        <v>3.2000000000000001E-2</v>
      </c>
      <c r="AP7">
        <v>0.02</v>
      </c>
      <c r="AQ7">
        <v>3.3000000000000002E-2</v>
      </c>
      <c r="AR7">
        <v>2.5999999999999999E-2</v>
      </c>
      <c r="AS7">
        <v>0.03</v>
      </c>
      <c r="AT7">
        <v>6.0999999999999999E-2</v>
      </c>
      <c r="AU7">
        <v>2.1000000000000001E-2</v>
      </c>
      <c r="AV7">
        <v>1.7999999999999999E-2</v>
      </c>
      <c r="AW7">
        <v>2.1000000000000001E-2</v>
      </c>
      <c r="AX7">
        <v>0.03</v>
      </c>
      <c r="AY7">
        <v>1.4999999999999999E-2</v>
      </c>
      <c r="AZ7">
        <v>0.13500000000000001</v>
      </c>
      <c r="BA7">
        <v>0.17399999999999999</v>
      </c>
      <c r="BB7">
        <v>0.11799999999999999</v>
      </c>
      <c r="BC7">
        <v>9.0999999999999998E-2</v>
      </c>
      <c r="BD7">
        <v>7.6999999999999999E-2</v>
      </c>
      <c r="BE7">
        <v>0.03</v>
      </c>
      <c r="BF7">
        <v>8.8999999999999996E-2</v>
      </c>
      <c r="BG7">
        <v>0.25600000000000001</v>
      </c>
      <c r="BH7">
        <v>2.7E-2</v>
      </c>
      <c r="BI7">
        <v>1.7999999999999999E-2</v>
      </c>
      <c r="BJ7">
        <v>5.6000000000000001E-2</v>
      </c>
      <c r="BK7">
        <v>0.107</v>
      </c>
      <c r="BL7">
        <v>0.113</v>
      </c>
      <c r="BM7">
        <v>8.1000000000000003E-2</v>
      </c>
    </row>
    <row r="8" spans="1:65" x14ac:dyDescent="0.2">
      <c r="A8" t="s">
        <v>47</v>
      </c>
      <c r="B8">
        <v>0.309</v>
      </c>
      <c r="C8">
        <v>7.0000000000000001E-3</v>
      </c>
      <c r="D8">
        <v>0.34300000000000003</v>
      </c>
      <c r="E8">
        <v>6.8000000000000005E-2</v>
      </c>
      <c r="F8">
        <v>0.434</v>
      </c>
      <c r="G8">
        <v>0.39300000000000002</v>
      </c>
      <c r="H8">
        <v>0.41599999999999998</v>
      </c>
      <c r="I8">
        <v>0.34399999999999997</v>
      </c>
      <c r="J8">
        <v>0.33300000000000002</v>
      </c>
      <c r="K8">
        <v>0.312</v>
      </c>
      <c r="L8">
        <v>0.316</v>
      </c>
      <c r="M8">
        <v>0.30099999999999999</v>
      </c>
      <c r="N8">
        <v>0.29899999999999999</v>
      </c>
      <c r="O8">
        <v>0.28100000000000003</v>
      </c>
      <c r="P8">
        <v>0.22600000000000001</v>
      </c>
      <c r="Q8">
        <v>0.28399999999999997</v>
      </c>
      <c r="R8">
        <v>0.245</v>
      </c>
      <c r="S8">
        <v>0.193</v>
      </c>
      <c r="T8">
        <v>0.222</v>
      </c>
      <c r="U8">
        <v>0.377</v>
      </c>
      <c r="V8">
        <v>0.33800000000000002</v>
      </c>
      <c r="W8">
        <v>0.35299999999999998</v>
      </c>
      <c r="X8">
        <v>0.32100000000000001</v>
      </c>
      <c r="Y8">
        <v>0.31</v>
      </c>
      <c r="Z8">
        <v>0.40600000000000003</v>
      </c>
      <c r="AA8">
        <v>0.45700000000000002</v>
      </c>
      <c r="AB8">
        <v>0.371</v>
      </c>
      <c r="AC8">
        <v>0.504</v>
      </c>
      <c r="AD8">
        <v>0.437</v>
      </c>
      <c r="AE8">
        <v>0.41</v>
      </c>
      <c r="AF8">
        <v>0.44700000000000001</v>
      </c>
      <c r="AG8">
        <v>0.45500000000000002</v>
      </c>
      <c r="AH8">
        <v>0.434</v>
      </c>
      <c r="AI8">
        <v>0.41799999999999998</v>
      </c>
      <c r="AJ8">
        <v>0.28100000000000003</v>
      </c>
      <c r="AK8">
        <v>0.29799999999999999</v>
      </c>
      <c r="AL8">
        <v>0.32300000000000001</v>
      </c>
      <c r="AM8">
        <v>0.34</v>
      </c>
      <c r="AN8">
        <v>0.318</v>
      </c>
      <c r="AO8">
        <v>0.36599999999999999</v>
      </c>
      <c r="AP8">
        <v>0.37</v>
      </c>
      <c r="AQ8">
        <v>0.33700000000000002</v>
      </c>
      <c r="AR8">
        <v>0.32500000000000001</v>
      </c>
      <c r="AS8">
        <v>0.35199999999999998</v>
      </c>
      <c r="AT8">
        <v>0.26700000000000002</v>
      </c>
      <c r="AU8">
        <v>0.32700000000000001</v>
      </c>
      <c r="AV8">
        <v>0.374</v>
      </c>
      <c r="AW8">
        <v>0.375</v>
      </c>
      <c r="AX8">
        <v>0.41099999999999998</v>
      </c>
      <c r="AY8">
        <v>0.32400000000000001</v>
      </c>
      <c r="AZ8">
        <v>0.33900000000000002</v>
      </c>
      <c r="BA8">
        <v>0.438</v>
      </c>
      <c r="BB8">
        <v>0.42599999999999999</v>
      </c>
      <c r="BC8">
        <v>0.26100000000000001</v>
      </c>
      <c r="BD8">
        <v>0.26100000000000001</v>
      </c>
      <c r="BE8">
        <v>0.27600000000000002</v>
      </c>
      <c r="BF8">
        <v>0.26200000000000001</v>
      </c>
      <c r="BG8">
        <v>0.25700000000000001</v>
      </c>
      <c r="BH8">
        <v>0.30299999999999999</v>
      </c>
      <c r="BI8">
        <v>0.32500000000000001</v>
      </c>
      <c r="BJ8">
        <v>0.30399999999999999</v>
      </c>
      <c r="BK8">
        <v>0.32400000000000001</v>
      </c>
      <c r="BL8">
        <v>0.46700000000000003</v>
      </c>
      <c r="BM8">
        <v>0.316</v>
      </c>
    </row>
    <row r="10" spans="1:65" x14ac:dyDescent="0.2">
      <c r="A10" t="s">
        <v>49</v>
      </c>
    </row>
    <row r="11" spans="1:65" x14ac:dyDescent="0.2">
      <c r="A11" t="s">
        <v>126</v>
      </c>
      <c r="B11" t="s">
        <v>127</v>
      </c>
      <c r="C11" t="s">
        <v>128</v>
      </c>
      <c r="D11" t="s">
        <v>129</v>
      </c>
      <c r="E11" t="s">
        <v>130</v>
      </c>
      <c r="F11" t="s">
        <v>131</v>
      </c>
      <c r="G11" t="s">
        <v>132</v>
      </c>
      <c r="H11" t="s">
        <v>133</v>
      </c>
      <c r="I11" t="s">
        <v>134</v>
      </c>
      <c r="J11" t="s">
        <v>135</v>
      </c>
      <c r="K11" t="s">
        <v>136</v>
      </c>
      <c r="L11" t="s">
        <v>137</v>
      </c>
      <c r="M11" t="s">
        <v>138</v>
      </c>
      <c r="N11" t="s">
        <v>139</v>
      </c>
      <c r="O11" t="s">
        <v>140</v>
      </c>
      <c r="P11" t="s">
        <v>141</v>
      </c>
      <c r="Q11" t="s">
        <v>142</v>
      </c>
      <c r="R11" t="s">
        <v>143</v>
      </c>
      <c r="S11" t="s">
        <v>144</v>
      </c>
      <c r="T11" t="s">
        <v>145</v>
      </c>
      <c r="U11" t="s">
        <v>146</v>
      </c>
      <c r="V11" t="s">
        <v>147</v>
      </c>
      <c r="W11" t="s">
        <v>148</v>
      </c>
      <c r="X11" t="s">
        <v>149</v>
      </c>
      <c r="Y11" t="s">
        <v>150</v>
      </c>
      <c r="Z11" t="s">
        <v>151</v>
      </c>
      <c r="AA11" t="s">
        <v>152</v>
      </c>
      <c r="AB11" t="s">
        <v>153</v>
      </c>
      <c r="AC11" t="s">
        <v>154</v>
      </c>
      <c r="AD11" t="s">
        <v>8</v>
      </c>
      <c r="AE11" t="s">
        <v>9</v>
      </c>
      <c r="AF11" t="s">
        <v>10</v>
      </c>
      <c r="AG11" t="s">
        <v>11</v>
      </c>
      <c r="AH11" t="s">
        <v>12</v>
      </c>
      <c r="AI11" t="s">
        <v>13</v>
      </c>
      <c r="AJ11" t="s">
        <v>14</v>
      </c>
      <c r="AK11" t="s">
        <v>15</v>
      </c>
      <c r="AL11" t="s">
        <v>16</v>
      </c>
      <c r="AM11" t="s">
        <v>17</v>
      </c>
      <c r="AN11" t="s">
        <v>18</v>
      </c>
      <c r="AO11" t="s">
        <v>19</v>
      </c>
      <c r="AP11" t="s">
        <v>20</v>
      </c>
      <c r="AQ11" t="s">
        <v>21</v>
      </c>
      <c r="AR11" t="s">
        <v>22</v>
      </c>
      <c r="AS11" t="s">
        <v>23</v>
      </c>
      <c r="AT11" t="s">
        <v>24</v>
      </c>
      <c r="AU11" t="s">
        <v>25</v>
      </c>
      <c r="AV11" t="s">
        <v>26</v>
      </c>
      <c r="AW11" t="s">
        <v>27</v>
      </c>
      <c r="AX11" t="s">
        <v>28</v>
      </c>
      <c r="AY11" t="s">
        <v>29</v>
      </c>
      <c r="AZ11" t="s">
        <v>30</v>
      </c>
      <c r="BA11" t="s">
        <v>31</v>
      </c>
      <c r="BB11" t="s">
        <v>32</v>
      </c>
      <c r="BC11" t="s">
        <v>33</v>
      </c>
      <c r="BD11" t="s">
        <v>34</v>
      </c>
      <c r="BE11" t="s">
        <v>35</v>
      </c>
      <c r="BF11" t="s">
        <v>36</v>
      </c>
      <c r="BG11" t="s">
        <v>37</v>
      </c>
      <c r="BH11" t="s">
        <v>38</v>
      </c>
      <c r="BI11" t="s">
        <v>39</v>
      </c>
      <c r="BJ11" t="s">
        <v>40</v>
      </c>
      <c r="BK11" t="s">
        <v>41</v>
      </c>
      <c r="BL11" t="s">
        <v>42</v>
      </c>
      <c r="BM11" t="s">
        <v>43</v>
      </c>
    </row>
    <row r="12" spans="1:65" x14ac:dyDescent="0.2">
      <c r="A12" t="s">
        <v>44</v>
      </c>
      <c r="B12" s="2">
        <v>0</v>
      </c>
      <c r="C12">
        <v>0</v>
      </c>
      <c r="D12" s="2">
        <v>-2.7E-2</v>
      </c>
      <c r="E12">
        <v>0.159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-0.82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-0.93600000000000005</v>
      </c>
      <c r="BH12">
        <v>0</v>
      </c>
      <c r="BI12">
        <v>0</v>
      </c>
      <c r="BJ12">
        <v>0</v>
      </c>
      <c r="BK12">
        <v>0</v>
      </c>
      <c r="BL12">
        <v>0.13400000000000001</v>
      </c>
      <c r="BM12">
        <v>0</v>
      </c>
    </row>
    <row r="13" spans="1:65" x14ac:dyDescent="0.2">
      <c r="A13" t="s">
        <v>45</v>
      </c>
      <c r="B13">
        <v>1</v>
      </c>
      <c r="C13">
        <v>0</v>
      </c>
      <c r="D13">
        <v>1.006</v>
      </c>
      <c r="E13">
        <v>4.3999999999999997E-2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1.284</v>
      </c>
      <c r="P13">
        <v>1</v>
      </c>
      <c r="Q13">
        <v>1</v>
      </c>
      <c r="R13">
        <v>1</v>
      </c>
      <c r="S13">
        <v>1</v>
      </c>
      <c r="T13">
        <v>0.92200000000000004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1.1779999999999999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</row>
    <row r="14" spans="1:65" x14ac:dyDescent="0.2">
      <c r="A14" t="s">
        <v>46</v>
      </c>
      <c r="B14">
        <v>6.4000000000000001E-2</v>
      </c>
      <c r="C14">
        <v>3.0000000000000001E-3</v>
      </c>
      <c r="D14">
        <v>2.9000000000000001E-2</v>
      </c>
      <c r="E14">
        <v>0.06</v>
      </c>
      <c r="F14">
        <v>1E-3</v>
      </c>
      <c r="G14">
        <v>2E-3</v>
      </c>
      <c r="H14">
        <v>1E-3</v>
      </c>
      <c r="I14">
        <v>2E-3</v>
      </c>
      <c r="J14">
        <v>2E-3</v>
      </c>
      <c r="K14">
        <v>0.17299999999999999</v>
      </c>
      <c r="L14">
        <v>1E-3</v>
      </c>
      <c r="M14">
        <v>1E-3</v>
      </c>
      <c r="N14">
        <v>1E-3</v>
      </c>
      <c r="O14">
        <v>0.31</v>
      </c>
      <c r="P14">
        <v>0.125</v>
      </c>
      <c r="Q14">
        <v>1E-3</v>
      </c>
      <c r="R14">
        <v>2E-3</v>
      </c>
      <c r="S14">
        <v>0.12</v>
      </c>
      <c r="T14">
        <v>1E-3</v>
      </c>
      <c r="U14">
        <v>1E-3</v>
      </c>
      <c r="V14">
        <v>1E-3</v>
      </c>
      <c r="W14">
        <v>1E-3</v>
      </c>
      <c r="X14">
        <v>1E-3</v>
      </c>
      <c r="Y14">
        <v>1E-3</v>
      </c>
      <c r="Z14">
        <v>1E-3</v>
      </c>
      <c r="AA14">
        <v>1E-3</v>
      </c>
      <c r="AB14">
        <v>2E-3</v>
      </c>
      <c r="AC14">
        <v>1E-3</v>
      </c>
      <c r="AD14">
        <v>1E-3</v>
      </c>
      <c r="AE14">
        <v>2E-3</v>
      </c>
      <c r="AF14">
        <v>1E-3</v>
      </c>
      <c r="AG14">
        <v>1.4999999999999999E-2</v>
      </c>
      <c r="AH14">
        <v>1E-3</v>
      </c>
      <c r="AI14">
        <v>1E-3</v>
      </c>
      <c r="AJ14">
        <v>1E-3</v>
      </c>
      <c r="AK14">
        <v>1E-3</v>
      </c>
      <c r="AL14">
        <v>1E-3</v>
      </c>
      <c r="AM14">
        <v>6.6000000000000003E-2</v>
      </c>
      <c r="AN14">
        <v>5.5E-2</v>
      </c>
      <c r="AO14">
        <v>2E-3</v>
      </c>
      <c r="AP14">
        <v>1E-3</v>
      </c>
      <c r="AQ14">
        <v>1E-3</v>
      </c>
      <c r="AR14">
        <v>1E-3</v>
      </c>
      <c r="AS14">
        <v>1E-3</v>
      </c>
      <c r="AT14">
        <v>1E-3</v>
      </c>
      <c r="AU14">
        <v>1E-3</v>
      </c>
      <c r="AV14">
        <v>1E-3</v>
      </c>
      <c r="AW14">
        <v>1E-3</v>
      </c>
      <c r="AX14">
        <v>1E-3</v>
      </c>
      <c r="AY14">
        <v>1E-3</v>
      </c>
      <c r="AZ14">
        <v>6.2E-2</v>
      </c>
      <c r="BA14">
        <v>6.9000000000000006E-2</v>
      </c>
      <c r="BB14">
        <v>0.06</v>
      </c>
      <c r="BC14">
        <v>0.05</v>
      </c>
      <c r="BD14">
        <v>4.3999999999999997E-2</v>
      </c>
      <c r="BE14">
        <v>1E-3</v>
      </c>
      <c r="BF14">
        <v>0.05</v>
      </c>
      <c r="BG14">
        <v>0.25600000000000001</v>
      </c>
      <c r="BH14">
        <v>0.10100000000000001</v>
      </c>
      <c r="BI14">
        <v>1E-3</v>
      </c>
      <c r="BJ14">
        <v>2.8000000000000001E-2</v>
      </c>
      <c r="BK14">
        <v>5.2999999999999999E-2</v>
      </c>
      <c r="BL14">
        <v>2E-3</v>
      </c>
      <c r="BM14">
        <v>5.7000000000000002E-2</v>
      </c>
    </row>
    <row r="15" spans="1:65" x14ac:dyDescent="0.2">
      <c r="A15" t="s">
        <v>47</v>
      </c>
      <c r="B15">
        <v>0.38600000000000001</v>
      </c>
      <c r="C15">
        <v>5.0000000000000001E-3</v>
      </c>
      <c r="D15">
        <v>0.38700000000000001</v>
      </c>
      <c r="E15">
        <v>7.8E-2</v>
      </c>
      <c r="F15">
        <v>0.49099999999999999</v>
      </c>
      <c r="G15">
        <v>0.51</v>
      </c>
      <c r="H15">
        <v>0.45</v>
      </c>
      <c r="I15">
        <v>0.371</v>
      </c>
      <c r="J15">
        <v>0.39</v>
      </c>
      <c r="K15">
        <v>0.36799999999999999</v>
      </c>
      <c r="L15">
        <v>0.34899999999999998</v>
      </c>
      <c r="M15">
        <v>0.36</v>
      </c>
      <c r="N15">
        <v>0.32</v>
      </c>
      <c r="O15">
        <v>0.27600000000000002</v>
      </c>
      <c r="P15">
        <v>0.22700000000000001</v>
      </c>
      <c r="Q15">
        <v>0.28899999999999998</v>
      </c>
      <c r="R15">
        <v>0.28999999999999998</v>
      </c>
      <c r="S15">
        <v>0.33800000000000002</v>
      </c>
      <c r="T15">
        <v>0.28999999999999998</v>
      </c>
      <c r="U15">
        <v>0.41</v>
      </c>
      <c r="V15">
        <v>0.371</v>
      </c>
      <c r="W15">
        <v>0.37</v>
      </c>
      <c r="X15">
        <v>0.35</v>
      </c>
      <c r="Y15">
        <v>0.36</v>
      </c>
      <c r="Z15">
        <v>0.48</v>
      </c>
      <c r="AA15">
        <v>0.48</v>
      </c>
      <c r="AB15">
        <v>0.49</v>
      </c>
      <c r="AC15">
        <v>0.54</v>
      </c>
      <c r="AD15">
        <v>0.54</v>
      </c>
      <c r="AE15">
        <v>0.55200000000000005</v>
      </c>
      <c r="AF15">
        <v>0.54</v>
      </c>
      <c r="AG15">
        <v>0.53100000000000003</v>
      </c>
      <c r="AH15">
        <v>0.501</v>
      </c>
      <c r="AI15">
        <v>0.47</v>
      </c>
      <c r="AJ15">
        <v>0.31</v>
      </c>
      <c r="AK15">
        <v>0.34</v>
      </c>
      <c r="AL15">
        <v>0.34</v>
      </c>
      <c r="AM15">
        <v>0.41499999999999998</v>
      </c>
      <c r="AN15">
        <v>0.42599999999999999</v>
      </c>
      <c r="AO15">
        <v>0.39</v>
      </c>
      <c r="AP15">
        <v>0.37</v>
      </c>
      <c r="AQ15">
        <v>0.37</v>
      </c>
      <c r="AR15">
        <v>0.35</v>
      </c>
      <c r="AS15">
        <v>0.371</v>
      </c>
      <c r="AT15">
        <v>0.36</v>
      </c>
      <c r="AU15">
        <v>0.36099999999999999</v>
      </c>
      <c r="AV15">
        <v>0.38</v>
      </c>
      <c r="AW15">
        <v>0.4</v>
      </c>
      <c r="AX15">
        <v>0.43099999999999999</v>
      </c>
      <c r="AY15">
        <v>0.32</v>
      </c>
      <c r="AZ15">
        <v>0.40699999999999997</v>
      </c>
      <c r="BA15">
        <v>0.441</v>
      </c>
      <c r="BB15">
        <v>0.41399999999999998</v>
      </c>
      <c r="BC15">
        <v>0.29299999999999998</v>
      </c>
      <c r="BD15">
        <v>0.29199999999999998</v>
      </c>
      <c r="BE15">
        <v>0.28999999999999998</v>
      </c>
      <c r="BF15">
        <v>0.28699999999999998</v>
      </c>
      <c r="BG15">
        <v>0.25700000000000001</v>
      </c>
      <c r="BH15">
        <v>0.38200000000000001</v>
      </c>
      <c r="BI15">
        <v>0.34</v>
      </c>
      <c r="BJ15">
        <v>0.34200000000000003</v>
      </c>
      <c r="BK15">
        <v>0.39300000000000002</v>
      </c>
      <c r="BL15">
        <v>0.47099999999999997</v>
      </c>
      <c r="BM15">
        <v>0.36299999999999999</v>
      </c>
    </row>
    <row r="17" spans="1:14" x14ac:dyDescent="0.2">
      <c r="A17" t="s">
        <v>50</v>
      </c>
      <c r="E17" t="s">
        <v>74</v>
      </c>
    </row>
    <row r="18" spans="1:14" x14ac:dyDescent="0.2">
      <c r="A18" t="s">
        <v>51</v>
      </c>
    </row>
    <row r="19" spans="1:14" x14ac:dyDescent="0.2">
      <c r="A19" t="s">
        <v>52</v>
      </c>
      <c r="E19" t="s">
        <v>75</v>
      </c>
      <c r="F19" t="s">
        <v>76</v>
      </c>
      <c r="G19" t="s">
        <v>77</v>
      </c>
      <c r="H19" t="s">
        <v>1</v>
      </c>
      <c r="I19" t="s">
        <v>2</v>
      </c>
      <c r="J19" t="s">
        <v>3</v>
      </c>
      <c r="K19" t="s">
        <v>4</v>
      </c>
      <c r="L19" t="s">
        <v>5</v>
      </c>
      <c r="M19" t="s">
        <v>6</v>
      </c>
      <c r="N19" t="s">
        <v>7</v>
      </c>
    </row>
    <row r="20" spans="1:14" x14ac:dyDescent="0.2">
      <c r="A20" s="1" t="s">
        <v>53</v>
      </c>
      <c r="E20">
        <v>0.5</v>
      </c>
      <c r="F20">
        <v>178</v>
      </c>
      <c r="G20">
        <f>E25*E20/F20</f>
        <v>3.4364507729501574</v>
      </c>
      <c r="H20">
        <v>8</v>
      </c>
      <c r="I20">
        <v>10</v>
      </c>
      <c r="J20">
        <v>18</v>
      </c>
      <c r="K20">
        <f>I20*G20/H20</f>
        <v>4.2955634661876969</v>
      </c>
      <c r="L20">
        <f>J20*G20/H20</f>
        <v>7.7320142391378539</v>
      </c>
      <c r="M20">
        <f>LN(K20)</f>
        <v>1.4575827380276105</v>
      </c>
      <c r="N20">
        <f>LN(L20)</f>
        <v>2.0453694029297296</v>
      </c>
    </row>
    <row r="21" spans="1:14" x14ac:dyDescent="0.2">
      <c r="A21" t="s">
        <v>54</v>
      </c>
    </row>
    <row r="22" spans="1:14" x14ac:dyDescent="0.2">
      <c r="A22" t="s">
        <v>55</v>
      </c>
    </row>
    <row r="23" spans="1:14" x14ac:dyDescent="0.2">
      <c r="A23" t="s">
        <v>56</v>
      </c>
      <c r="E23">
        <v>1083</v>
      </c>
      <c r="F23" t="s">
        <v>0</v>
      </c>
    </row>
    <row r="24" spans="1:14" x14ac:dyDescent="0.2">
      <c r="A24" t="s">
        <v>57</v>
      </c>
      <c r="E24">
        <v>569</v>
      </c>
      <c r="F24" t="s">
        <v>79</v>
      </c>
    </row>
    <row r="25" spans="1:14" x14ac:dyDescent="0.2">
      <c r="A25" t="s">
        <v>58</v>
      </c>
      <c r="E25">
        <f>POWER(E23*E23+E24*E24, 0.5)</f>
        <v>1223.3764751702561</v>
      </c>
      <c r="F25" t="s">
        <v>78</v>
      </c>
    </row>
    <row r="26" spans="1:14" x14ac:dyDescent="0.2">
      <c r="A26" t="s">
        <v>59</v>
      </c>
    </row>
    <row r="27" spans="1:14" x14ac:dyDescent="0.2">
      <c r="A27" t="s">
        <v>60</v>
      </c>
    </row>
    <row r="28" spans="1:14" x14ac:dyDescent="0.2">
      <c r="A28" t="s">
        <v>61</v>
      </c>
    </row>
    <row r="29" spans="1:14" x14ac:dyDescent="0.2">
      <c r="A29" t="s">
        <v>62</v>
      </c>
    </row>
    <row r="30" spans="1:14" x14ac:dyDescent="0.2">
      <c r="A30" t="s">
        <v>63</v>
      </c>
    </row>
    <row r="31" spans="1:14" x14ac:dyDescent="0.2">
      <c r="A31" t="s">
        <v>64</v>
      </c>
    </row>
    <row r="32" spans="1:14" x14ac:dyDescent="0.2">
      <c r="A32" t="s">
        <v>65</v>
      </c>
    </row>
    <row r="33" spans="1:1" x14ac:dyDescent="0.2">
      <c r="A33" t="s">
        <v>66</v>
      </c>
    </row>
    <row r="34" spans="1:1" x14ac:dyDescent="0.2">
      <c r="A34" t="s">
        <v>67</v>
      </c>
    </row>
    <row r="35" spans="1:1" x14ac:dyDescent="0.2">
      <c r="A35" t="s">
        <v>57</v>
      </c>
    </row>
    <row r="36" spans="1:1" x14ac:dyDescent="0.2">
      <c r="A36" t="s">
        <v>68</v>
      </c>
    </row>
    <row r="37" spans="1:1" x14ac:dyDescent="0.2">
      <c r="A37" t="s">
        <v>69</v>
      </c>
    </row>
    <row r="38" spans="1:1" x14ac:dyDescent="0.2">
      <c r="A38" t="s">
        <v>70</v>
      </c>
    </row>
    <row r="39" spans="1:1" x14ac:dyDescent="0.2">
      <c r="A39" t="s">
        <v>71</v>
      </c>
    </row>
    <row r="40" spans="1:1" x14ac:dyDescent="0.2">
      <c r="A40" t="s">
        <v>72</v>
      </c>
    </row>
    <row r="41" spans="1:1" x14ac:dyDescent="0.2">
      <c r="A41" t="s">
        <v>64</v>
      </c>
    </row>
    <row r="42" spans="1:1" x14ac:dyDescent="0.2">
      <c r="A42" t="s">
        <v>73</v>
      </c>
    </row>
    <row r="43" spans="1:1" x14ac:dyDescent="0.2">
      <c r="A43" t="s">
        <v>199</v>
      </c>
    </row>
    <row r="44" spans="1:1" x14ac:dyDescent="0.2">
      <c r="A44" t="s">
        <v>67</v>
      </c>
    </row>
    <row r="45" spans="1:1" x14ac:dyDescent="0.2">
      <c r="A45" t="s">
        <v>57</v>
      </c>
    </row>
    <row r="46" spans="1:1" x14ac:dyDescent="0.2">
      <c r="A46" t="s">
        <v>200</v>
      </c>
    </row>
    <row r="47" spans="1:1" x14ac:dyDescent="0.2">
      <c r="A47" t="s">
        <v>201</v>
      </c>
    </row>
    <row r="48" spans="1:1" x14ac:dyDescent="0.2">
      <c r="A48" t="s">
        <v>202</v>
      </c>
    </row>
    <row r="49" spans="1:5" x14ac:dyDescent="0.2">
      <c r="A49" t="s">
        <v>71</v>
      </c>
    </row>
    <row r="50" spans="1:5" x14ac:dyDescent="0.2">
      <c r="A50" t="s">
        <v>72</v>
      </c>
    </row>
    <row r="51" spans="1:5" x14ac:dyDescent="0.2">
      <c r="A51" t="s">
        <v>64</v>
      </c>
    </row>
    <row r="52" spans="1:5" x14ac:dyDescent="0.2">
      <c r="A52" t="s">
        <v>203</v>
      </c>
      <c r="E52" t="s">
        <v>395</v>
      </c>
    </row>
    <row r="53" spans="1:5" x14ac:dyDescent="0.2">
      <c r="A53" t="s">
        <v>204</v>
      </c>
    </row>
    <row r="54" spans="1:5" x14ac:dyDescent="0.2">
      <c r="A54" t="s">
        <v>67</v>
      </c>
    </row>
    <row r="55" spans="1:5" x14ac:dyDescent="0.2">
      <c r="A55" t="s">
        <v>57</v>
      </c>
    </row>
    <row r="56" spans="1:5" x14ac:dyDescent="0.2">
      <c r="A56" t="s">
        <v>205</v>
      </c>
    </row>
    <row r="57" spans="1:5" x14ac:dyDescent="0.2">
      <c r="A57" t="s">
        <v>206</v>
      </c>
    </row>
    <row r="58" spans="1:5" x14ac:dyDescent="0.2">
      <c r="A58" t="s">
        <v>207</v>
      </c>
    </row>
    <row r="59" spans="1:5" x14ac:dyDescent="0.2">
      <c r="A59" t="s">
        <v>62</v>
      </c>
    </row>
    <row r="60" spans="1:5" x14ac:dyDescent="0.2">
      <c r="A60" t="s">
        <v>63</v>
      </c>
    </row>
    <row r="61" spans="1:5" x14ac:dyDescent="0.2">
      <c r="A61" t="s">
        <v>64</v>
      </c>
    </row>
    <row r="62" spans="1:5" x14ac:dyDescent="0.2">
      <c r="A62" t="s">
        <v>208</v>
      </c>
    </row>
    <row r="63" spans="1:5" x14ac:dyDescent="0.2">
      <c r="A63" t="s">
        <v>209</v>
      </c>
    </row>
    <row r="64" spans="1:5" x14ac:dyDescent="0.2">
      <c r="A64" t="s">
        <v>67</v>
      </c>
    </row>
    <row r="65" spans="1:1" x14ac:dyDescent="0.2">
      <c r="A65" t="s">
        <v>57</v>
      </c>
    </row>
    <row r="66" spans="1:1" x14ac:dyDescent="0.2">
      <c r="A66" t="s">
        <v>210</v>
      </c>
    </row>
    <row r="67" spans="1:1" x14ac:dyDescent="0.2">
      <c r="A67" t="s">
        <v>211</v>
      </c>
    </row>
    <row r="68" spans="1:1" x14ac:dyDescent="0.2">
      <c r="A68" t="s">
        <v>212</v>
      </c>
    </row>
    <row r="69" spans="1:1" x14ac:dyDescent="0.2">
      <c r="A69" t="s">
        <v>71</v>
      </c>
    </row>
    <row r="70" spans="1:1" x14ac:dyDescent="0.2">
      <c r="A70" t="s">
        <v>72</v>
      </c>
    </row>
    <row r="71" spans="1:1" x14ac:dyDescent="0.2">
      <c r="A71" t="s">
        <v>64</v>
      </c>
    </row>
    <row r="72" spans="1:1" x14ac:dyDescent="0.2">
      <c r="A72" t="s">
        <v>80</v>
      </c>
    </row>
    <row r="73" spans="1:1" x14ac:dyDescent="0.2">
      <c r="A73" t="s">
        <v>81</v>
      </c>
    </row>
    <row r="74" spans="1:1" x14ac:dyDescent="0.2">
      <c r="A74" t="s">
        <v>67</v>
      </c>
    </row>
    <row r="75" spans="1:1" x14ac:dyDescent="0.2">
      <c r="A75" t="s">
        <v>57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  <row r="79" spans="1:1" x14ac:dyDescent="0.2">
      <c r="A79" t="s">
        <v>85</v>
      </c>
    </row>
    <row r="80" spans="1:1" x14ac:dyDescent="0.2">
      <c r="A80" t="s">
        <v>86</v>
      </c>
    </row>
    <row r="81" spans="1:1" x14ac:dyDescent="0.2">
      <c r="A81" t="s">
        <v>87</v>
      </c>
    </row>
    <row r="82" spans="1:1" x14ac:dyDescent="0.2">
      <c r="A82" t="s">
        <v>88</v>
      </c>
    </row>
    <row r="83" spans="1:1" x14ac:dyDescent="0.2">
      <c r="A83" t="s">
        <v>89</v>
      </c>
    </row>
    <row r="84" spans="1:1" x14ac:dyDescent="0.2">
      <c r="A84" t="s">
        <v>90</v>
      </c>
    </row>
    <row r="85" spans="1:1" x14ac:dyDescent="0.2">
      <c r="A85" t="s">
        <v>91</v>
      </c>
    </row>
    <row r="86" spans="1:1" x14ac:dyDescent="0.2">
      <c r="A86" t="s">
        <v>92</v>
      </c>
    </row>
    <row r="87" spans="1:1" x14ac:dyDescent="0.2">
      <c r="A87" t="s">
        <v>93</v>
      </c>
    </row>
    <row r="88" spans="1:1" x14ac:dyDescent="0.2">
      <c r="A88" t="s">
        <v>94</v>
      </c>
    </row>
    <row r="89" spans="1:1" x14ac:dyDescent="0.2">
      <c r="A89" t="s">
        <v>62</v>
      </c>
    </row>
    <row r="90" spans="1:1" x14ac:dyDescent="0.2">
      <c r="A90" t="s">
        <v>63</v>
      </c>
    </row>
    <row r="91" spans="1:1" x14ac:dyDescent="0.2">
      <c r="A91" t="s">
        <v>64</v>
      </c>
    </row>
    <row r="92" spans="1:1" x14ac:dyDescent="0.2">
      <c r="A92" t="s">
        <v>95</v>
      </c>
    </row>
    <row r="93" spans="1:1" x14ac:dyDescent="0.2">
      <c r="A93" t="s">
        <v>96</v>
      </c>
    </row>
    <row r="94" spans="1:1" x14ac:dyDescent="0.2">
      <c r="A94" t="s">
        <v>67</v>
      </c>
    </row>
    <row r="95" spans="1:1" x14ac:dyDescent="0.2">
      <c r="A95" t="s">
        <v>57</v>
      </c>
    </row>
    <row r="96" spans="1:1" x14ac:dyDescent="0.2">
      <c r="A96" t="s">
        <v>97</v>
      </c>
    </row>
    <row r="97" spans="1:1" x14ac:dyDescent="0.2">
      <c r="A97" t="s">
        <v>98</v>
      </c>
    </row>
    <row r="98" spans="1:1" x14ac:dyDescent="0.2">
      <c r="A98" t="s">
        <v>99</v>
      </c>
    </row>
    <row r="99" spans="1:1" x14ac:dyDescent="0.2">
      <c r="A99" t="s">
        <v>62</v>
      </c>
    </row>
    <row r="100" spans="1:1" x14ac:dyDescent="0.2">
      <c r="A100" t="s">
        <v>63</v>
      </c>
    </row>
    <row r="101" spans="1:1" x14ac:dyDescent="0.2">
      <c r="A101" t="s">
        <v>64</v>
      </c>
    </row>
    <row r="102" spans="1:1" x14ac:dyDescent="0.2">
      <c r="A102" t="s">
        <v>100</v>
      </c>
    </row>
    <row r="103" spans="1:1" x14ac:dyDescent="0.2">
      <c r="A103" t="s">
        <v>101</v>
      </c>
    </row>
    <row r="104" spans="1:1" x14ac:dyDescent="0.2">
      <c r="A104" t="s">
        <v>67</v>
      </c>
    </row>
    <row r="105" spans="1:1" x14ac:dyDescent="0.2">
      <c r="A105" t="s">
        <v>57</v>
      </c>
    </row>
    <row r="106" spans="1:1" x14ac:dyDescent="0.2">
      <c r="A106" t="s">
        <v>102</v>
      </c>
    </row>
    <row r="107" spans="1:1" x14ac:dyDescent="0.2">
      <c r="A107" t="s">
        <v>103</v>
      </c>
    </row>
    <row r="108" spans="1:1" x14ac:dyDescent="0.2">
      <c r="A108" t="s">
        <v>104</v>
      </c>
    </row>
    <row r="109" spans="1:1" x14ac:dyDescent="0.2">
      <c r="A109" t="s">
        <v>62</v>
      </c>
    </row>
    <row r="110" spans="1:1" x14ac:dyDescent="0.2">
      <c r="A110" t="s">
        <v>63</v>
      </c>
    </row>
    <row r="111" spans="1:1" x14ac:dyDescent="0.2">
      <c r="A111" t="s">
        <v>64</v>
      </c>
    </row>
    <row r="112" spans="1:1" x14ac:dyDescent="0.2">
      <c r="A112" t="s">
        <v>105</v>
      </c>
    </row>
    <row r="113" spans="1:1" x14ac:dyDescent="0.2">
      <c r="A113" t="s">
        <v>106</v>
      </c>
    </row>
    <row r="114" spans="1:1" x14ac:dyDescent="0.2">
      <c r="A114" t="s">
        <v>67</v>
      </c>
    </row>
    <row r="115" spans="1:1" x14ac:dyDescent="0.2">
      <c r="A115" t="s">
        <v>57</v>
      </c>
    </row>
    <row r="116" spans="1:1" x14ac:dyDescent="0.2">
      <c r="A116" t="s">
        <v>107</v>
      </c>
    </row>
    <row r="117" spans="1:1" x14ac:dyDescent="0.2">
      <c r="A117" t="s">
        <v>108</v>
      </c>
    </row>
    <row r="118" spans="1:1" x14ac:dyDescent="0.2">
      <c r="A118" t="s">
        <v>109</v>
      </c>
    </row>
    <row r="119" spans="1:1" x14ac:dyDescent="0.2">
      <c r="A119" t="s">
        <v>110</v>
      </c>
    </row>
    <row r="120" spans="1:1" x14ac:dyDescent="0.2">
      <c r="A120" t="s">
        <v>111</v>
      </c>
    </row>
    <row r="121" spans="1:1" x14ac:dyDescent="0.2">
      <c r="A121" t="s">
        <v>112</v>
      </c>
    </row>
    <row r="122" spans="1:1" x14ac:dyDescent="0.2">
      <c r="A122" t="s">
        <v>113</v>
      </c>
    </row>
    <row r="123" spans="1:1" x14ac:dyDescent="0.2">
      <c r="A123" t="s">
        <v>114</v>
      </c>
    </row>
    <row r="124" spans="1:1" x14ac:dyDescent="0.2">
      <c r="A124" t="s">
        <v>115</v>
      </c>
    </row>
    <row r="125" spans="1:1" x14ac:dyDescent="0.2">
      <c r="A125" t="s">
        <v>116</v>
      </c>
    </row>
    <row r="126" spans="1:1" x14ac:dyDescent="0.2">
      <c r="A126" t="s">
        <v>117</v>
      </c>
    </row>
    <row r="127" spans="1:1" x14ac:dyDescent="0.2">
      <c r="A127" t="s">
        <v>118</v>
      </c>
    </row>
    <row r="128" spans="1:1" x14ac:dyDescent="0.2">
      <c r="A128" t="s">
        <v>119</v>
      </c>
    </row>
    <row r="129" spans="1:1" x14ac:dyDescent="0.2">
      <c r="A129" t="s">
        <v>120</v>
      </c>
    </row>
    <row r="130" spans="1:1" x14ac:dyDescent="0.2">
      <c r="A130" t="s">
        <v>121</v>
      </c>
    </row>
    <row r="131" spans="1:1" x14ac:dyDescent="0.2">
      <c r="A131" t="s">
        <v>122</v>
      </c>
    </row>
    <row r="132" spans="1:1" x14ac:dyDescent="0.2">
      <c r="A132" t="s">
        <v>123</v>
      </c>
    </row>
    <row r="133" spans="1:1" x14ac:dyDescent="0.2">
      <c r="A133" t="s">
        <v>124</v>
      </c>
    </row>
    <row r="134" spans="1:1" x14ac:dyDescent="0.2">
      <c r="A134" t="s">
        <v>258</v>
      </c>
    </row>
    <row r="135" spans="1:1" x14ac:dyDescent="0.2">
      <c r="A135" t="s">
        <v>259</v>
      </c>
    </row>
    <row r="136" spans="1:1" x14ac:dyDescent="0.2">
      <c r="A136" t="s">
        <v>260</v>
      </c>
    </row>
    <row r="137" spans="1:1" x14ac:dyDescent="0.2">
      <c r="A137" t="s">
        <v>261</v>
      </c>
    </row>
    <row r="138" spans="1:1" x14ac:dyDescent="0.2">
      <c r="A138" t="s">
        <v>262</v>
      </c>
    </row>
    <row r="139" spans="1:1" x14ac:dyDescent="0.2">
      <c r="A139" t="s">
        <v>62</v>
      </c>
    </row>
    <row r="140" spans="1:1" x14ac:dyDescent="0.2">
      <c r="A140" t="s">
        <v>63</v>
      </c>
    </row>
    <row r="141" spans="1:1" x14ac:dyDescent="0.2">
      <c r="A141" t="s">
        <v>64</v>
      </c>
    </row>
    <row r="142" spans="1:1" x14ac:dyDescent="0.2">
      <c r="A142" t="s">
        <v>263</v>
      </c>
    </row>
    <row r="143" spans="1:1" x14ac:dyDescent="0.2">
      <c r="A143" t="s">
        <v>264</v>
      </c>
    </row>
    <row r="144" spans="1:1" x14ac:dyDescent="0.2">
      <c r="A144" t="s">
        <v>67</v>
      </c>
    </row>
    <row r="145" spans="1:1" x14ac:dyDescent="0.2">
      <c r="A145" t="s">
        <v>57</v>
      </c>
    </row>
    <row r="146" spans="1:1" x14ac:dyDescent="0.2">
      <c r="A146" t="s">
        <v>265</v>
      </c>
    </row>
    <row r="147" spans="1:1" x14ac:dyDescent="0.2">
      <c r="A147" t="s">
        <v>266</v>
      </c>
    </row>
    <row r="148" spans="1:1" x14ac:dyDescent="0.2">
      <c r="A148" t="s">
        <v>267</v>
      </c>
    </row>
    <row r="149" spans="1:1" x14ac:dyDescent="0.2">
      <c r="A149" t="s">
        <v>62</v>
      </c>
    </row>
    <row r="150" spans="1:1" x14ac:dyDescent="0.2">
      <c r="A150" t="s">
        <v>63</v>
      </c>
    </row>
    <row r="151" spans="1:1" x14ac:dyDescent="0.2">
      <c r="A151" t="s">
        <v>64</v>
      </c>
    </row>
    <row r="152" spans="1:1" x14ac:dyDescent="0.2">
      <c r="A152" t="s">
        <v>268</v>
      </c>
    </row>
    <row r="153" spans="1:1" x14ac:dyDescent="0.2">
      <c r="A153" t="s">
        <v>269</v>
      </c>
    </row>
    <row r="154" spans="1:1" x14ac:dyDescent="0.2">
      <c r="A154" t="s">
        <v>67</v>
      </c>
    </row>
    <row r="155" spans="1:1" x14ac:dyDescent="0.2">
      <c r="A155" t="s">
        <v>57</v>
      </c>
    </row>
    <row r="156" spans="1:1" x14ac:dyDescent="0.2">
      <c r="A156" t="s">
        <v>270</v>
      </c>
    </row>
    <row r="157" spans="1:1" x14ac:dyDescent="0.2">
      <c r="A157" t="s">
        <v>155</v>
      </c>
    </row>
    <row r="158" spans="1:1" x14ac:dyDescent="0.2">
      <c r="A158" t="s">
        <v>156</v>
      </c>
    </row>
    <row r="159" spans="1:1" x14ac:dyDescent="0.2">
      <c r="A159" t="s">
        <v>157</v>
      </c>
    </row>
    <row r="160" spans="1:1" x14ac:dyDescent="0.2">
      <c r="A160" t="s">
        <v>158</v>
      </c>
    </row>
    <row r="161" spans="1:1" x14ac:dyDescent="0.2">
      <c r="A161" t="s">
        <v>159</v>
      </c>
    </row>
    <row r="162" spans="1:1" x14ac:dyDescent="0.2">
      <c r="A162" t="s">
        <v>160</v>
      </c>
    </row>
    <row r="163" spans="1:1" x14ac:dyDescent="0.2">
      <c r="A163" t="s">
        <v>161</v>
      </c>
    </row>
    <row r="164" spans="1:1" x14ac:dyDescent="0.2">
      <c r="A164" t="s">
        <v>162</v>
      </c>
    </row>
    <row r="165" spans="1:1" x14ac:dyDescent="0.2">
      <c r="A165" t="s">
        <v>163</v>
      </c>
    </row>
    <row r="166" spans="1:1" x14ac:dyDescent="0.2">
      <c r="A166" t="s">
        <v>164</v>
      </c>
    </row>
    <row r="167" spans="1:1" x14ac:dyDescent="0.2">
      <c r="A167" t="s">
        <v>165</v>
      </c>
    </row>
    <row r="168" spans="1:1" x14ac:dyDescent="0.2">
      <c r="A168" t="s">
        <v>166</v>
      </c>
    </row>
    <row r="169" spans="1:1" x14ac:dyDescent="0.2">
      <c r="A169" t="s">
        <v>167</v>
      </c>
    </row>
    <row r="170" spans="1:1" x14ac:dyDescent="0.2">
      <c r="A170" t="s">
        <v>168</v>
      </c>
    </row>
    <row r="171" spans="1:1" x14ac:dyDescent="0.2">
      <c r="A171" t="s">
        <v>169</v>
      </c>
    </row>
    <row r="172" spans="1:1" x14ac:dyDescent="0.2">
      <c r="A172" t="s">
        <v>170</v>
      </c>
    </row>
    <row r="173" spans="1:1" x14ac:dyDescent="0.2">
      <c r="A173" t="s">
        <v>171</v>
      </c>
    </row>
    <row r="174" spans="1:1" x14ac:dyDescent="0.2">
      <c r="A174" t="s">
        <v>67</v>
      </c>
    </row>
    <row r="175" spans="1:1" x14ac:dyDescent="0.2">
      <c r="A175" t="s">
        <v>172</v>
      </c>
    </row>
    <row r="176" spans="1:1" x14ac:dyDescent="0.2">
      <c r="A176" t="s">
        <v>173</v>
      </c>
    </row>
    <row r="177" spans="1:1" x14ac:dyDescent="0.2">
      <c r="A177" t="s">
        <v>174</v>
      </c>
    </row>
    <row r="178" spans="1:1" x14ac:dyDescent="0.2">
      <c r="A178" t="s">
        <v>175</v>
      </c>
    </row>
    <row r="179" spans="1:1" x14ac:dyDescent="0.2">
      <c r="A179" t="s">
        <v>71</v>
      </c>
    </row>
    <row r="180" spans="1:1" x14ac:dyDescent="0.2">
      <c r="A180" t="s">
        <v>72</v>
      </c>
    </row>
    <row r="181" spans="1:1" x14ac:dyDescent="0.2">
      <c r="A181" t="s">
        <v>64</v>
      </c>
    </row>
    <row r="182" spans="1:1" x14ac:dyDescent="0.2">
      <c r="A182" t="s">
        <v>176</v>
      </c>
    </row>
    <row r="183" spans="1:1" x14ac:dyDescent="0.2">
      <c r="A183" t="s">
        <v>177</v>
      </c>
    </row>
    <row r="184" spans="1:1" x14ac:dyDescent="0.2">
      <c r="A184" t="s">
        <v>67</v>
      </c>
    </row>
    <row r="185" spans="1:1" x14ac:dyDescent="0.2">
      <c r="A185" t="s">
        <v>57</v>
      </c>
    </row>
    <row r="186" spans="1:1" x14ac:dyDescent="0.2">
      <c r="A186" t="s">
        <v>178</v>
      </c>
    </row>
    <row r="187" spans="1:1" x14ac:dyDescent="0.2">
      <c r="A187" t="s">
        <v>179</v>
      </c>
    </row>
    <row r="188" spans="1:1" x14ac:dyDescent="0.2">
      <c r="A188" t="s">
        <v>180</v>
      </c>
    </row>
    <row r="189" spans="1:1" x14ac:dyDescent="0.2">
      <c r="A189" t="s">
        <v>62</v>
      </c>
    </row>
    <row r="190" spans="1:1" x14ac:dyDescent="0.2">
      <c r="A190" t="s">
        <v>63</v>
      </c>
    </row>
    <row r="191" spans="1:1" x14ac:dyDescent="0.2">
      <c r="A191" t="s">
        <v>64</v>
      </c>
    </row>
    <row r="192" spans="1:1" x14ac:dyDescent="0.2">
      <c r="A192" t="s">
        <v>181</v>
      </c>
    </row>
    <row r="193" spans="1:1" x14ac:dyDescent="0.2">
      <c r="A193" t="s">
        <v>209</v>
      </c>
    </row>
    <row r="194" spans="1:1" x14ac:dyDescent="0.2">
      <c r="A194" t="s">
        <v>67</v>
      </c>
    </row>
    <row r="195" spans="1:1" x14ac:dyDescent="0.2">
      <c r="A195" t="s">
        <v>57</v>
      </c>
    </row>
    <row r="196" spans="1:1" x14ac:dyDescent="0.2">
      <c r="A196" t="s">
        <v>182</v>
      </c>
    </row>
    <row r="197" spans="1:1" x14ac:dyDescent="0.2">
      <c r="A197" t="s">
        <v>183</v>
      </c>
    </row>
    <row r="198" spans="1:1" x14ac:dyDescent="0.2">
      <c r="A198" t="s">
        <v>184</v>
      </c>
    </row>
    <row r="199" spans="1:1" x14ac:dyDescent="0.2">
      <c r="A199" t="s">
        <v>62</v>
      </c>
    </row>
    <row r="200" spans="1:1" x14ac:dyDescent="0.2">
      <c r="A200" t="s">
        <v>63</v>
      </c>
    </row>
    <row r="201" spans="1:1" x14ac:dyDescent="0.2">
      <c r="A201" t="s">
        <v>64</v>
      </c>
    </row>
    <row r="202" spans="1:1" x14ac:dyDescent="0.2">
      <c r="A202" t="s">
        <v>181</v>
      </c>
    </row>
    <row r="203" spans="1:1" x14ac:dyDescent="0.2">
      <c r="A203" t="s">
        <v>185</v>
      </c>
    </row>
    <row r="204" spans="1:1" x14ac:dyDescent="0.2">
      <c r="A204" t="s">
        <v>67</v>
      </c>
    </row>
    <row r="205" spans="1:1" x14ac:dyDescent="0.2">
      <c r="A205" t="s">
        <v>57</v>
      </c>
    </row>
    <row r="206" spans="1:1" x14ac:dyDescent="0.2">
      <c r="A206" t="s">
        <v>186</v>
      </c>
    </row>
    <row r="207" spans="1:1" x14ac:dyDescent="0.2">
      <c r="A207" t="s">
        <v>187</v>
      </c>
    </row>
    <row r="208" spans="1:1" x14ac:dyDescent="0.2">
      <c r="A208" t="s">
        <v>188</v>
      </c>
    </row>
    <row r="209" spans="1:1" x14ac:dyDescent="0.2">
      <c r="A209" t="s">
        <v>62</v>
      </c>
    </row>
    <row r="210" spans="1:1" x14ac:dyDescent="0.2">
      <c r="A210" t="s">
        <v>63</v>
      </c>
    </row>
    <row r="211" spans="1:1" x14ac:dyDescent="0.2">
      <c r="A211" t="s">
        <v>64</v>
      </c>
    </row>
    <row r="212" spans="1:1" x14ac:dyDescent="0.2">
      <c r="A212" t="s">
        <v>189</v>
      </c>
    </row>
    <row r="213" spans="1:1" x14ac:dyDescent="0.2">
      <c r="A213" t="s">
        <v>190</v>
      </c>
    </row>
    <row r="214" spans="1:1" x14ac:dyDescent="0.2">
      <c r="A214" t="s">
        <v>67</v>
      </c>
    </row>
    <row r="215" spans="1:1" x14ac:dyDescent="0.2">
      <c r="A215" t="s">
        <v>57</v>
      </c>
    </row>
    <row r="216" spans="1:1" x14ac:dyDescent="0.2">
      <c r="A216" t="s">
        <v>191</v>
      </c>
    </row>
    <row r="217" spans="1:1" x14ac:dyDescent="0.2">
      <c r="A217" t="s">
        <v>192</v>
      </c>
    </row>
    <row r="218" spans="1:1" x14ac:dyDescent="0.2">
      <c r="A218" t="s">
        <v>193</v>
      </c>
    </row>
    <row r="219" spans="1:1" x14ac:dyDescent="0.2">
      <c r="A219" t="s">
        <v>62</v>
      </c>
    </row>
    <row r="220" spans="1:1" x14ac:dyDescent="0.2">
      <c r="A220" t="s">
        <v>63</v>
      </c>
    </row>
    <row r="221" spans="1:1" x14ac:dyDescent="0.2">
      <c r="A221" t="s">
        <v>64</v>
      </c>
    </row>
    <row r="222" spans="1:1" x14ac:dyDescent="0.2">
      <c r="A222" t="s">
        <v>194</v>
      </c>
    </row>
    <row r="223" spans="1:1" x14ac:dyDescent="0.2">
      <c r="A223" t="s">
        <v>101</v>
      </c>
    </row>
    <row r="224" spans="1:1" x14ac:dyDescent="0.2">
      <c r="A224" t="s">
        <v>67</v>
      </c>
    </row>
    <row r="225" spans="1:1" x14ac:dyDescent="0.2">
      <c r="A225" t="s">
        <v>57</v>
      </c>
    </row>
    <row r="226" spans="1:1" x14ac:dyDescent="0.2">
      <c r="A226" t="s">
        <v>195</v>
      </c>
    </row>
    <row r="227" spans="1:1" x14ac:dyDescent="0.2">
      <c r="A227" t="s">
        <v>103</v>
      </c>
    </row>
    <row r="228" spans="1:1" x14ac:dyDescent="0.2">
      <c r="A228" t="s">
        <v>196</v>
      </c>
    </row>
    <row r="229" spans="1:1" x14ac:dyDescent="0.2">
      <c r="A229" t="s">
        <v>62</v>
      </c>
    </row>
    <row r="230" spans="1:1" x14ac:dyDescent="0.2">
      <c r="A230" t="s">
        <v>63</v>
      </c>
    </row>
    <row r="231" spans="1:1" x14ac:dyDescent="0.2">
      <c r="A231" t="s">
        <v>64</v>
      </c>
    </row>
    <row r="232" spans="1:1" x14ac:dyDescent="0.2">
      <c r="A232" t="s">
        <v>197</v>
      </c>
    </row>
    <row r="233" spans="1:1" x14ac:dyDescent="0.2">
      <c r="A233" t="s">
        <v>198</v>
      </c>
    </row>
    <row r="234" spans="1:1" x14ac:dyDescent="0.2">
      <c r="A234" t="s">
        <v>67</v>
      </c>
    </row>
    <row r="235" spans="1:1" x14ac:dyDescent="0.2">
      <c r="A235" t="s">
        <v>57</v>
      </c>
    </row>
    <row r="236" spans="1:1" x14ac:dyDescent="0.2">
      <c r="A236" t="s">
        <v>316</v>
      </c>
    </row>
    <row r="237" spans="1:1" x14ac:dyDescent="0.2">
      <c r="A237" t="s">
        <v>317</v>
      </c>
    </row>
    <row r="238" spans="1:1" x14ac:dyDescent="0.2">
      <c r="A238" t="s">
        <v>318</v>
      </c>
    </row>
    <row r="239" spans="1:1" x14ac:dyDescent="0.2">
      <c r="A239" t="s">
        <v>62</v>
      </c>
    </row>
    <row r="240" spans="1:1" x14ac:dyDescent="0.2">
      <c r="A240" t="s">
        <v>63</v>
      </c>
    </row>
    <row r="241" spans="1:1" x14ac:dyDescent="0.2">
      <c r="A241" t="s">
        <v>64</v>
      </c>
    </row>
    <row r="242" spans="1:1" x14ac:dyDescent="0.2">
      <c r="A242" t="s">
        <v>319</v>
      </c>
    </row>
    <row r="243" spans="1:1" x14ac:dyDescent="0.2">
      <c r="A243" t="s">
        <v>198</v>
      </c>
    </row>
    <row r="244" spans="1:1" x14ac:dyDescent="0.2">
      <c r="A244" t="s">
        <v>67</v>
      </c>
    </row>
    <row r="245" spans="1:1" x14ac:dyDescent="0.2">
      <c r="A245" t="s">
        <v>57</v>
      </c>
    </row>
    <row r="246" spans="1:1" x14ac:dyDescent="0.2">
      <c r="A246" t="s">
        <v>316</v>
      </c>
    </row>
    <row r="247" spans="1:1" x14ac:dyDescent="0.2">
      <c r="A247" t="s">
        <v>317</v>
      </c>
    </row>
    <row r="248" spans="1:1" x14ac:dyDescent="0.2">
      <c r="A248" t="s">
        <v>320</v>
      </c>
    </row>
    <row r="249" spans="1:1" x14ac:dyDescent="0.2">
      <c r="A249" t="s">
        <v>71</v>
      </c>
    </row>
    <row r="250" spans="1:1" x14ac:dyDescent="0.2">
      <c r="A250" t="s">
        <v>72</v>
      </c>
    </row>
    <row r="251" spans="1:1" x14ac:dyDescent="0.2">
      <c r="A251" t="s">
        <v>64</v>
      </c>
    </row>
    <row r="252" spans="1:1" x14ac:dyDescent="0.2">
      <c r="A252" t="s">
        <v>321</v>
      </c>
    </row>
    <row r="253" spans="1:1" x14ac:dyDescent="0.2">
      <c r="A253" t="s">
        <v>322</v>
      </c>
    </row>
    <row r="254" spans="1:1" x14ac:dyDescent="0.2">
      <c r="A254" t="s">
        <v>67</v>
      </c>
    </row>
    <row r="255" spans="1:1" x14ac:dyDescent="0.2">
      <c r="A255" t="s">
        <v>57</v>
      </c>
    </row>
    <row r="256" spans="1:1" x14ac:dyDescent="0.2">
      <c r="A256" t="s">
        <v>323</v>
      </c>
    </row>
    <row r="257" spans="1:1" x14ac:dyDescent="0.2">
      <c r="A257" t="s">
        <v>324</v>
      </c>
    </row>
    <row r="258" spans="1:1" x14ac:dyDescent="0.2">
      <c r="A258" t="s">
        <v>325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326</v>
      </c>
    </row>
    <row r="263" spans="1:1" x14ac:dyDescent="0.2">
      <c r="A263" t="s">
        <v>327</v>
      </c>
    </row>
    <row r="264" spans="1:1" x14ac:dyDescent="0.2">
      <c r="A264" t="s">
        <v>67</v>
      </c>
    </row>
    <row r="265" spans="1:1" x14ac:dyDescent="0.2">
      <c r="A265" t="s">
        <v>57</v>
      </c>
    </row>
    <row r="266" spans="1:1" x14ac:dyDescent="0.2">
      <c r="A266" t="s">
        <v>328</v>
      </c>
    </row>
    <row r="267" spans="1:1" x14ac:dyDescent="0.2">
      <c r="A267" t="s">
        <v>213</v>
      </c>
    </row>
    <row r="268" spans="1:1" x14ac:dyDescent="0.2">
      <c r="A268" t="s">
        <v>214</v>
      </c>
    </row>
    <row r="269" spans="1:1" x14ac:dyDescent="0.2">
      <c r="A269" t="s">
        <v>62</v>
      </c>
    </row>
    <row r="270" spans="1:1" x14ac:dyDescent="0.2">
      <c r="A270" t="s">
        <v>63</v>
      </c>
    </row>
    <row r="271" spans="1:1" x14ac:dyDescent="0.2">
      <c r="A271" t="s">
        <v>64</v>
      </c>
    </row>
    <row r="272" spans="1:1" x14ac:dyDescent="0.2">
      <c r="A272" t="s">
        <v>215</v>
      </c>
    </row>
    <row r="273" spans="1:1" x14ac:dyDescent="0.2">
      <c r="A273" t="s">
        <v>327</v>
      </c>
    </row>
    <row r="274" spans="1:1" x14ac:dyDescent="0.2">
      <c r="A274" t="s">
        <v>67</v>
      </c>
    </row>
    <row r="275" spans="1:1" x14ac:dyDescent="0.2">
      <c r="A275" t="s">
        <v>57</v>
      </c>
    </row>
    <row r="276" spans="1:1" x14ac:dyDescent="0.2">
      <c r="A276" t="s">
        <v>216</v>
      </c>
    </row>
    <row r="277" spans="1:1" x14ac:dyDescent="0.2">
      <c r="A277" t="s">
        <v>217</v>
      </c>
    </row>
    <row r="278" spans="1:1" x14ac:dyDescent="0.2">
      <c r="A278" t="s">
        <v>218</v>
      </c>
    </row>
    <row r="279" spans="1:1" x14ac:dyDescent="0.2">
      <c r="A279" t="s">
        <v>219</v>
      </c>
    </row>
    <row r="280" spans="1:1" x14ac:dyDescent="0.2">
      <c r="A280" t="s">
        <v>220</v>
      </c>
    </row>
    <row r="281" spans="1:1" x14ac:dyDescent="0.2">
      <c r="A281" t="s">
        <v>64</v>
      </c>
    </row>
    <row r="282" spans="1:1" x14ac:dyDescent="0.2">
      <c r="A282" t="s">
        <v>221</v>
      </c>
    </row>
    <row r="283" spans="1:1" x14ac:dyDescent="0.2">
      <c r="A283" t="s">
        <v>222</v>
      </c>
    </row>
    <row r="284" spans="1:1" x14ac:dyDescent="0.2">
      <c r="A284" t="s">
        <v>67</v>
      </c>
    </row>
    <row r="285" spans="1:1" x14ac:dyDescent="0.2">
      <c r="A285" t="s">
        <v>57</v>
      </c>
    </row>
    <row r="286" spans="1:1" x14ac:dyDescent="0.2">
      <c r="A286" t="s">
        <v>223</v>
      </c>
    </row>
    <row r="287" spans="1:1" x14ac:dyDescent="0.2">
      <c r="A287" t="s">
        <v>224</v>
      </c>
    </row>
    <row r="288" spans="1:1" x14ac:dyDescent="0.2">
      <c r="A288" t="s">
        <v>225</v>
      </c>
    </row>
    <row r="289" spans="1:1" x14ac:dyDescent="0.2">
      <c r="A289" t="s">
        <v>62</v>
      </c>
    </row>
    <row r="290" spans="1:1" x14ac:dyDescent="0.2">
      <c r="A290" t="s">
        <v>63</v>
      </c>
    </row>
    <row r="291" spans="1:1" x14ac:dyDescent="0.2">
      <c r="A291" t="s">
        <v>64</v>
      </c>
    </row>
    <row r="292" spans="1:1" x14ac:dyDescent="0.2">
      <c r="A292" t="s">
        <v>226</v>
      </c>
    </row>
    <row r="293" spans="1:1" x14ac:dyDescent="0.2">
      <c r="A293" t="s">
        <v>327</v>
      </c>
    </row>
    <row r="294" spans="1:1" x14ac:dyDescent="0.2">
      <c r="A294" t="s">
        <v>67</v>
      </c>
    </row>
    <row r="295" spans="1:1" x14ac:dyDescent="0.2">
      <c r="A295" t="s">
        <v>57</v>
      </c>
    </row>
    <row r="296" spans="1:1" x14ac:dyDescent="0.2">
      <c r="A296" t="s">
        <v>227</v>
      </c>
    </row>
    <row r="297" spans="1:1" x14ac:dyDescent="0.2">
      <c r="A297" t="s">
        <v>228</v>
      </c>
    </row>
    <row r="298" spans="1:1" x14ac:dyDescent="0.2">
      <c r="A298" t="s">
        <v>229</v>
      </c>
    </row>
    <row r="299" spans="1:1" x14ac:dyDescent="0.2">
      <c r="A299" t="s">
        <v>230</v>
      </c>
    </row>
    <row r="300" spans="1:1" x14ac:dyDescent="0.2">
      <c r="A300" t="s">
        <v>231</v>
      </c>
    </row>
    <row r="301" spans="1:1" x14ac:dyDescent="0.2">
      <c r="A301" t="s">
        <v>232</v>
      </c>
    </row>
    <row r="302" spans="1:1" x14ac:dyDescent="0.2">
      <c r="A302" t="s">
        <v>233</v>
      </c>
    </row>
    <row r="303" spans="1:1" x14ac:dyDescent="0.2">
      <c r="A303" t="s">
        <v>234</v>
      </c>
    </row>
    <row r="304" spans="1:1" x14ac:dyDescent="0.2">
      <c r="A304" t="s">
        <v>67</v>
      </c>
    </row>
    <row r="305" spans="1:1" x14ac:dyDescent="0.2">
      <c r="A305" t="s">
        <v>57</v>
      </c>
    </row>
    <row r="306" spans="1:1" x14ac:dyDescent="0.2">
      <c r="A306" t="s">
        <v>235</v>
      </c>
    </row>
    <row r="307" spans="1:1" x14ac:dyDescent="0.2">
      <c r="A307" t="s">
        <v>236</v>
      </c>
    </row>
    <row r="308" spans="1:1" x14ac:dyDescent="0.2">
      <c r="A308" t="s">
        <v>237</v>
      </c>
    </row>
    <row r="309" spans="1:1" x14ac:dyDescent="0.2">
      <c r="A309" t="s">
        <v>62</v>
      </c>
    </row>
    <row r="310" spans="1:1" x14ac:dyDescent="0.2">
      <c r="A310" t="s">
        <v>63</v>
      </c>
    </row>
    <row r="311" spans="1:1" x14ac:dyDescent="0.2">
      <c r="A311" t="s">
        <v>64</v>
      </c>
    </row>
    <row r="312" spans="1:1" x14ac:dyDescent="0.2">
      <c r="A312" t="s">
        <v>238</v>
      </c>
    </row>
    <row r="313" spans="1:1" x14ac:dyDescent="0.2">
      <c r="A313" t="s">
        <v>239</v>
      </c>
    </row>
    <row r="314" spans="1:1" x14ac:dyDescent="0.2">
      <c r="A314" t="s">
        <v>67</v>
      </c>
    </row>
    <row r="315" spans="1:1" x14ac:dyDescent="0.2">
      <c r="A315" t="s">
        <v>57</v>
      </c>
    </row>
    <row r="316" spans="1:1" x14ac:dyDescent="0.2">
      <c r="A316" t="s">
        <v>240</v>
      </c>
    </row>
    <row r="317" spans="1:1" x14ac:dyDescent="0.2">
      <c r="A317" t="s">
        <v>241</v>
      </c>
    </row>
    <row r="318" spans="1:1" x14ac:dyDescent="0.2">
      <c r="A318" t="s">
        <v>242</v>
      </c>
    </row>
    <row r="319" spans="1:1" x14ac:dyDescent="0.2">
      <c r="A319" t="s">
        <v>62</v>
      </c>
    </row>
    <row r="320" spans="1:1" x14ac:dyDescent="0.2">
      <c r="A320" t="s">
        <v>63</v>
      </c>
    </row>
    <row r="321" spans="1:1" x14ac:dyDescent="0.2">
      <c r="A321" t="s">
        <v>64</v>
      </c>
    </row>
    <row r="322" spans="1:1" x14ac:dyDescent="0.2">
      <c r="A322" t="s">
        <v>243</v>
      </c>
    </row>
    <row r="323" spans="1:1" x14ac:dyDescent="0.2">
      <c r="A323" t="s">
        <v>244</v>
      </c>
    </row>
    <row r="324" spans="1:1" x14ac:dyDescent="0.2">
      <c r="A324" t="s">
        <v>67</v>
      </c>
    </row>
    <row r="325" spans="1:1" x14ac:dyDescent="0.2">
      <c r="A325" t="s">
        <v>57</v>
      </c>
    </row>
    <row r="326" spans="1:1" x14ac:dyDescent="0.2">
      <c r="A326" t="s">
        <v>245</v>
      </c>
    </row>
    <row r="327" spans="1:1" x14ac:dyDescent="0.2">
      <c r="A327" t="s">
        <v>246</v>
      </c>
    </row>
    <row r="328" spans="1:1" x14ac:dyDescent="0.2">
      <c r="A328" t="s">
        <v>247</v>
      </c>
    </row>
    <row r="329" spans="1:1" x14ac:dyDescent="0.2">
      <c r="A329" t="s">
        <v>62</v>
      </c>
    </row>
    <row r="330" spans="1:1" x14ac:dyDescent="0.2">
      <c r="A330" t="s">
        <v>63</v>
      </c>
    </row>
    <row r="331" spans="1:1" x14ac:dyDescent="0.2">
      <c r="A331" t="s">
        <v>64</v>
      </c>
    </row>
    <row r="332" spans="1:1" x14ac:dyDescent="0.2">
      <c r="A332" t="s">
        <v>248</v>
      </c>
    </row>
    <row r="333" spans="1:1" x14ac:dyDescent="0.2">
      <c r="A333" t="s">
        <v>249</v>
      </c>
    </row>
    <row r="334" spans="1:1" x14ac:dyDescent="0.2">
      <c r="A334" t="s">
        <v>67</v>
      </c>
    </row>
    <row r="335" spans="1:1" x14ac:dyDescent="0.2">
      <c r="A335" t="s">
        <v>57</v>
      </c>
    </row>
    <row r="336" spans="1:1" x14ac:dyDescent="0.2">
      <c r="A336" t="s">
        <v>250</v>
      </c>
    </row>
    <row r="337" spans="1:1" x14ac:dyDescent="0.2">
      <c r="A337" t="s">
        <v>251</v>
      </c>
    </row>
    <row r="338" spans="1:1" x14ac:dyDescent="0.2">
      <c r="A338" t="s">
        <v>252</v>
      </c>
    </row>
    <row r="339" spans="1:1" x14ac:dyDescent="0.2">
      <c r="A339" t="s">
        <v>62</v>
      </c>
    </row>
    <row r="340" spans="1:1" x14ac:dyDescent="0.2">
      <c r="A340" t="s">
        <v>63</v>
      </c>
    </row>
    <row r="341" spans="1:1" x14ac:dyDescent="0.2">
      <c r="A341" t="s">
        <v>64</v>
      </c>
    </row>
    <row r="342" spans="1:1" x14ac:dyDescent="0.2">
      <c r="A342" t="s">
        <v>253</v>
      </c>
    </row>
    <row r="343" spans="1:1" x14ac:dyDescent="0.2">
      <c r="A343" t="s">
        <v>254</v>
      </c>
    </row>
    <row r="344" spans="1:1" x14ac:dyDescent="0.2">
      <c r="A344" t="s">
        <v>67</v>
      </c>
    </row>
    <row r="345" spans="1:1" x14ac:dyDescent="0.2">
      <c r="A345" t="s">
        <v>57</v>
      </c>
    </row>
    <row r="346" spans="1:1" x14ac:dyDescent="0.2">
      <c r="A346" t="s">
        <v>255</v>
      </c>
    </row>
    <row r="347" spans="1:1" x14ac:dyDescent="0.2">
      <c r="A347" t="s">
        <v>256</v>
      </c>
    </row>
    <row r="348" spans="1:1" x14ac:dyDescent="0.2">
      <c r="A348" t="s">
        <v>257</v>
      </c>
    </row>
    <row r="349" spans="1:1" x14ac:dyDescent="0.2">
      <c r="A349" t="s">
        <v>62</v>
      </c>
    </row>
    <row r="350" spans="1:1" x14ac:dyDescent="0.2">
      <c r="A350" t="s">
        <v>63</v>
      </c>
    </row>
    <row r="351" spans="1:1" x14ac:dyDescent="0.2">
      <c r="A351" t="s">
        <v>64</v>
      </c>
    </row>
    <row r="352" spans="1:1" x14ac:dyDescent="0.2">
      <c r="A352" t="s">
        <v>181</v>
      </c>
    </row>
    <row r="353" spans="1:1" x14ac:dyDescent="0.2">
      <c r="A353" t="s">
        <v>254</v>
      </c>
    </row>
    <row r="354" spans="1:1" x14ac:dyDescent="0.2">
      <c r="A354" t="s">
        <v>67</v>
      </c>
    </row>
    <row r="355" spans="1:1" x14ac:dyDescent="0.2">
      <c r="A355" t="s">
        <v>57</v>
      </c>
    </row>
    <row r="356" spans="1:1" x14ac:dyDescent="0.2">
      <c r="A356" t="s">
        <v>380</v>
      </c>
    </row>
    <row r="357" spans="1:1" x14ac:dyDescent="0.2">
      <c r="A357" t="s">
        <v>381</v>
      </c>
    </row>
    <row r="358" spans="1:1" x14ac:dyDescent="0.2">
      <c r="A358" t="s">
        <v>382</v>
      </c>
    </row>
    <row r="359" spans="1:1" x14ac:dyDescent="0.2">
      <c r="A359" t="s">
        <v>383</v>
      </c>
    </row>
    <row r="360" spans="1:1" x14ac:dyDescent="0.2">
      <c r="A360" t="s">
        <v>384</v>
      </c>
    </row>
    <row r="361" spans="1:1" x14ac:dyDescent="0.2">
      <c r="A361" t="s">
        <v>385</v>
      </c>
    </row>
    <row r="362" spans="1:1" x14ac:dyDescent="0.2">
      <c r="A362" t="s">
        <v>386</v>
      </c>
    </row>
    <row r="363" spans="1:1" x14ac:dyDescent="0.2">
      <c r="A363" t="s">
        <v>387</v>
      </c>
    </row>
    <row r="364" spans="1:1" x14ac:dyDescent="0.2">
      <c r="A364" t="s">
        <v>388</v>
      </c>
    </row>
    <row r="365" spans="1:1" x14ac:dyDescent="0.2">
      <c r="A365" t="s">
        <v>57</v>
      </c>
    </row>
    <row r="366" spans="1:1" x14ac:dyDescent="0.2">
      <c r="A366" t="s">
        <v>389</v>
      </c>
    </row>
    <row r="367" spans="1:1" x14ac:dyDescent="0.2">
      <c r="A367" t="s">
        <v>390</v>
      </c>
    </row>
    <row r="368" spans="1:1" x14ac:dyDescent="0.2">
      <c r="A368" t="s">
        <v>391</v>
      </c>
    </row>
    <row r="369" spans="1:1" x14ac:dyDescent="0.2">
      <c r="A369" t="s">
        <v>392</v>
      </c>
    </row>
    <row r="370" spans="1:1" x14ac:dyDescent="0.2">
      <c r="A370" t="s">
        <v>271</v>
      </c>
    </row>
    <row r="371" spans="1:1" x14ac:dyDescent="0.2">
      <c r="A371" t="s">
        <v>272</v>
      </c>
    </row>
    <row r="372" spans="1:1" x14ac:dyDescent="0.2">
      <c r="A372" t="s">
        <v>273</v>
      </c>
    </row>
    <row r="373" spans="1:1" x14ac:dyDescent="0.2">
      <c r="A373" t="s">
        <v>274</v>
      </c>
    </row>
    <row r="374" spans="1:1" x14ac:dyDescent="0.2">
      <c r="A374" t="s">
        <v>275</v>
      </c>
    </row>
    <row r="375" spans="1:1" x14ac:dyDescent="0.2">
      <c r="A375" t="s">
        <v>57</v>
      </c>
    </row>
    <row r="376" spans="1:1" x14ac:dyDescent="0.2">
      <c r="A376" t="s">
        <v>276</v>
      </c>
    </row>
    <row r="377" spans="1:1" x14ac:dyDescent="0.2">
      <c r="A377" t="s">
        <v>277</v>
      </c>
    </row>
    <row r="378" spans="1:1" x14ac:dyDescent="0.2">
      <c r="A378" t="s">
        <v>278</v>
      </c>
    </row>
    <row r="379" spans="1:1" x14ac:dyDescent="0.2">
      <c r="A379" t="s">
        <v>71</v>
      </c>
    </row>
    <row r="380" spans="1:1" x14ac:dyDescent="0.2">
      <c r="A380" t="s">
        <v>72</v>
      </c>
    </row>
    <row r="381" spans="1:1" x14ac:dyDescent="0.2">
      <c r="A381" t="s">
        <v>64</v>
      </c>
    </row>
    <row r="382" spans="1:1" x14ac:dyDescent="0.2">
      <c r="A382" t="s">
        <v>279</v>
      </c>
    </row>
    <row r="383" spans="1:1" x14ac:dyDescent="0.2">
      <c r="A383" t="s">
        <v>81</v>
      </c>
    </row>
    <row r="384" spans="1:1" x14ac:dyDescent="0.2">
      <c r="A384" t="s">
        <v>67</v>
      </c>
    </row>
    <row r="385" spans="1:1" x14ac:dyDescent="0.2">
      <c r="A385" t="s">
        <v>57</v>
      </c>
    </row>
    <row r="386" spans="1:1" x14ac:dyDescent="0.2">
      <c r="A386" t="s">
        <v>280</v>
      </c>
    </row>
    <row r="387" spans="1:1" x14ac:dyDescent="0.2">
      <c r="A387" t="s">
        <v>83</v>
      </c>
    </row>
    <row r="388" spans="1:1" x14ac:dyDescent="0.2">
      <c r="A388" t="s">
        <v>281</v>
      </c>
    </row>
    <row r="389" spans="1:1" x14ac:dyDescent="0.2">
      <c r="A389" t="s">
        <v>71</v>
      </c>
    </row>
    <row r="390" spans="1:1" x14ac:dyDescent="0.2">
      <c r="A390" t="s">
        <v>72</v>
      </c>
    </row>
    <row r="391" spans="1:1" x14ac:dyDescent="0.2">
      <c r="A391" t="s">
        <v>64</v>
      </c>
    </row>
    <row r="392" spans="1:1" x14ac:dyDescent="0.2">
      <c r="A392" t="s">
        <v>65</v>
      </c>
    </row>
    <row r="393" spans="1:1" x14ac:dyDescent="0.2">
      <c r="A393" t="s">
        <v>185</v>
      </c>
    </row>
    <row r="394" spans="1:1" x14ac:dyDescent="0.2">
      <c r="A394" t="s">
        <v>67</v>
      </c>
    </row>
    <row r="395" spans="1:1" x14ac:dyDescent="0.2">
      <c r="A395" t="s">
        <v>57</v>
      </c>
    </row>
    <row r="396" spans="1:1" x14ac:dyDescent="0.2">
      <c r="A396" t="s">
        <v>282</v>
      </c>
    </row>
    <row r="397" spans="1:1" x14ac:dyDescent="0.2">
      <c r="A397" t="s">
        <v>283</v>
      </c>
    </row>
    <row r="398" spans="1:1" x14ac:dyDescent="0.2">
      <c r="A398" t="s">
        <v>284</v>
      </c>
    </row>
    <row r="399" spans="1:1" x14ac:dyDescent="0.2">
      <c r="A399" t="s">
        <v>62</v>
      </c>
    </row>
    <row r="400" spans="1:1" x14ac:dyDescent="0.2">
      <c r="A400" t="s">
        <v>63</v>
      </c>
    </row>
    <row r="401" spans="1:1" x14ac:dyDescent="0.2">
      <c r="A401" t="s">
        <v>64</v>
      </c>
    </row>
    <row r="402" spans="1:1" x14ac:dyDescent="0.2">
      <c r="A402" t="s">
        <v>285</v>
      </c>
    </row>
    <row r="403" spans="1:1" x14ac:dyDescent="0.2">
      <c r="A403" t="s">
        <v>185</v>
      </c>
    </row>
    <row r="404" spans="1:1" x14ac:dyDescent="0.2">
      <c r="A404" t="s">
        <v>67</v>
      </c>
    </row>
    <row r="405" spans="1:1" x14ac:dyDescent="0.2">
      <c r="A405" t="s">
        <v>57</v>
      </c>
    </row>
    <row r="406" spans="1:1" x14ac:dyDescent="0.2">
      <c r="A406" t="s">
        <v>186</v>
      </c>
    </row>
    <row r="407" spans="1:1" x14ac:dyDescent="0.2">
      <c r="A407" t="s">
        <v>187</v>
      </c>
    </row>
    <row r="408" spans="1:1" x14ac:dyDescent="0.2">
      <c r="A408" t="s">
        <v>286</v>
      </c>
    </row>
    <row r="409" spans="1:1" x14ac:dyDescent="0.2">
      <c r="A409" t="s">
        <v>62</v>
      </c>
    </row>
    <row r="410" spans="1:1" x14ac:dyDescent="0.2">
      <c r="A410" t="s">
        <v>63</v>
      </c>
    </row>
    <row r="411" spans="1:1" x14ac:dyDescent="0.2">
      <c r="A411" t="s">
        <v>64</v>
      </c>
    </row>
    <row r="412" spans="1:1" x14ac:dyDescent="0.2">
      <c r="A412" t="s">
        <v>287</v>
      </c>
    </row>
    <row r="413" spans="1:1" x14ac:dyDescent="0.2">
      <c r="A413" t="s">
        <v>288</v>
      </c>
    </row>
    <row r="414" spans="1:1" x14ac:dyDescent="0.2">
      <c r="A414" t="s">
        <v>67</v>
      </c>
    </row>
    <row r="415" spans="1:1" x14ac:dyDescent="0.2">
      <c r="A415" t="s">
        <v>57</v>
      </c>
    </row>
    <row r="416" spans="1:1" x14ac:dyDescent="0.2">
      <c r="A416" t="s">
        <v>289</v>
      </c>
    </row>
    <row r="417" spans="1:1" x14ac:dyDescent="0.2">
      <c r="A417" t="s">
        <v>290</v>
      </c>
    </row>
    <row r="418" spans="1:1" x14ac:dyDescent="0.2">
      <c r="A418" t="s">
        <v>291</v>
      </c>
    </row>
    <row r="419" spans="1:1" x14ac:dyDescent="0.2">
      <c r="A419" t="s">
        <v>62</v>
      </c>
    </row>
    <row r="420" spans="1:1" x14ac:dyDescent="0.2">
      <c r="A420" t="s">
        <v>63</v>
      </c>
    </row>
    <row r="421" spans="1:1" x14ac:dyDescent="0.2">
      <c r="A421" t="s">
        <v>64</v>
      </c>
    </row>
    <row r="422" spans="1:1" x14ac:dyDescent="0.2">
      <c r="A422" t="s">
        <v>292</v>
      </c>
    </row>
    <row r="423" spans="1:1" x14ac:dyDescent="0.2">
      <c r="A423" t="s">
        <v>293</v>
      </c>
    </row>
    <row r="424" spans="1:1" x14ac:dyDescent="0.2">
      <c r="A424" t="s">
        <v>67</v>
      </c>
    </row>
    <row r="425" spans="1:1" x14ac:dyDescent="0.2">
      <c r="A425" t="s">
        <v>57</v>
      </c>
    </row>
    <row r="426" spans="1:1" x14ac:dyDescent="0.2">
      <c r="A426" t="s">
        <v>294</v>
      </c>
    </row>
    <row r="427" spans="1:1" x14ac:dyDescent="0.2">
      <c r="A427" t="s">
        <v>295</v>
      </c>
    </row>
    <row r="428" spans="1:1" x14ac:dyDescent="0.2">
      <c r="A428" t="s">
        <v>296</v>
      </c>
    </row>
    <row r="429" spans="1:1" x14ac:dyDescent="0.2">
      <c r="A429" t="s">
        <v>62</v>
      </c>
    </row>
    <row r="430" spans="1:1" x14ac:dyDescent="0.2">
      <c r="A430" t="s">
        <v>63</v>
      </c>
    </row>
    <row r="431" spans="1:1" x14ac:dyDescent="0.2">
      <c r="A431" t="s">
        <v>64</v>
      </c>
    </row>
    <row r="432" spans="1:1" x14ac:dyDescent="0.2">
      <c r="A432" t="s">
        <v>297</v>
      </c>
    </row>
    <row r="433" spans="1:1" x14ac:dyDescent="0.2">
      <c r="A433" t="s">
        <v>101</v>
      </c>
    </row>
    <row r="434" spans="1:1" x14ac:dyDescent="0.2">
      <c r="A434" t="s">
        <v>67</v>
      </c>
    </row>
    <row r="435" spans="1:1" x14ac:dyDescent="0.2">
      <c r="A435" t="s">
        <v>57</v>
      </c>
    </row>
    <row r="436" spans="1:1" x14ac:dyDescent="0.2">
      <c r="A436" t="s">
        <v>298</v>
      </c>
    </row>
    <row r="437" spans="1:1" x14ac:dyDescent="0.2">
      <c r="A437" t="s">
        <v>299</v>
      </c>
    </row>
    <row r="438" spans="1:1" x14ac:dyDescent="0.2">
      <c r="A438" t="s">
        <v>300</v>
      </c>
    </row>
    <row r="439" spans="1:1" x14ac:dyDescent="0.2">
      <c r="A439" t="s">
        <v>62</v>
      </c>
    </row>
    <row r="440" spans="1:1" x14ac:dyDescent="0.2">
      <c r="A440" t="s">
        <v>63</v>
      </c>
    </row>
    <row r="441" spans="1:1" x14ac:dyDescent="0.2">
      <c r="A441" t="s">
        <v>64</v>
      </c>
    </row>
    <row r="442" spans="1:1" x14ac:dyDescent="0.2">
      <c r="A442" t="s">
        <v>301</v>
      </c>
    </row>
    <row r="443" spans="1:1" x14ac:dyDescent="0.2">
      <c r="A443" t="s">
        <v>101</v>
      </c>
    </row>
    <row r="444" spans="1:1" x14ac:dyDescent="0.2">
      <c r="A444" t="s">
        <v>67</v>
      </c>
    </row>
    <row r="445" spans="1:1" x14ac:dyDescent="0.2">
      <c r="A445" t="s">
        <v>57</v>
      </c>
    </row>
    <row r="446" spans="1:1" x14ac:dyDescent="0.2">
      <c r="A446" t="s">
        <v>302</v>
      </c>
    </row>
    <row r="447" spans="1:1" x14ac:dyDescent="0.2">
      <c r="A447" t="s">
        <v>303</v>
      </c>
    </row>
    <row r="448" spans="1:1" x14ac:dyDescent="0.2">
      <c r="A448" t="s">
        <v>304</v>
      </c>
    </row>
    <row r="449" spans="1:1" x14ac:dyDescent="0.2">
      <c r="A449" t="s">
        <v>62</v>
      </c>
    </row>
    <row r="450" spans="1:1" x14ac:dyDescent="0.2">
      <c r="A450" t="s">
        <v>63</v>
      </c>
    </row>
    <row r="451" spans="1:1" x14ac:dyDescent="0.2">
      <c r="A451" t="s">
        <v>64</v>
      </c>
    </row>
    <row r="452" spans="1:1" x14ac:dyDescent="0.2">
      <c r="A452" t="s">
        <v>292</v>
      </c>
    </row>
    <row r="453" spans="1:1" x14ac:dyDescent="0.2">
      <c r="A453" t="s">
        <v>305</v>
      </c>
    </row>
    <row r="454" spans="1:1" x14ac:dyDescent="0.2">
      <c r="A454" t="s">
        <v>67</v>
      </c>
    </row>
    <row r="455" spans="1:1" x14ac:dyDescent="0.2">
      <c r="A455" t="s">
        <v>57</v>
      </c>
    </row>
    <row r="456" spans="1:1" x14ac:dyDescent="0.2">
      <c r="A456" t="s">
        <v>306</v>
      </c>
    </row>
    <row r="457" spans="1:1" x14ac:dyDescent="0.2">
      <c r="A457" t="s">
        <v>307</v>
      </c>
    </row>
    <row r="458" spans="1:1" x14ac:dyDescent="0.2">
      <c r="A458" t="s">
        <v>308</v>
      </c>
    </row>
    <row r="459" spans="1:1" x14ac:dyDescent="0.2">
      <c r="A459" t="s">
        <v>62</v>
      </c>
    </row>
    <row r="460" spans="1:1" x14ac:dyDescent="0.2">
      <c r="A460" t="s">
        <v>63</v>
      </c>
    </row>
    <row r="461" spans="1:1" x14ac:dyDescent="0.2">
      <c r="A461" t="s">
        <v>64</v>
      </c>
    </row>
    <row r="462" spans="1:1" x14ac:dyDescent="0.2">
      <c r="A462" t="s">
        <v>309</v>
      </c>
    </row>
    <row r="463" spans="1:1" x14ac:dyDescent="0.2">
      <c r="A463" t="s">
        <v>310</v>
      </c>
    </row>
    <row r="464" spans="1:1" x14ac:dyDescent="0.2">
      <c r="A464" t="s">
        <v>67</v>
      </c>
    </row>
    <row r="465" spans="1:1" x14ac:dyDescent="0.2">
      <c r="A465" t="s">
        <v>57</v>
      </c>
    </row>
    <row r="466" spans="1:1" x14ac:dyDescent="0.2">
      <c r="A466" t="s">
        <v>311</v>
      </c>
    </row>
    <row r="467" spans="1:1" x14ac:dyDescent="0.2">
      <c r="A467" t="s">
        <v>312</v>
      </c>
    </row>
    <row r="468" spans="1:1" x14ac:dyDescent="0.2">
      <c r="A468" t="s">
        <v>313</v>
      </c>
    </row>
    <row r="469" spans="1:1" x14ac:dyDescent="0.2">
      <c r="A469" t="s">
        <v>62</v>
      </c>
    </row>
    <row r="470" spans="1:1" x14ac:dyDescent="0.2">
      <c r="A470" t="s">
        <v>63</v>
      </c>
    </row>
    <row r="471" spans="1:1" x14ac:dyDescent="0.2">
      <c r="A471" t="s">
        <v>64</v>
      </c>
    </row>
    <row r="472" spans="1:1" x14ac:dyDescent="0.2">
      <c r="A472" t="s">
        <v>314</v>
      </c>
    </row>
    <row r="473" spans="1:1" x14ac:dyDescent="0.2">
      <c r="A473" t="s">
        <v>315</v>
      </c>
    </row>
    <row r="474" spans="1:1" x14ac:dyDescent="0.2">
      <c r="A474" t="s">
        <v>67</v>
      </c>
    </row>
    <row r="475" spans="1:1" x14ac:dyDescent="0.2">
      <c r="A475" t="s">
        <v>57</v>
      </c>
    </row>
    <row r="476" spans="1:1" x14ac:dyDescent="0.2">
      <c r="A476" t="s">
        <v>442</v>
      </c>
    </row>
    <row r="477" spans="1:1" x14ac:dyDescent="0.2">
      <c r="A477" t="s">
        <v>443</v>
      </c>
    </row>
    <row r="478" spans="1:1" x14ac:dyDescent="0.2">
      <c r="A478" t="s">
        <v>444</v>
      </c>
    </row>
    <row r="479" spans="1:1" x14ac:dyDescent="0.2">
      <c r="A479" t="s">
        <v>62</v>
      </c>
    </row>
    <row r="480" spans="1:1" x14ac:dyDescent="0.2">
      <c r="A480" t="s">
        <v>63</v>
      </c>
    </row>
    <row r="481" spans="1:1" x14ac:dyDescent="0.2">
      <c r="A481" t="s">
        <v>64</v>
      </c>
    </row>
    <row r="482" spans="1:1" x14ac:dyDescent="0.2">
      <c r="A482" t="s">
        <v>445</v>
      </c>
    </row>
    <row r="483" spans="1:1" x14ac:dyDescent="0.2">
      <c r="A483" t="s">
        <v>106</v>
      </c>
    </row>
    <row r="484" spans="1:1" x14ac:dyDescent="0.2">
      <c r="A484" t="s">
        <v>67</v>
      </c>
    </row>
    <row r="485" spans="1:1" x14ac:dyDescent="0.2">
      <c r="A485" t="s">
        <v>57</v>
      </c>
    </row>
    <row r="486" spans="1:1" x14ac:dyDescent="0.2">
      <c r="A486" t="s">
        <v>446</v>
      </c>
    </row>
    <row r="487" spans="1:1" x14ac:dyDescent="0.2">
      <c r="A487" t="s">
        <v>447</v>
      </c>
    </row>
    <row r="488" spans="1:1" x14ac:dyDescent="0.2">
      <c r="A488" t="s">
        <v>448</v>
      </c>
    </row>
    <row r="489" spans="1:1" x14ac:dyDescent="0.2">
      <c r="A489" t="s">
        <v>449</v>
      </c>
    </row>
    <row r="490" spans="1:1" x14ac:dyDescent="0.2">
      <c r="A490" t="s">
        <v>450</v>
      </c>
    </row>
    <row r="491" spans="1:1" x14ac:dyDescent="0.2">
      <c r="A491" t="s">
        <v>451</v>
      </c>
    </row>
    <row r="492" spans="1:1" x14ac:dyDescent="0.2">
      <c r="A492" t="s">
        <v>452</v>
      </c>
    </row>
    <row r="493" spans="1:1" x14ac:dyDescent="0.2">
      <c r="A493" t="s">
        <v>453</v>
      </c>
    </row>
    <row r="494" spans="1:1" x14ac:dyDescent="0.2">
      <c r="A494" t="s">
        <v>388</v>
      </c>
    </row>
    <row r="495" spans="1:1" x14ac:dyDescent="0.2">
      <c r="A495" t="s">
        <v>57</v>
      </c>
    </row>
    <row r="496" spans="1:1" x14ac:dyDescent="0.2">
      <c r="A496" t="s">
        <v>454</v>
      </c>
    </row>
    <row r="497" spans="1:1" x14ac:dyDescent="0.2">
      <c r="A497" t="s">
        <v>329</v>
      </c>
    </row>
    <row r="498" spans="1:1" x14ac:dyDescent="0.2">
      <c r="A498" t="s">
        <v>330</v>
      </c>
    </row>
    <row r="499" spans="1:1" x14ac:dyDescent="0.2">
      <c r="A499" t="s">
        <v>331</v>
      </c>
    </row>
    <row r="500" spans="1:1" x14ac:dyDescent="0.2">
      <c r="A500" t="s">
        <v>332</v>
      </c>
    </row>
    <row r="501" spans="1:1" x14ac:dyDescent="0.2">
      <c r="A501" t="s">
        <v>333</v>
      </c>
    </row>
    <row r="502" spans="1:1" x14ac:dyDescent="0.2">
      <c r="A502" t="s">
        <v>203</v>
      </c>
    </row>
    <row r="503" spans="1:1" x14ac:dyDescent="0.2">
      <c r="A503" t="s">
        <v>334</v>
      </c>
    </row>
    <row r="504" spans="1:1" x14ac:dyDescent="0.2">
      <c r="A504" t="s">
        <v>388</v>
      </c>
    </row>
    <row r="505" spans="1:1" x14ac:dyDescent="0.2">
      <c r="A505" t="s">
        <v>57</v>
      </c>
    </row>
    <row r="506" spans="1:1" x14ac:dyDescent="0.2">
      <c r="A506" t="s">
        <v>335</v>
      </c>
    </row>
    <row r="507" spans="1:1" x14ac:dyDescent="0.2">
      <c r="A507" t="s">
        <v>336</v>
      </c>
    </row>
    <row r="508" spans="1:1" x14ac:dyDescent="0.2">
      <c r="A508" t="s">
        <v>337</v>
      </c>
    </row>
    <row r="509" spans="1:1" x14ac:dyDescent="0.2">
      <c r="A509" t="s">
        <v>338</v>
      </c>
    </row>
    <row r="510" spans="1:1" x14ac:dyDescent="0.2">
      <c r="A510" t="s">
        <v>339</v>
      </c>
    </row>
    <row r="511" spans="1:1" x14ac:dyDescent="0.2">
      <c r="A511" t="s">
        <v>340</v>
      </c>
    </row>
    <row r="512" spans="1:1" x14ac:dyDescent="0.2">
      <c r="A512" t="s">
        <v>341</v>
      </c>
    </row>
    <row r="513" spans="1:1" x14ac:dyDescent="0.2">
      <c r="A513" t="s">
        <v>342</v>
      </c>
    </row>
    <row r="514" spans="1:1" x14ac:dyDescent="0.2">
      <c r="A514" t="s">
        <v>275</v>
      </c>
    </row>
    <row r="515" spans="1:1" x14ac:dyDescent="0.2">
      <c r="A515" t="s">
        <v>57</v>
      </c>
    </row>
    <row r="516" spans="1:1" x14ac:dyDescent="0.2">
      <c r="A516" t="s">
        <v>343</v>
      </c>
    </row>
    <row r="517" spans="1:1" x14ac:dyDescent="0.2">
      <c r="A517" t="s">
        <v>344</v>
      </c>
    </row>
    <row r="518" spans="1:1" x14ac:dyDescent="0.2">
      <c r="A518" t="s">
        <v>345</v>
      </c>
    </row>
    <row r="519" spans="1:1" x14ac:dyDescent="0.2">
      <c r="A519" t="s">
        <v>346</v>
      </c>
    </row>
    <row r="520" spans="1:1" x14ac:dyDescent="0.2">
      <c r="A520" t="s">
        <v>347</v>
      </c>
    </row>
    <row r="521" spans="1:1" x14ac:dyDescent="0.2">
      <c r="A521" t="s">
        <v>348</v>
      </c>
    </row>
    <row r="522" spans="1:1" x14ac:dyDescent="0.2">
      <c r="A522" t="s">
        <v>349</v>
      </c>
    </row>
    <row r="523" spans="1:1" x14ac:dyDescent="0.2">
      <c r="A523" t="s">
        <v>350</v>
      </c>
    </row>
    <row r="524" spans="1:1" x14ac:dyDescent="0.2">
      <c r="A524" t="s">
        <v>351</v>
      </c>
    </row>
    <row r="525" spans="1:1" x14ac:dyDescent="0.2">
      <c r="A525" t="s">
        <v>57</v>
      </c>
    </row>
    <row r="526" spans="1:1" x14ac:dyDescent="0.2">
      <c r="A526" t="s">
        <v>352</v>
      </c>
    </row>
    <row r="527" spans="1:1" x14ac:dyDescent="0.2">
      <c r="A527" t="s">
        <v>353</v>
      </c>
    </row>
    <row r="528" spans="1:1" x14ac:dyDescent="0.2">
      <c r="A528" t="s">
        <v>354</v>
      </c>
    </row>
    <row r="529" spans="1:1" x14ac:dyDescent="0.2">
      <c r="A529" t="s">
        <v>355</v>
      </c>
    </row>
    <row r="530" spans="1:1" x14ac:dyDescent="0.2">
      <c r="A530" t="s">
        <v>356</v>
      </c>
    </row>
    <row r="531" spans="1:1" x14ac:dyDescent="0.2">
      <c r="A531" t="s">
        <v>357</v>
      </c>
    </row>
    <row r="532" spans="1:1" x14ac:dyDescent="0.2">
      <c r="A532" t="s">
        <v>358</v>
      </c>
    </row>
    <row r="533" spans="1:1" x14ac:dyDescent="0.2">
      <c r="A533" t="s">
        <v>359</v>
      </c>
    </row>
    <row r="534" spans="1:1" x14ac:dyDescent="0.2">
      <c r="A534" t="s">
        <v>388</v>
      </c>
    </row>
    <row r="535" spans="1:1" x14ac:dyDescent="0.2">
      <c r="A535" t="s">
        <v>57</v>
      </c>
    </row>
    <row r="536" spans="1:1" x14ac:dyDescent="0.2">
      <c r="A536" t="s">
        <v>360</v>
      </c>
    </row>
    <row r="537" spans="1:1" x14ac:dyDescent="0.2">
      <c r="A537" t="s">
        <v>361</v>
      </c>
    </row>
    <row r="538" spans="1:1" x14ac:dyDescent="0.2">
      <c r="A538" t="s">
        <v>362</v>
      </c>
    </row>
    <row r="539" spans="1:1" x14ac:dyDescent="0.2">
      <c r="A539" t="s">
        <v>71</v>
      </c>
    </row>
    <row r="540" spans="1:1" x14ac:dyDescent="0.2">
      <c r="A540" t="s">
        <v>363</v>
      </c>
    </row>
    <row r="541" spans="1:1" x14ac:dyDescent="0.2">
      <c r="A541" t="s">
        <v>64</v>
      </c>
    </row>
    <row r="542" spans="1:1" x14ac:dyDescent="0.2">
      <c r="A542" t="s">
        <v>364</v>
      </c>
    </row>
    <row r="543" spans="1:1" x14ac:dyDescent="0.2">
      <c r="A543" t="s">
        <v>269</v>
      </c>
    </row>
    <row r="544" spans="1:1" x14ac:dyDescent="0.2">
      <c r="A544" t="s">
        <v>67</v>
      </c>
    </row>
    <row r="545" spans="1:1" x14ac:dyDescent="0.2">
      <c r="A545" t="s">
        <v>57</v>
      </c>
    </row>
    <row r="546" spans="1:1" x14ac:dyDescent="0.2">
      <c r="A546" t="s">
        <v>365</v>
      </c>
    </row>
    <row r="547" spans="1:1" x14ac:dyDescent="0.2">
      <c r="A547" t="s">
        <v>366</v>
      </c>
    </row>
    <row r="548" spans="1:1" x14ac:dyDescent="0.2">
      <c r="A548" t="s">
        <v>367</v>
      </c>
    </row>
    <row r="549" spans="1:1" x14ac:dyDescent="0.2">
      <c r="A549" t="s">
        <v>368</v>
      </c>
    </row>
    <row r="550" spans="1:1" x14ac:dyDescent="0.2">
      <c r="A550" t="s">
        <v>369</v>
      </c>
    </row>
    <row r="551" spans="1:1" x14ac:dyDescent="0.2">
      <c r="A551" t="s">
        <v>370</v>
      </c>
    </row>
    <row r="552" spans="1:1" x14ac:dyDescent="0.2">
      <c r="A552" t="s">
        <v>371</v>
      </c>
    </row>
    <row r="553" spans="1:1" x14ac:dyDescent="0.2">
      <c r="A553" t="s">
        <v>372</v>
      </c>
    </row>
    <row r="554" spans="1:1" x14ac:dyDescent="0.2">
      <c r="A554" t="s">
        <v>351</v>
      </c>
    </row>
    <row r="555" spans="1:1" x14ac:dyDescent="0.2">
      <c r="A555" t="s">
        <v>57</v>
      </c>
    </row>
    <row r="556" spans="1:1" x14ac:dyDescent="0.2">
      <c r="A556" t="s">
        <v>373</v>
      </c>
    </row>
    <row r="557" spans="1:1" x14ac:dyDescent="0.2">
      <c r="A557" t="s">
        <v>374</v>
      </c>
    </row>
    <row r="558" spans="1:1" x14ac:dyDescent="0.2">
      <c r="A558" t="s">
        <v>375</v>
      </c>
    </row>
    <row r="559" spans="1:1" x14ac:dyDescent="0.2">
      <c r="A559" t="s">
        <v>376</v>
      </c>
    </row>
    <row r="560" spans="1:1" x14ac:dyDescent="0.2">
      <c r="A560" t="s">
        <v>377</v>
      </c>
    </row>
    <row r="561" spans="1:1" x14ac:dyDescent="0.2">
      <c r="A561" t="s">
        <v>378</v>
      </c>
    </row>
    <row r="562" spans="1:1" x14ac:dyDescent="0.2">
      <c r="A562" t="s">
        <v>379</v>
      </c>
    </row>
    <row r="563" spans="1:1" x14ac:dyDescent="0.2">
      <c r="A563" t="s">
        <v>393</v>
      </c>
    </row>
    <row r="564" spans="1:1" x14ac:dyDescent="0.2">
      <c r="A564" t="s">
        <v>394</v>
      </c>
    </row>
    <row r="565" spans="1:1" x14ac:dyDescent="0.2">
      <c r="A565" t="s">
        <v>396</v>
      </c>
    </row>
    <row r="566" spans="1:1" x14ac:dyDescent="0.2">
      <c r="A566" t="s">
        <v>397</v>
      </c>
    </row>
    <row r="567" spans="1:1" x14ac:dyDescent="0.2">
      <c r="A567" t="s">
        <v>398</v>
      </c>
    </row>
    <row r="568" spans="1:1" x14ac:dyDescent="0.2">
      <c r="A568" t="s">
        <v>399</v>
      </c>
    </row>
    <row r="569" spans="1:1" x14ac:dyDescent="0.2">
      <c r="A569" t="s">
        <v>400</v>
      </c>
    </row>
    <row r="570" spans="1:1" x14ac:dyDescent="0.2">
      <c r="A570" t="s">
        <v>401</v>
      </c>
    </row>
    <row r="571" spans="1:1" x14ac:dyDescent="0.2">
      <c r="A571" t="s">
        <v>402</v>
      </c>
    </row>
    <row r="572" spans="1:1" x14ac:dyDescent="0.2">
      <c r="A572" t="s">
        <v>403</v>
      </c>
    </row>
    <row r="573" spans="1:1" x14ac:dyDescent="0.2">
      <c r="A573" t="s">
        <v>453</v>
      </c>
    </row>
    <row r="574" spans="1:1" x14ac:dyDescent="0.2">
      <c r="A574" t="s">
        <v>404</v>
      </c>
    </row>
    <row r="575" spans="1:1" x14ac:dyDescent="0.2">
      <c r="A575" t="s">
        <v>259</v>
      </c>
    </row>
    <row r="576" spans="1:1" x14ac:dyDescent="0.2">
      <c r="A576" t="s">
        <v>405</v>
      </c>
    </row>
    <row r="577" spans="1:1" x14ac:dyDescent="0.2">
      <c r="A577" t="s">
        <v>406</v>
      </c>
    </row>
    <row r="578" spans="1:1" x14ac:dyDescent="0.2">
      <c r="A578" t="s">
        <v>407</v>
      </c>
    </row>
    <row r="579" spans="1:1" x14ac:dyDescent="0.2">
      <c r="A579" t="s">
        <v>62</v>
      </c>
    </row>
    <row r="580" spans="1:1" x14ac:dyDescent="0.2">
      <c r="A580" t="s">
        <v>63</v>
      </c>
    </row>
    <row r="581" spans="1:1" x14ac:dyDescent="0.2">
      <c r="A581" t="s">
        <v>64</v>
      </c>
    </row>
    <row r="582" spans="1:1" x14ac:dyDescent="0.2">
      <c r="A582" t="s">
        <v>408</v>
      </c>
    </row>
    <row r="583" spans="1:1" x14ac:dyDescent="0.2">
      <c r="A583" t="s">
        <v>254</v>
      </c>
    </row>
    <row r="584" spans="1:1" x14ac:dyDescent="0.2">
      <c r="A584" t="s">
        <v>67</v>
      </c>
    </row>
    <row r="585" spans="1:1" x14ac:dyDescent="0.2">
      <c r="A585" t="s">
        <v>57</v>
      </c>
    </row>
    <row r="586" spans="1:1" x14ac:dyDescent="0.2">
      <c r="A586" t="s">
        <v>409</v>
      </c>
    </row>
    <row r="587" spans="1:1" x14ac:dyDescent="0.2">
      <c r="A587" t="s">
        <v>410</v>
      </c>
    </row>
    <row r="588" spans="1:1" x14ac:dyDescent="0.2">
      <c r="A588" t="s">
        <v>411</v>
      </c>
    </row>
    <row r="589" spans="1:1" x14ac:dyDescent="0.2">
      <c r="A589" t="s">
        <v>412</v>
      </c>
    </row>
    <row r="590" spans="1:1" x14ac:dyDescent="0.2">
      <c r="A590" t="s">
        <v>413</v>
      </c>
    </row>
    <row r="591" spans="1:1" x14ac:dyDescent="0.2">
      <c r="A591" t="s">
        <v>414</v>
      </c>
    </row>
    <row r="592" spans="1:1" x14ac:dyDescent="0.2">
      <c r="A592" t="s">
        <v>100</v>
      </c>
    </row>
    <row r="593" spans="1:1" x14ac:dyDescent="0.2">
      <c r="A593" t="s">
        <v>415</v>
      </c>
    </row>
    <row r="594" spans="1:1" x14ac:dyDescent="0.2">
      <c r="A594" t="s">
        <v>67</v>
      </c>
    </row>
    <row r="595" spans="1:1" x14ac:dyDescent="0.2">
      <c r="A595" t="s">
        <v>57</v>
      </c>
    </row>
    <row r="596" spans="1:1" x14ac:dyDescent="0.2">
      <c r="A596" t="s">
        <v>416</v>
      </c>
    </row>
    <row r="597" spans="1:1" x14ac:dyDescent="0.2">
      <c r="A597" t="s">
        <v>417</v>
      </c>
    </row>
    <row r="598" spans="1:1" x14ac:dyDescent="0.2">
      <c r="A598" t="s">
        <v>418</v>
      </c>
    </row>
    <row r="599" spans="1:1" x14ac:dyDescent="0.2">
      <c r="A599" t="s">
        <v>419</v>
      </c>
    </row>
    <row r="600" spans="1:1" x14ac:dyDescent="0.2">
      <c r="A600" t="s">
        <v>420</v>
      </c>
    </row>
    <row r="601" spans="1:1" x14ac:dyDescent="0.2">
      <c r="A601" t="s">
        <v>421</v>
      </c>
    </row>
    <row r="602" spans="1:1" x14ac:dyDescent="0.2">
      <c r="A602" t="s">
        <v>80</v>
      </c>
    </row>
    <row r="603" spans="1:1" x14ac:dyDescent="0.2">
      <c r="A603" t="s">
        <v>422</v>
      </c>
    </row>
    <row r="604" spans="1:1" x14ac:dyDescent="0.2">
      <c r="A604" t="s">
        <v>275</v>
      </c>
    </row>
    <row r="605" spans="1:1" x14ac:dyDescent="0.2">
      <c r="A605" t="s">
        <v>57</v>
      </c>
    </row>
    <row r="606" spans="1:1" x14ac:dyDescent="0.2">
      <c r="A606" t="s">
        <v>423</v>
      </c>
    </row>
    <row r="607" spans="1:1" x14ac:dyDescent="0.2">
      <c r="A607" t="s">
        <v>424</v>
      </c>
    </row>
    <row r="608" spans="1:1" x14ac:dyDescent="0.2">
      <c r="A608" t="s">
        <v>425</v>
      </c>
    </row>
    <row r="609" spans="1:1" x14ac:dyDescent="0.2">
      <c r="A609" t="s">
        <v>426</v>
      </c>
    </row>
    <row r="610" spans="1:1" x14ac:dyDescent="0.2">
      <c r="A610" t="s">
        <v>427</v>
      </c>
    </row>
    <row r="611" spans="1:1" x14ac:dyDescent="0.2">
      <c r="A611" t="s">
        <v>428</v>
      </c>
    </row>
    <row r="612" spans="1:1" x14ac:dyDescent="0.2">
      <c r="A612" t="s">
        <v>429</v>
      </c>
    </row>
    <row r="613" spans="1:1" x14ac:dyDescent="0.2">
      <c r="A613" t="s">
        <v>430</v>
      </c>
    </row>
    <row r="614" spans="1:1" x14ac:dyDescent="0.2">
      <c r="A614" t="s">
        <v>431</v>
      </c>
    </row>
    <row r="615" spans="1:1" x14ac:dyDescent="0.2">
      <c r="A615" t="s">
        <v>57</v>
      </c>
    </row>
    <row r="616" spans="1:1" x14ac:dyDescent="0.2">
      <c r="A616" t="s">
        <v>432</v>
      </c>
    </row>
    <row r="617" spans="1:1" x14ac:dyDescent="0.2">
      <c r="A617" t="s">
        <v>433</v>
      </c>
    </row>
    <row r="618" spans="1:1" x14ac:dyDescent="0.2">
      <c r="A618" t="s">
        <v>434</v>
      </c>
    </row>
    <row r="619" spans="1:1" x14ac:dyDescent="0.2">
      <c r="A619" t="s">
        <v>435</v>
      </c>
    </row>
    <row r="620" spans="1:1" x14ac:dyDescent="0.2">
      <c r="A620" t="s">
        <v>436</v>
      </c>
    </row>
    <row r="621" spans="1:1" x14ac:dyDescent="0.2">
      <c r="A621" t="s">
        <v>437</v>
      </c>
    </row>
    <row r="622" spans="1:1" x14ac:dyDescent="0.2">
      <c r="A622" t="s">
        <v>438</v>
      </c>
    </row>
    <row r="623" spans="1:1" x14ac:dyDescent="0.2">
      <c r="A623" t="s">
        <v>439</v>
      </c>
    </row>
    <row r="624" spans="1:1" x14ac:dyDescent="0.2">
      <c r="A624" t="s">
        <v>388</v>
      </c>
    </row>
    <row r="625" spans="1:1" x14ac:dyDescent="0.2">
      <c r="A625" t="s">
        <v>57</v>
      </c>
    </row>
    <row r="626" spans="1:1" x14ac:dyDescent="0.2">
      <c r="A626" t="s">
        <v>440</v>
      </c>
    </row>
    <row r="627" spans="1:1" x14ac:dyDescent="0.2">
      <c r="A627" t="s">
        <v>441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CNRS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Laurin</dc:creator>
  <cp:lastModifiedBy>Jérémy Tissier</cp:lastModifiedBy>
  <dcterms:created xsi:type="dcterms:W3CDTF">2015-03-17T11:15:29Z</dcterms:created>
  <dcterms:modified xsi:type="dcterms:W3CDTF">2017-08-18T07:07:45Z</dcterms:modified>
</cp:coreProperties>
</file>