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ldw30\Documents\Anthrax\"/>
    </mc:Choice>
  </mc:AlternateContent>
  <bookViews>
    <workbookView xWindow="-288" yWindow="180" windowWidth="20736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N21" i="1" l="1"/>
  <c r="AN20" i="1"/>
  <c r="AO34" i="1" s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17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</calcChain>
</file>

<file path=xl/sharedStrings.xml><?xml version="1.0" encoding="utf-8"?>
<sst xmlns="http://schemas.openxmlformats.org/spreadsheetml/2006/main" count="248" uniqueCount="54">
  <si>
    <t>Raw Plasma IN</t>
  </si>
  <si>
    <t>Raw plasma SC</t>
  </si>
  <si>
    <t>CON IG IN</t>
  </si>
  <si>
    <t>CON Ig SC</t>
  </si>
  <si>
    <t>Lung</t>
  </si>
  <si>
    <t>Liver</t>
  </si>
  <si>
    <t>Challenge Control</t>
  </si>
  <si>
    <t>IN Challenge Control-Lung</t>
  </si>
  <si>
    <t>SC Challenge Control-LIVER</t>
  </si>
  <si>
    <t xml:space="preserve">SC Challenge Control-Lung </t>
  </si>
  <si>
    <t>Raw</t>
  </si>
  <si>
    <t xml:space="preserve">Con </t>
  </si>
  <si>
    <t>raw</t>
  </si>
  <si>
    <t>Con</t>
  </si>
  <si>
    <t>O hr Raw</t>
  </si>
  <si>
    <t>0 hr Con</t>
  </si>
  <si>
    <t>24 Hr Raw</t>
  </si>
  <si>
    <t xml:space="preserve">24 hr Con </t>
  </si>
  <si>
    <t xml:space="preserve">Mean CFU/gram </t>
  </si>
  <si>
    <t>Native Plasma Tx 0 Hr</t>
  </si>
  <si>
    <t>Native Plasma Tx 24 Hr</t>
  </si>
  <si>
    <t>Concentrated Ig Tx 0 Hr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</si>
  <si>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</si>
  <si>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</si>
  <si>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</si>
  <si>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</si>
  <si>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</si>
  <si>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</si>
  <si>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</si>
  <si>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</si>
  <si>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</si>
  <si>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</si>
  <si>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</si>
  <si>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</si>
  <si>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</si>
  <si>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Concentrated Ig Tx 24 Hr</t>
  </si>
  <si>
    <t>Lung Tx 0 hr</t>
  </si>
  <si>
    <t>Lung Tx 24 hr</t>
  </si>
  <si>
    <t>Raw Plasma</t>
  </si>
  <si>
    <t>CON IG</t>
  </si>
  <si>
    <t>Liver Tx 24 hr</t>
  </si>
  <si>
    <t>Liver Tx 0 hr</t>
  </si>
  <si>
    <t>SC Lung Tissue</t>
  </si>
  <si>
    <t>Challenge Control SC Lung</t>
  </si>
  <si>
    <t>Raw Plasma SC Lung Tx 0 hr</t>
  </si>
  <si>
    <t>Raw Plasma SC Lung Tx 24 hr</t>
  </si>
  <si>
    <t>Concentrated Ig Tx 0 hr</t>
  </si>
  <si>
    <t>Concentrated Ig Tx 24 hr</t>
  </si>
  <si>
    <t xml:space="preserve">SC Liver </t>
  </si>
  <si>
    <t>Challenge Control SC Liver</t>
  </si>
  <si>
    <t>Native Plasma SC Liver Tx 0 hr</t>
  </si>
  <si>
    <t>Native Plasma SC Liver SC Tx 24 hr</t>
  </si>
  <si>
    <t>Concentrated Ig SC Liver Tx 0 hr</t>
  </si>
  <si>
    <t>Concentrated Ig SC Liver Tx 24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</si>
</sst>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Continuous"/>
    </xf>
    <xf numFmtId="11" fontId="0" fillId="0" borderId="0" xfId="0" applyNumberFormat="1" applyFill="1" applyBorder="1" applyAlignment="1"/>
    <xf numFmtId="11" fontId="0" fillId="0" borderId="1" xfId="0" applyNumberFormat="1" applyFill="1" applyBorder="1" applyAlignment="1"/>
    <xf numFmtId="11" fontId="1" fillId="0" borderId="2" xfId="0" applyNumberFormat="1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7"/>
  <sheetViews>
    <sheetView tabSelected="1" topLeftCell="A28" workbookViewId="0">
      <selection activeCell="AG57" sqref="AG57:AM60"/>
    </sheetView>
  </sheetViews>
  <sheetFormatPr defaultRowHeight="14.4" x14ac:dyDescent="0.3"/>
  <sheetData>
    <row r="1" spans="1:40" x14ac:dyDescent="0.3">
      <c r="A1" t="s">
        <v>0</v>
      </c>
      <c r="C1" t="s">
        <v>2</v>
      </c>
      <c r="F1" t="s">
        <v>1</v>
      </c>
      <c r="J1" t="s">
        <v>3</v>
      </c>
      <c r="AF1" t="s">
        <v>38</v>
      </c>
      <c r="AI1" t="s">
        <v>39</v>
      </c>
      <c r="AK1" t="s">
        <v>38</v>
      </c>
      <c r="AN1" t="s">
        <v>39</v>
      </c>
    </row>
    <row r="2" spans="1:40" x14ac:dyDescent="0.3">
      <c r="A2" s="1">
        <v>0</v>
      </c>
      <c r="B2" s="1"/>
      <c r="C2" s="1">
        <v>147000000</v>
      </c>
      <c r="F2" t="s">
        <v>4</v>
      </c>
      <c r="H2" t="s">
        <v>5</v>
      </c>
      <c r="J2" t="s">
        <v>4</v>
      </c>
      <c r="M2" t="s">
        <v>7</v>
      </c>
      <c r="P2" t="s">
        <v>14</v>
      </c>
      <c r="R2" t="s">
        <v>15</v>
      </c>
      <c r="T2" t="s">
        <v>16</v>
      </c>
      <c r="V2" t="s">
        <v>17</v>
      </c>
      <c r="Z2" t="s">
        <v>8</v>
      </c>
      <c r="AC2" t="s">
        <v>9</v>
      </c>
      <c r="AF2" t="s">
        <v>36</v>
      </c>
      <c r="AI2" t="s">
        <v>36</v>
      </c>
      <c r="AK2" t="s">
        <v>41</v>
      </c>
      <c r="AN2" t="s">
        <v>41</v>
      </c>
    </row>
    <row r="3" spans="1:40" x14ac:dyDescent="0.3">
      <c r="A3" s="1">
        <v>0</v>
      </c>
      <c r="B3" s="1"/>
      <c r="C3" s="1">
        <v>21000000</v>
      </c>
      <c r="F3" s="1">
        <v>0</v>
      </c>
      <c r="H3" s="1">
        <v>0</v>
      </c>
      <c r="J3" s="1">
        <v>2000000</v>
      </c>
      <c r="M3" s="1">
        <v>20000000</v>
      </c>
      <c r="N3" t="s">
        <v>10</v>
      </c>
      <c r="P3" s="1">
        <v>30000000</v>
      </c>
      <c r="R3" s="1">
        <v>3670</v>
      </c>
      <c r="T3" s="1">
        <v>20000000</v>
      </c>
      <c r="V3" s="1">
        <v>0</v>
      </c>
      <c r="Z3" s="1">
        <v>90000</v>
      </c>
      <c r="AA3" t="s">
        <v>12</v>
      </c>
      <c r="AC3" s="1">
        <v>2000000</v>
      </c>
      <c r="AF3" s="1">
        <v>160000</v>
      </c>
      <c r="AI3" s="1">
        <f>AH3*2</f>
        <v>0</v>
      </c>
      <c r="AK3" s="1">
        <f>AJ3*2</f>
        <v>0</v>
      </c>
      <c r="AN3" s="1">
        <f>AM3*2</f>
        <v>0</v>
      </c>
    </row>
    <row r="4" spans="1:40" x14ac:dyDescent="0.3">
      <c r="A4" s="1">
        <v>0</v>
      </c>
      <c r="B4" s="1"/>
      <c r="C4" s="1">
        <v>93300000</v>
      </c>
      <c r="F4" s="1">
        <v>0</v>
      </c>
      <c r="H4" s="1">
        <v>0</v>
      </c>
      <c r="J4" s="1">
        <v>900000</v>
      </c>
      <c r="M4" s="1">
        <v>20000000</v>
      </c>
      <c r="P4" s="1">
        <v>90000000</v>
      </c>
      <c r="R4" s="1">
        <v>0</v>
      </c>
      <c r="T4" s="1">
        <v>10000000</v>
      </c>
      <c r="V4" s="1">
        <v>3000</v>
      </c>
      <c r="Z4" s="1">
        <v>120000</v>
      </c>
      <c r="AC4" s="1">
        <v>900000</v>
      </c>
      <c r="AF4" s="1">
        <v>80000</v>
      </c>
      <c r="AI4" s="1">
        <f>AH4*2</f>
        <v>0</v>
      </c>
      <c r="AK4" s="1">
        <f>AJ4*2</f>
        <v>0</v>
      </c>
      <c r="AN4" s="1">
        <f>AM4*2</f>
        <v>0</v>
      </c>
    </row>
    <row r="5" spans="1:40" x14ac:dyDescent="0.3">
      <c r="A5" s="1">
        <v>0</v>
      </c>
      <c r="B5" s="1"/>
      <c r="C5" s="1">
        <v>7330000</v>
      </c>
      <c r="F5" s="1">
        <v>0</v>
      </c>
      <c r="H5" s="1">
        <v>0</v>
      </c>
      <c r="J5" s="1">
        <v>500000</v>
      </c>
      <c r="M5" s="1">
        <v>30000000</v>
      </c>
      <c r="P5" s="1">
        <v>20000000</v>
      </c>
      <c r="R5" s="1">
        <v>2330</v>
      </c>
      <c r="T5" s="1">
        <v>200000000</v>
      </c>
      <c r="V5" s="1">
        <v>0</v>
      </c>
      <c r="Z5" s="1">
        <v>130000</v>
      </c>
      <c r="AC5" s="1">
        <v>500000</v>
      </c>
      <c r="AF5" s="1">
        <v>140000</v>
      </c>
      <c r="AI5" s="1">
        <f>AH5*2</f>
        <v>0</v>
      </c>
      <c r="AK5" s="1">
        <f>AJ5*2</f>
        <v>0</v>
      </c>
      <c r="AN5" s="1">
        <f>AM5*2</f>
        <v>0</v>
      </c>
    </row>
    <row r="6" spans="1:40" x14ac:dyDescent="0.3">
      <c r="A6" s="1">
        <v>0</v>
      </c>
      <c r="B6" s="1"/>
      <c r="C6" s="1">
        <v>24700000</v>
      </c>
      <c r="F6" s="1">
        <v>0</v>
      </c>
      <c r="H6" s="1">
        <v>0</v>
      </c>
      <c r="J6" s="1">
        <v>200000</v>
      </c>
      <c r="M6" s="1">
        <v>20000000</v>
      </c>
      <c r="P6" s="1">
        <v>20000000</v>
      </c>
      <c r="R6" s="1">
        <v>0</v>
      </c>
      <c r="T6" s="1">
        <v>50000000</v>
      </c>
      <c r="V6" s="1">
        <v>2670</v>
      </c>
      <c r="Z6" s="1">
        <v>120000</v>
      </c>
      <c r="AC6" s="1">
        <v>200000</v>
      </c>
      <c r="AF6" s="1">
        <v>200000</v>
      </c>
      <c r="AI6" s="1">
        <f>AH6*2</f>
        <v>0</v>
      </c>
      <c r="AK6" s="1">
        <f>AJ6*2</f>
        <v>0</v>
      </c>
      <c r="AN6" s="1">
        <f>AM6*2</f>
        <v>0</v>
      </c>
    </row>
    <row r="7" spans="1:40" x14ac:dyDescent="0.3">
      <c r="A7" s="1">
        <v>0</v>
      </c>
      <c r="B7" s="1"/>
      <c r="C7" s="1">
        <v>5000000</v>
      </c>
      <c r="F7" s="1">
        <v>0</v>
      </c>
      <c r="H7" s="1">
        <v>0</v>
      </c>
      <c r="J7" s="1">
        <v>1000000</v>
      </c>
      <c r="M7" s="1">
        <v>10000000</v>
      </c>
      <c r="P7" s="1">
        <v>40000000</v>
      </c>
      <c r="R7" s="1">
        <v>2330</v>
      </c>
      <c r="T7" s="1">
        <v>20000000</v>
      </c>
      <c r="V7" s="1">
        <v>2330</v>
      </c>
      <c r="Z7" s="1">
        <v>120000</v>
      </c>
      <c r="AC7" s="1">
        <v>1000000</v>
      </c>
      <c r="AF7" s="1">
        <v>60000</v>
      </c>
      <c r="AI7" s="1">
        <f>AH7*2</f>
        <v>0</v>
      </c>
      <c r="AK7" s="1">
        <f>AJ7*2</f>
        <v>0</v>
      </c>
      <c r="AN7" s="1">
        <f>AM7*2</f>
        <v>0</v>
      </c>
    </row>
    <row r="8" spans="1:40" x14ac:dyDescent="0.3">
      <c r="A8" s="1">
        <v>0</v>
      </c>
      <c r="B8" s="1"/>
      <c r="C8" s="1">
        <v>12000000</v>
      </c>
      <c r="F8" s="1">
        <v>0</v>
      </c>
      <c r="H8" s="1">
        <v>0</v>
      </c>
      <c r="J8" s="1">
        <v>1000000</v>
      </c>
      <c r="M8" s="1">
        <v>10000000</v>
      </c>
      <c r="P8" s="1">
        <v>30000000</v>
      </c>
      <c r="R8" s="1">
        <v>2670</v>
      </c>
      <c r="T8" s="1">
        <v>9000000</v>
      </c>
      <c r="V8" s="1">
        <v>1470000</v>
      </c>
      <c r="Z8" s="1">
        <v>130000</v>
      </c>
      <c r="AC8" s="1">
        <v>1000000</v>
      </c>
      <c r="AF8" s="1">
        <v>206700</v>
      </c>
      <c r="AI8" s="1">
        <f>AH10*2</f>
        <v>0</v>
      </c>
      <c r="AK8" s="1">
        <f>AJ10*2</f>
        <v>0</v>
      </c>
      <c r="AN8" s="1">
        <f>AM10*2</f>
        <v>0</v>
      </c>
    </row>
    <row r="9" spans="1:40" x14ac:dyDescent="0.3">
      <c r="A9" s="1">
        <v>0</v>
      </c>
      <c r="B9" s="1"/>
      <c r="C9" s="1">
        <v>3670000</v>
      </c>
      <c r="F9" s="1">
        <v>0</v>
      </c>
      <c r="H9" s="1">
        <v>0</v>
      </c>
      <c r="J9" s="1">
        <v>2000000</v>
      </c>
      <c r="M9" s="1">
        <v>20000000</v>
      </c>
      <c r="P9" s="1">
        <v>40000000</v>
      </c>
      <c r="R9" s="1">
        <v>0</v>
      </c>
      <c r="T9" s="1">
        <v>100000000</v>
      </c>
      <c r="V9" s="1">
        <v>0</v>
      </c>
      <c r="Z9" s="1">
        <v>90000</v>
      </c>
      <c r="AC9" s="1">
        <v>2000000</v>
      </c>
      <c r="AF9" s="1">
        <v>200000</v>
      </c>
      <c r="AI9" s="1">
        <f>AH11*2</f>
        <v>0</v>
      </c>
      <c r="AK9" s="1">
        <f>AJ11*2</f>
        <v>0</v>
      </c>
      <c r="AN9" s="1">
        <f>AM11*2</f>
        <v>0</v>
      </c>
    </row>
    <row r="10" spans="1:40" x14ac:dyDescent="0.3">
      <c r="A10" s="1">
        <v>0</v>
      </c>
      <c r="B10" s="1"/>
      <c r="C10" s="1">
        <v>90000000</v>
      </c>
      <c r="F10" s="1">
        <v>0</v>
      </c>
      <c r="H10" s="1">
        <v>0</v>
      </c>
      <c r="J10" s="1">
        <v>1000000</v>
      </c>
      <c r="M10" s="1">
        <v>10000000</v>
      </c>
      <c r="P10" s="1">
        <v>70000000</v>
      </c>
      <c r="R10" s="1">
        <v>1670</v>
      </c>
      <c r="T10" s="1">
        <v>30000000</v>
      </c>
      <c r="V10" s="1">
        <v>3330</v>
      </c>
      <c r="Z10" s="1">
        <v>120000</v>
      </c>
      <c r="AC10" s="1">
        <v>1000000</v>
      </c>
      <c r="AF10" s="1">
        <v>103300</v>
      </c>
      <c r="AI10" s="1">
        <f>AH12*2</f>
        <v>0</v>
      </c>
      <c r="AK10" s="1">
        <f>AJ12*2</f>
        <v>0</v>
      </c>
      <c r="AN10" s="1">
        <f>AM12*2</f>
        <v>0</v>
      </c>
    </row>
    <row r="11" spans="1:40" x14ac:dyDescent="0.3">
      <c r="A11" s="1">
        <v>0</v>
      </c>
      <c r="B11" s="1"/>
      <c r="C11" s="1">
        <v>160000000</v>
      </c>
      <c r="F11" s="1">
        <v>0</v>
      </c>
      <c r="H11" s="1">
        <v>0</v>
      </c>
      <c r="J11" s="1">
        <v>1000000</v>
      </c>
      <c r="M11" s="1">
        <v>30000000</v>
      </c>
      <c r="P11" s="1">
        <v>20000000</v>
      </c>
      <c r="R11" s="1">
        <v>3000</v>
      </c>
      <c r="T11" s="1">
        <v>30000000</v>
      </c>
      <c r="V11" s="1">
        <v>2000</v>
      </c>
      <c r="Z11" s="1">
        <v>80000</v>
      </c>
      <c r="AC11" s="1">
        <v>1000000</v>
      </c>
      <c r="AF11" s="1">
        <v>80000</v>
      </c>
      <c r="AI11" s="1">
        <f>AH13*2</f>
        <v>0</v>
      </c>
      <c r="AK11" s="1">
        <f>AJ13*2</f>
        <v>0</v>
      </c>
      <c r="AN11" s="1">
        <f>AM13*2</f>
        <v>0</v>
      </c>
    </row>
    <row r="12" spans="1:40" x14ac:dyDescent="0.3">
      <c r="A12" s="1">
        <v>0</v>
      </c>
      <c r="B12" s="1"/>
      <c r="C12" s="1">
        <v>8330000</v>
      </c>
      <c r="F12" s="1">
        <v>0</v>
      </c>
      <c r="H12" s="1">
        <v>0</v>
      </c>
      <c r="J12" s="1">
        <v>20000</v>
      </c>
      <c r="M12" s="1">
        <v>30000000</v>
      </c>
      <c r="P12" s="1">
        <v>20000000</v>
      </c>
      <c r="R12" s="1">
        <v>0</v>
      </c>
      <c r="T12" s="1">
        <v>10000000</v>
      </c>
      <c r="V12" s="1">
        <v>2330</v>
      </c>
      <c r="Z12" s="1">
        <v>60000</v>
      </c>
      <c r="AC12" s="1">
        <v>20000</v>
      </c>
      <c r="AF12" s="1">
        <v>130000</v>
      </c>
      <c r="AI12" s="1">
        <f>AH14*2</f>
        <v>0</v>
      </c>
      <c r="AK12" s="1">
        <f>AJ14*2</f>
        <v>0</v>
      </c>
      <c r="AN12" s="1">
        <f>AM14*2</f>
        <v>0</v>
      </c>
    </row>
    <row r="13" spans="1:40" x14ac:dyDescent="0.3">
      <c r="A13" s="1">
        <v>0</v>
      </c>
      <c r="B13" s="1"/>
      <c r="C13" s="1">
        <v>46700000</v>
      </c>
      <c r="F13" s="1">
        <v>0</v>
      </c>
      <c r="H13" s="1">
        <v>0</v>
      </c>
      <c r="J13" s="1">
        <v>200000</v>
      </c>
      <c r="M13" s="1">
        <v>10000000</v>
      </c>
      <c r="R13" s="1">
        <v>0</v>
      </c>
      <c r="T13" s="1">
        <v>60000000</v>
      </c>
      <c r="V13" s="1">
        <v>0</v>
      </c>
      <c r="Z13" s="1">
        <v>47000</v>
      </c>
      <c r="AC13" s="1">
        <v>200000</v>
      </c>
      <c r="AF13" s="1">
        <v>170000</v>
      </c>
      <c r="AI13" s="1">
        <f>AH17*2</f>
        <v>0</v>
      </c>
      <c r="AK13" s="1">
        <f>AJ17*2</f>
        <v>0</v>
      </c>
      <c r="AN13" s="1">
        <f>AM17*2</f>
        <v>0</v>
      </c>
    </row>
    <row r="14" spans="1:40" x14ac:dyDescent="0.3">
      <c r="A14" s="1">
        <v>0</v>
      </c>
      <c r="B14" s="1"/>
      <c r="C14" s="1">
        <v>46700000</v>
      </c>
      <c r="F14" s="1">
        <v>0</v>
      </c>
      <c r="H14" s="1">
        <v>0</v>
      </c>
      <c r="J14" s="1">
        <v>90000</v>
      </c>
      <c r="M14" s="1">
        <v>20000000</v>
      </c>
      <c r="R14" s="1">
        <v>4000</v>
      </c>
      <c r="V14" s="1">
        <v>2670</v>
      </c>
      <c r="Z14" s="1">
        <v>40000</v>
      </c>
      <c r="AC14" s="1">
        <v>90000</v>
      </c>
      <c r="AF14" s="1">
        <v>170000</v>
      </c>
      <c r="AI14" s="1">
        <f>AH18*2</f>
        <v>0</v>
      </c>
      <c r="AK14" s="1">
        <f>AJ18*2</f>
        <v>0</v>
      </c>
      <c r="AN14" s="1">
        <f>AM18*2</f>
        <v>0</v>
      </c>
    </row>
    <row r="15" spans="1:40" x14ac:dyDescent="0.3">
      <c r="A15" s="1">
        <v>0</v>
      </c>
      <c r="B15" s="1"/>
      <c r="C15" s="1">
        <v>140000000</v>
      </c>
      <c r="F15" s="1">
        <v>0</v>
      </c>
      <c r="H15" s="1">
        <v>0</v>
      </c>
      <c r="J15" s="1">
        <v>1000000</v>
      </c>
      <c r="M15" s="1">
        <v>10000000</v>
      </c>
      <c r="R15" s="1">
        <v>0</v>
      </c>
      <c r="V15" s="1">
        <v>2670</v>
      </c>
      <c r="Z15" s="1">
        <v>50000</v>
      </c>
      <c r="AC15" s="1">
        <v>1000000</v>
      </c>
      <c r="AF15" s="1">
        <v>103300</v>
      </c>
      <c r="AI15" s="1">
        <f>AH19*2</f>
        <v>0</v>
      </c>
      <c r="AK15" s="1">
        <f>AJ19*2</f>
        <v>0</v>
      </c>
      <c r="AN15" s="1">
        <f>AM19*2</f>
        <v>0</v>
      </c>
    </row>
    <row r="16" spans="1:40" x14ac:dyDescent="0.3">
      <c r="A16" s="1">
        <v>0</v>
      </c>
      <c r="B16" s="1"/>
      <c r="C16" s="1">
        <v>96700000</v>
      </c>
      <c r="F16" s="1">
        <v>0</v>
      </c>
      <c r="H16" s="1">
        <v>0</v>
      </c>
      <c r="J16" s="1">
        <v>200000</v>
      </c>
      <c r="M16" s="1">
        <v>30000000</v>
      </c>
      <c r="R16" s="1">
        <v>4300</v>
      </c>
      <c r="V16" s="1">
        <v>0</v>
      </c>
      <c r="Z16" s="1">
        <v>110000</v>
      </c>
      <c r="AC16" s="1">
        <v>200000</v>
      </c>
      <c r="AF16" s="1">
        <v>40000</v>
      </c>
      <c r="AI16" s="1">
        <f>AH20*2</f>
        <v>0</v>
      </c>
      <c r="AK16" s="1">
        <v>0</v>
      </c>
      <c r="AN16" s="1">
        <v>0</v>
      </c>
    </row>
    <row r="17" spans="1:41" x14ac:dyDescent="0.3">
      <c r="A17" s="1">
        <v>0</v>
      </c>
      <c r="B17" s="1"/>
      <c r="C17" s="1">
        <v>0</v>
      </c>
      <c r="F17" s="1">
        <v>0</v>
      </c>
      <c r="H17" s="1">
        <v>0</v>
      </c>
      <c r="J17" s="1">
        <v>10000</v>
      </c>
      <c r="M17" s="1">
        <v>30000000</v>
      </c>
      <c r="R17" s="1">
        <v>3300</v>
      </c>
      <c r="V17" s="1">
        <v>0</v>
      </c>
      <c r="Z17" s="1">
        <v>80000</v>
      </c>
      <c r="AC17" s="1">
        <v>10000</v>
      </c>
      <c r="AF17" s="1">
        <v>40000</v>
      </c>
      <c r="AI17" s="1">
        <f>AH21*2</f>
        <v>0</v>
      </c>
      <c r="AK17" s="1">
        <f>AJ21*2</f>
        <v>0</v>
      </c>
      <c r="AN17" s="1">
        <v>0</v>
      </c>
    </row>
    <row r="18" spans="1:41" x14ac:dyDescent="0.3">
      <c r="A18" s="1">
        <v>0</v>
      </c>
      <c r="B18" s="1"/>
      <c r="C18" s="1">
        <v>0</v>
      </c>
      <c r="F18" s="1">
        <v>0</v>
      </c>
      <c r="H18" s="1">
        <v>0</v>
      </c>
      <c r="J18" s="1">
        <v>0</v>
      </c>
      <c r="M18" s="1">
        <v>30000000</v>
      </c>
    </row>
    <row r="19" spans="1:41" x14ac:dyDescent="0.3">
      <c r="A19" s="1">
        <v>0</v>
      </c>
      <c r="B19" s="1"/>
      <c r="C19" s="1">
        <v>0</v>
      </c>
      <c r="F19" s="1">
        <v>0</v>
      </c>
      <c r="H19" s="1">
        <v>0</v>
      </c>
      <c r="J19" s="1">
        <v>0</v>
      </c>
      <c r="M19" s="1">
        <v>80000000</v>
      </c>
      <c r="AC19" s="1">
        <v>50000</v>
      </c>
    </row>
    <row r="20" spans="1:41" x14ac:dyDescent="0.3">
      <c r="A20" s="1">
        <v>0</v>
      </c>
      <c r="B20" s="1"/>
      <c r="C20" s="1">
        <v>0</v>
      </c>
      <c r="F20" s="1">
        <v>0</v>
      </c>
      <c r="H20" s="1">
        <v>0</v>
      </c>
      <c r="J20" s="1">
        <v>0</v>
      </c>
      <c r="AC20" s="1">
        <v>140000</v>
      </c>
      <c r="AF20" s="1">
        <v>170000</v>
      </c>
      <c r="AG20" t="s">
        <v>37</v>
      </c>
      <c r="AI20" s="1">
        <f>AH20*2</f>
        <v>0</v>
      </c>
      <c r="AJ20" t="s">
        <v>37</v>
      </c>
      <c r="AK20" s="1">
        <v>0</v>
      </c>
      <c r="AL20" t="s">
        <v>40</v>
      </c>
      <c r="AN20" s="1">
        <f>AM20*2</f>
        <v>0</v>
      </c>
      <c r="AO20" t="s">
        <v>40</v>
      </c>
    </row>
    <row r="21" spans="1:41" x14ac:dyDescent="0.3">
      <c r="A21" s="1">
        <v>0</v>
      </c>
      <c r="B21" s="1"/>
      <c r="C21" s="1">
        <v>0</v>
      </c>
      <c r="F21" s="1">
        <v>0</v>
      </c>
      <c r="H21" s="1">
        <v>0</v>
      </c>
      <c r="J21" s="1">
        <v>0</v>
      </c>
      <c r="M21" s="1">
        <v>147000000</v>
      </c>
      <c r="N21" t="s">
        <v>13</v>
      </c>
      <c r="Z21" s="1">
        <v>83300</v>
      </c>
      <c r="AA21" t="s">
        <v>11</v>
      </c>
      <c r="AC21" s="1">
        <v>90000</v>
      </c>
      <c r="AF21" s="1">
        <v>170000</v>
      </c>
      <c r="AI21" s="1">
        <f>AH21*2</f>
        <v>0</v>
      </c>
      <c r="AK21" s="1">
        <f>AJ21*2</f>
        <v>0</v>
      </c>
      <c r="AN21" s="1">
        <f>AM21*2</f>
        <v>0</v>
      </c>
    </row>
    <row r="22" spans="1:41" x14ac:dyDescent="0.3">
      <c r="A22" s="1">
        <v>0</v>
      </c>
      <c r="B22" s="1"/>
      <c r="C22" s="1">
        <v>0</v>
      </c>
      <c r="F22" s="1">
        <v>0</v>
      </c>
      <c r="H22" s="1">
        <v>0</v>
      </c>
      <c r="J22" s="1">
        <v>0</v>
      </c>
      <c r="M22" s="1">
        <v>21000000</v>
      </c>
      <c r="Z22" s="1">
        <v>90000</v>
      </c>
      <c r="AC22" s="1">
        <v>160000</v>
      </c>
      <c r="AF22" s="1">
        <v>183299.99999999997</v>
      </c>
      <c r="AI22" s="1">
        <f>AH22*2</f>
        <v>0</v>
      </c>
      <c r="AK22" s="1">
        <f>AJ22*2</f>
        <v>0</v>
      </c>
      <c r="AN22" s="1">
        <v>0</v>
      </c>
    </row>
    <row r="23" spans="1:41" x14ac:dyDescent="0.3">
      <c r="A23" s="1">
        <v>0</v>
      </c>
      <c r="B23" s="1"/>
      <c r="C23" s="1">
        <v>0</v>
      </c>
      <c r="F23" s="1">
        <v>0</v>
      </c>
      <c r="H23" s="1">
        <v>0</v>
      </c>
      <c r="J23" s="1">
        <v>0</v>
      </c>
      <c r="M23" s="1">
        <v>93300000</v>
      </c>
      <c r="Z23" s="1">
        <v>93300</v>
      </c>
      <c r="AC23" s="1">
        <v>103000</v>
      </c>
      <c r="AF23" s="1">
        <v>200000</v>
      </c>
      <c r="AI23" s="1">
        <f>AH23*2</f>
        <v>0</v>
      </c>
      <c r="AK23" s="1">
        <f>AJ23*2</f>
        <v>0</v>
      </c>
      <c r="AN23" s="1">
        <v>0</v>
      </c>
    </row>
    <row r="24" spans="1:41" x14ac:dyDescent="0.3">
      <c r="A24" s="1">
        <v>0</v>
      </c>
      <c r="B24" s="1"/>
      <c r="C24" s="1">
        <v>0</v>
      </c>
      <c r="F24" s="1">
        <v>0</v>
      </c>
      <c r="H24" s="1">
        <v>0</v>
      </c>
      <c r="J24" s="1">
        <v>0</v>
      </c>
      <c r="M24" s="1">
        <v>7330000</v>
      </c>
      <c r="Z24" s="1">
        <v>56700</v>
      </c>
      <c r="AC24" s="1">
        <v>103000</v>
      </c>
      <c r="AF24" s="1">
        <v>110000</v>
      </c>
      <c r="AI24" s="1">
        <f>AH24*2</f>
        <v>0</v>
      </c>
      <c r="AK24" s="1">
        <f>AJ24*2</f>
        <v>0</v>
      </c>
      <c r="AN24" s="1">
        <v>0</v>
      </c>
    </row>
    <row r="25" spans="1:41" x14ac:dyDescent="0.3">
      <c r="A25" s="1">
        <v>0</v>
      </c>
      <c r="B25" s="1"/>
      <c r="C25" s="1">
        <v>0</v>
      </c>
      <c r="F25" s="1">
        <v>0</v>
      </c>
      <c r="H25" s="1">
        <v>0</v>
      </c>
      <c r="J25" s="1">
        <v>0</v>
      </c>
      <c r="M25" s="1">
        <v>24700000</v>
      </c>
      <c r="Z25" s="1">
        <v>106700</v>
      </c>
      <c r="AC25" s="1">
        <v>50000</v>
      </c>
      <c r="AF25" s="1">
        <v>40000</v>
      </c>
      <c r="AI25" s="1">
        <f>AH27*2</f>
        <v>0</v>
      </c>
      <c r="AK25" s="1">
        <f>AJ28*2</f>
        <v>0</v>
      </c>
      <c r="AN25" s="1">
        <v>0</v>
      </c>
    </row>
    <row r="26" spans="1:41" x14ac:dyDescent="0.3">
      <c r="A26" s="1">
        <v>0</v>
      </c>
      <c r="B26" s="1"/>
      <c r="C26" s="1">
        <v>0</v>
      </c>
      <c r="F26" s="1">
        <v>0</v>
      </c>
      <c r="H26" s="1">
        <v>0</v>
      </c>
      <c r="J26" s="1">
        <v>0</v>
      </c>
      <c r="M26" s="1">
        <v>5000000</v>
      </c>
      <c r="Z26" s="1">
        <v>120000</v>
      </c>
      <c r="AC26" s="1">
        <v>100000</v>
      </c>
      <c r="AF26" s="1">
        <v>190000</v>
      </c>
      <c r="AI26" s="1">
        <f>AH28*2</f>
        <v>0</v>
      </c>
      <c r="AK26" s="1">
        <f>AJ29*2</f>
        <v>0</v>
      </c>
      <c r="AN26" s="1">
        <v>5670</v>
      </c>
    </row>
    <row r="27" spans="1:41" x14ac:dyDescent="0.3">
      <c r="A27" s="1">
        <v>0</v>
      </c>
      <c r="B27" s="1"/>
      <c r="C27" s="1">
        <v>0</v>
      </c>
      <c r="F27" s="1">
        <v>0</v>
      </c>
      <c r="H27" s="1">
        <v>0</v>
      </c>
      <c r="J27" s="1">
        <v>0</v>
      </c>
      <c r="M27" s="1">
        <v>12000000</v>
      </c>
      <c r="Z27" s="1">
        <v>60000</v>
      </c>
      <c r="AC27" s="1">
        <v>80000</v>
      </c>
      <c r="AF27" s="1">
        <v>110000</v>
      </c>
      <c r="AI27" s="1">
        <f>AH29*2</f>
        <v>0</v>
      </c>
      <c r="AK27" s="1">
        <f>AJ30*2</f>
        <v>0</v>
      </c>
      <c r="AN27" s="1">
        <v>11000</v>
      </c>
    </row>
    <row r="28" spans="1:41" x14ac:dyDescent="0.3">
      <c r="A28" s="1">
        <v>0</v>
      </c>
      <c r="B28" s="1"/>
      <c r="C28" s="1">
        <v>0</v>
      </c>
      <c r="F28" s="1">
        <v>0</v>
      </c>
      <c r="H28" s="1">
        <v>0</v>
      </c>
      <c r="J28" s="1">
        <v>0</v>
      </c>
      <c r="M28" s="1">
        <v>3670000</v>
      </c>
      <c r="Z28" s="1">
        <v>106700</v>
      </c>
      <c r="AC28" s="1">
        <v>110000</v>
      </c>
      <c r="AF28" s="1">
        <v>140000</v>
      </c>
      <c r="AI28" s="1">
        <f>AH30*2</f>
        <v>0</v>
      </c>
      <c r="AK28" s="1">
        <f>AJ31*2</f>
        <v>0</v>
      </c>
      <c r="AN28" s="1">
        <v>0</v>
      </c>
    </row>
    <row r="29" spans="1:41" x14ac:dyDescent="0.3">
      <c r="A29" s="1">
        <v>0</v>
      </c>
      <c r="B29" s="1"/>
      <c r="C29" s="1">
        <v>0</v>
      </c>
      <c r="F29" s="1">
        <v>0</v>
      </c>
      <c r="H29" s="1">
        <v>0</v>
      </c>
      <c r="J29" s="1">
        <v>0</v>
      </c>
      <c r="M29" s="1">
        <v>90000000</v>
      </c>
      <c r="Z29" s="1">
        <v>80000</v>
      </c>
      <c r="AC29" s="1">
        <v>200000</v>
      </c>
      <c r="AF29" s="1">
        <v>86700</v>
      </c>
      <c r="AI29" s="1">
        <f>AH31*2</f>
        <v>0</v>
      </c>
      <c r="AK29" s="1">
        <f>AJ32*2</f>
        <v>0</v>
      </c>
      <c r="AN29" s="1">
        <v>0</v>
      </c>
    </row>
    <row r="30" spans="1:41" x14ac:dyDescent="0.3">
      <c r="A30" s="1">
        <v>0</v>
      </c>
      <c r="B30" s="1"/>
      <c r="C30" s="1">
        <v>0</v>
      </c>
      <c r="F30" s="1">
        <v>0</v>
      </c>
      <c r="H30" s="1">
        <v>0</v>
      </c>
      <c r="J30" s="1">
        <v>0</v>
      </c>
      <c r="M30" s="1">
        <v>160000000</v>
      </c>
      <c r="Z30" s="1">
        <v>40000</v>
      </c>
      <c r="AC30" s="1">
        <v>90000</v>
      </c>
      <c r="AF30" s="1">
        <v>100000</v>
      </c>
      <c r="AI30" s="1">
        <f>AH34*2</f>
        <v>0</v>
      </c>
      <c r="AK30" s="1">
        <f>AJ35*2</f>
        <v>0</v>
      </c>
      <c r="AN30" s="1">
        <v>0</v>
      </c>
    </row>
    <row r="31" spans="1:41" x14ac:dyDescent="0.3">
      <c r="A31" s="1">
        <v>0</v>
      </c>
      <c r="B31" s="1"/>
      <c r="C31" s="1">
        <v>0</v>
      </c>
      <c r="F31" s="1">
        <v>0</v>
      </c>
      <c r="H31" s="1">
        <v>0</v>
      </c>
      <c r="J31" s="1">
        <v>0</v>
      </c>
      <c r="M31" s="1">
        <v>8330000</v>
      </c>
      <c r="P31" t="s">
        <v>6</v>
      </c>
      <c r="Q31" t="s">
        <v>19</v>
      </c>
      <c r="R31" t="s">
        <v>20</v>
      </c>
      <c r="S31" t="s">
        <v>21</v>
      </c>
      <c r="T31" t="s">
        <v>35</v>
      </c>
      <c r="Z31" s="1">
        <v>130000</v>
      </c>
      <c r="AC31" s="1">
        <v>160000</v>
      </c>
      <c r="AF31" s="1">
        <v>206700</v>
      </c>
      <c r="AI31" s="1">
        <f>AH35*2</f>
        <v>0</v>
      </c>
      <c r="AK31" s="1">
        <f>AJ36*2</f>
        <v>0</v>
      </c>
      <c r="AN31" s="1">
        <v>0</v>
      </c>
    </row>
    <row r="32" spans="1:41" x14ac:dyDescent="0.3">
      <c r="B32" s="1"/>
      <c r="C32" s="1">
        <v>0</v>
      </c>
      <c r="F32" s="1">
        <v>0</v>
      </c>
      <c r="H32" s="1">
        <v>0</v>
      </c>
      <c r="J32" s="1">
        <v>0</v>
      </c>
      <c r="M32" s="1">
        <v>46700000</v>
      </c>
      <c r="P32" s="5">
        <v>41013437.5</v>
      </c>
      <c r="Q32" s="5">
        <v>38000000</v>
      </c>
      <c r="R32" s="5">
        <v>49000000</v>
      </c>
      <c r="S32" s="5">
        <v>1818</v>
      </c>
      <c r="T32" s="5">
        <v>99400</v>
      </c>
      <c r="Z32" s="1">
        <v>73300</v>
      </c>
      <c r="AC32" s="1">
        <v>100000</v>
      </c>
      <c r="AF32" s="1">
        <v>110000</v>
      </c>
      <c r="AI32" s="1">
        <f>AH36*2</f>
        <v>0</v>
      </c>
      <c r="AK32" s="1">
        <f>AJ37*2</f>
        <v>0</v>
      </c>
      <c r="AN32" s="1">
        <v>0</v>
      </c>
    </row>
    <row r="33" spans="2:60" x14ac:dyDescent="0.3">
      <c r="B33" s="1"/>
      <c r="C33" s="1">
        <v>0</v>
      </c>
      <c r="F33" s="1">
        <v>50000</v>
      </c>
      <c r="H33" s="1">
        <v>90000</v>
      </c>
      <c r="J33" s="1">
        <v>0</v>
      </c>
      <c r="M33" s="1">
        <v>46700000</v>
      </c>
      <c r="P33" s="5">
        <v>7722242.8868498439</v>
      </c>
      <c r="Q33" s="5">
        <v>7571877.7944003642</v>
      </c>
      <c r="R33" s="5">
        <v>17207292.323050395</v>
      </c>
      <c r="S33" s="5">
        <v>431.20893179193638</v>
      </c>
      <c r="T33" s="5">
        <v>97900.60395260957</v>
      </c>
      <c r="Z33" s="1">
        <v>110000</v>
      </c>
      <c r="AC33" s="1">
        <v>190000</v>
      </c>
      <c r="AF33" s="1">
        <v>110000</v>
      </c>
      <c r="AI33" s="1">
        <f>AH37*2</f>
        <v>0</v>
      </c>
      <c r="AK33" s="1">
        <f>AJ38*2</f>
        <v>0</v>
      </c>
      <c r="AN33" s="1">
        <v>0</v>
      </c>
    </row>
    <row r="34" spans="2:60" x14ac:dyDescent="0.3">
      <c r="B34" s="1"/>
      <c r="C34" s="1">
        <v>0</v>
      </c>
      <c r="F34" s="1">
        <v>140000</v>
      </c>
      <c r="H34" s="1">
        <v>120000</v>
      </c>
      <c r="J34" s="1">
        <v>0</v>
      </c>
      <c r="M34" s="1">
        <v>140000000</v>
      </c>
      <c r="Z34" s="1">
        <v>56700</v>
      </c>
      <c r="AF34" s="1">
        <v>186700.00000000003</v>
      </c>
      <c r="AI34" s="1">
        <f>AH38*2</f>
        <v>0</v>
      </c>
      <c r="AK34" s="1">
        <f>AJ39*2</f>
        <v>0</v>
      </c>
      <c r="AN34" s="1">
        <v>0</v>
      </c>
      <c r="AO34" s="1">
        <f>AVERAGE(AN20:AN34)</f>
        <v>1111.3333333333333</v>
      </c>
    </row>
    <row r="35" spans="2:60" x14ac:dyDescent="0.3">
      <c r="B35" s="1"/>
      <c r="C35" s="1">
        <v>0</v>
      </c>
      <c r="F35" s="1">
        <v>90000</v>
      </c>
      <c r="H35" s="1">
        <v>130000</v>
      </c>
      <c r="J35" s="1">
        <v>0</v>
      </c>
      <c r="M35" s="1">
        <v>96700000</v>
      </c>
      <c r="Z35" s="1">
        <v>100000</v>
      </c>
    </row>
    <row r="36" spans="2:60" x14ac:dyDescent="0.3">
      <c r="B36" s="1"/>
      <c r="C36" s="1">
        <v>0</v>
      </c>
      <c r="F36" s="1">
        <v>160000</v>
      </c>
      <c r="H36" s="1">
        <v>120000</v>
      </c>
      <c r="J36" s="1">
        <v>0</v>
      </c>
      <c r="M36" t="s">
        <v>18</v>
      </c>
    </row>
    <row r="37" spans="2:60" x14ac:dyDescent="0.3">
      <c r="B37" s="1"/>
      <c r="C37" s="1">
        <v>0</v>
      </c>
      <c r="F37" s="1">
        <v>103000</v>
      </c>
      <c r="H37" s="1">
        <v>120000</v>
      </c>
      <c r="J37" s="1">
        <v>0</v>
      </c>
    </row>
    <row r="38" spans="2:60" x14ac:dyDescent="0.3">
      <c r="B38" s="1"/>
      <c r="C38" s="1">
        <v>0</v>
      </c>
      <c r="F38" s="1">
        <v>103000</v>
      </c>
      <c r="H38" s="1">
        <v>130000</v>
      </c>
      <c r="J38" s="1">
        <v>0</v>
      </c>
    </row>
    <row r="39" spans="2:60" x14ac:dyDescent="0.3">
      <c r="B39" s="1"/>
      <c r="C39" s="1">
        <v>0</v>
      </c>
      <c r="F39" s="1">
        <v>50000</v>
      </c>
      <c r="H39" s="1">
        <v>90000</v>
      </c>
      <c r="J39" s="1">
        <v>0</v>
      </c>
      <c r="O39" s="1"/>
      <c r="P39" s="1"/>
      <c r="Q39" s="1"/>
      <c r="R39" s="1"/>
      <c r="S39" s="1"/>
    </row>
    <row r="40" spans="2:60" ht="15" thickBot="1" x14ac:dyDescent="0.35">
      <c r="B40" s="1"/>
      <c r="C40" s="1">
        <v>0</v>
      </c>
      <c r="F40" s="1">
        <v>100000</v>
      </c>
      <c r="H40" s="1">
        <v>120000</v>
      </c>
      <c r="J40" s="1">
        <v>0</v>
      </c>
      <c r="AF40" t="s">
        <v>42</v>
      </c>
      <c r="AU40" t="s">
        <v>48</v>
      </c>
    </row>
    <row r="41" spans="2:60" x14ac:dyDescent="0.3">
      <c r="B41" s="1"/>
      <c r="C41" s="1">
        <v>0</v>
      </c>
      <c r="F41" s="1">
        <v>80000</v>
      </c>
      <c r="H41" s="1">
        <v>80000</v>
      </c>
      <c r="J41" s="1">
        <v>0</v>
      </c>
      <c r="M41" s="4" t="s">
        <v>6</v>
      </c>
      <c r="N41" s="4"/>
      <c r="P41" s="7" t="s">
        <v>19</v>
      </c>
      <c r="Q41" s="7"/>
      <c r="S41" s="7" t="s">
        <v>20</v>
      </c>
      <c r="T41" s="7"/>
      <c r="W41" s="4" t="s">
        <v>21</v>
      </c>
      <c r="X41" s="4"/>
      <c r="Z41" s="7" t="s">
        <v>35</v>
      </c>
      <c r="AA41" s="7"/>
      <c r="AF41" s="4" t="s">
        <v>43</v>
      </c>
      <c r="AG41" s="4"/>
      <c r="AI41" s="4" t="s">
        <v>44</v>
      </c>
      <c r="AJ41" s="4"/>
      <c r="AL41" s="7" t="s">
        <v>45</v>
      </c>
      <c r="AM41" s="7"/>
      <c r="AO41" s="4" t="s">
        <v>46</v>
      </c>
      <c r="AR41" s="4" t="s">
        <v>47</v>
      </c>
      <c r="AS41" s="4"/>
      <c r="AU41" s="4" t="s">
        <v>49</v>
      </c>
      <c r="AV41" s="4"/>
      <c r="AX41" s="4" t="s">
        <v>50</v>
      </c>
      <c r="AY41" s="4"/>
      <c r="BA41" s="4" t="s">
        <v>51</v>
      </c>
      <c r="BB41" s="4"/>
      <c r="BD41" s="4" t="s">
        <v>52</v>
      </c>
      <c r="BE41" s="4"/>
      <c r="BG41" s="7" t="s">
        <v>53</v>
      </c>
      <c r="BH41" s="7"/>
    </row>
    <row r="42" spans="2:60" x14ac:dyDescent="0.3">
      <c r="B42" s="1"/>
      <c r="C42" s="1">
        <v>0</v>
      </c>
      <c r="F42" s="1">
        <v>110000</v>
      </c>
      <c r="H42" s="1">
        <v>60000</v>
      </c>
      <c r="J42" s="1">
        <v>0</v>
      </c>
      <c r="M42" s="2"/>
      <c r="N42" s="2"/>
      <c r="P42" s="5"/>
      <c r="Q42" s="5"/>
      <c r="S42" s="5"/>
      <c r="T42" s="5"/>
      <c r="W42" s="2"/>
      <c r="X42" s="2"/>
      <c r="Z42" s="5"/>
      <c r="AA42" s="5"/>
      <c r="AF42" s="2"/>
      <c r="AG42" s="2"/>
      <c r="AI42" s="2"/>
      <c r="AJ42" s="2"/>
      <c r="AL42" s="5"/>
      <c r="AM42" s="5"/>
      <c r="AO42" s="2"/>
      <c r="AP42" s="2"/>
      <c r="AR42" s="2"/>
      <c r="AS42" s="2"/>
      <c r="AU42" s="2"/>
      <c r="AV42" s="2"/>
      <c r="AX42" s="2"/>
      <c r="AY42" s="2"/>
      <c r="BA42" s="2"/>
      <c r="BB42" s="2"/>
      <c r="BD42" s="2"/>
      <c r="BE42" s="2"/>
      <c r="BG42" s="5"/>
      <c r="BH42" s="5"/>
    </row>
    <row r="43" spans="2:60" x14ac:dyDescent="0.3">
      <c r="B43" s="1"/>
      <c r="C43" s="1">
        <v>0</v>
      </c>
      <c r="F43" s="1">
        <v>200000</v>
      </c>
      <c r="H43" s="1">
        <v>47000</v>
      </c>
      <c r="J43" s="1">
        <v>0</v>
      </c>
      <c r="M43" s="2" t="s">
        <v>22</v>
      </c>
      <c r="N43" s="5">
        <v>41013437.5</v>
      </c>
      <c r="P43" s="5" t="s">
        <v>22</v>
      </c>
      <c r="Q43" s="5">
        <v>38000000</v>
      </c>
      <c r="S43" s="5" t="s">
        <v>22</v>
      </c>
      <c r="T43" s="5">
        <v>49000000</v>
      </c>
      <c r="W43" s="5" t="s">
        <v>22</v>
      </c>
      <c r="X43" s="5">
        <v>1818</v>
      </c>
      <c r="Z43" s="5" t="s">
        <v>22</v>
      </c>
      <c r="AA43" s="5">
        <v>99400</v>
      </c>
      <c r="AF43" s="2" t="s">
        <v>22</v>
      </c>
      <c r="AG43" s="5">
        <v>428200</v>
      </c>
      <c r="AI43" s="2" t="s">
        <v>22</v>
      </c>
      <c r="AJ43" s="5">
        <v>125553.33333333333</v>
      </c>
      <c r="AL43" s="5" t="s">
        <v>22</v>
      </c>
      <c r="AM43" s="5">
        <v>140893.33333333334</v>
      </c>
      <c r="AO43" s="2" t="s">
        <v>22</v>
      </c>
      <c r="AP43" s="5">
        <v>0</v>
      </c>
      <c r="AR43" s="2" t="s">
        <v>22</v>
      </c>
      <c r="AS43" s="5">
        <v>0</v>
      </c>
      <c r="AU43" s="2" t="s">
        <v>22</v>
      </c>
      <c r="AV43" s="5">
        <v>89790</v>
      </c>
      <c r="AX43" s="2" t="s">
        <v>22</v>
      </c>
      <c r="AY43" s="5">
        <v>0</v>
      </c>
      <c r="BA43" s="2" t="s">
        <v>22</v>
      </c>
      <c r="BB43" s="5">
        <v>0</v>
      </c>
      <c r="BD43" s="2" t="s">
        <v>22</v>
      </c>
      <c r="BE43" s="5">
        <v>0</v>
      </c>
      <c r="BG43" s="5" t="s">
        <v>22</v>
      </c>
      <c r="BH43" s="5">
        <v>1111.3333333333333</v>
      </c>
    </row>
    <row r="44" spans="2:60" x14ac:dyDescent="0.3">
      <c r="B44" s="1"/>
      <c r="C44" s="1">
        <v>0</v>
      </c>
      <c r="F44" s="1">
        <v>90000</v>
      </c>
      <c r="H44" s="1">
        <v>40000</v>
      </c>
      <c r="J44" s="1">
        <v>0</v>
      </c>
      <c r="M44" s="2" t="s">
        <v>23</v>
      </c>
      <c r="N44" s="5">
        <v>7722242.8868498439</v>
      </c>
      <c r="P44" s="5" t="s">
        <v>23</v>
      </c>
      <c r="Q44" s="5">
        <v>7571877.7944003642</v>
      </c>
      <c r="S44" s="5" t="s">
        <v>23</v>
      </c>
      <c r="T44" s="5">
        <v>17207292.323050395</v>
      </c>
      <c r="W44" s="5" t="s">
        <v>23</v>
      </c>
      <c r="X44" s="5">
        <v>431.20893179193638</v>
      </c>
      <c r="Z44" s="5" t="s">
        <v>23</v>
      </c>
      <c r="AA44" s="5">
        <v>97900.60395260957</v>
      </c>
      <c r="AF44" s="2" t="s">
        <v>23</v>
      </c>
      <c r="AG44" s="5">
        <v>101232.41042047864</v>
      </c>
      <c r="AI44" s="2" t="s">
        <v>23</v>
      </c>
      <c r="AJ44" s="5">
        <v>14978.091513835312</v>
      </c>
      <c r="AL44" s="5" t="s">
        <v>23</v>
      </c>
      <c r="AM44" s="5">
        <v>12805.056540908865</v>
      </c>
      <c r="AO44" s="2" t="s">
        <v>23</v>
      </c>
      <c r="AP44" s="5">
        <v>0</v>
      </c>
      <c r="AR44" s="2" t="s">
        <v>23</v>
      </c>
      <c r="AS44" s="5">
        <v>0</v>
      </c>
      <c r="AU44" s="2" t="s">
        <v>23</v>
      </c>
      <c r="AV44" s="5">
        <v>5236.6861285736231</v>
      </c>
      <c r="AX44" s="2" t="s">
        <v>23</v>
      </c>
      <c r="AY44" s="5">
        <v>0</v>
      </c>
      <c r="BA44" s="2" t="s">
        <v>23</v>
      </c>
      <c r="BB44" s="5">
        <v>0</v>
      </c>
      <c r="BD44" s="2" t="s">
        <v>23</v>
      </c>
      <c r="BE44" s="5">
        <v>0</v>
      </c>
      <c r="BG44" s="5" t="s">
        <v>23</v>
      </c>
      <c r="BH44" s="5">
        <v>800.6633361018711</v>
      </c>
    </row>
    <row r="45" spans="2:60" x14ac:dyDescent="0.3">
      <c r="B45" s="1"/>
      <c r="C45" s="1">
        <v>0</v>
      </c>
      <c r="F45" s="1">
        <v>160000</v>
      </c>
      <c r="H45" s="1">
        <v>50000</v>
      </c>
      <c r="J45" s="1">
        <v>0</v>
      </c>
      <c r="M45" s="2" t="s">
        <v>24</v>
      </c>
      <c r="N45" s="5">
        <v>22850000</v>
      </c>
      <c r="P45" s="5" t="s">
        <v>24</v>
      </c>
      <c r="Q45" s="5">
        <v>30000000</v>
      </c>
      <c r="S45" s="5" t="s">
        <v>24</v>
      </c>
      <c r="T45" s="5">
        <v>30000000</v>
      </c>
      <c r="W45" s="5" t="s">
        <v>24</v>
      </c>
      <c r="X45" s="5">
        <v>2330</v>
      </c>
      <c r="Z45" s="5" t="s">
        <v>24</v>
      </c>
      <c r="AA45" s="5">
        <v>2330</v>
      </c>
      <c r="AF45" s="2" t="s">
        <v>24</v>
      </c>
      <c r="AG45" s="5">
        <v>160000</v>
      </c>
      <c r="AI45" s="2" t="s">
        <v>24</v>
      </c>
      <c r="AJ45" s="5">
        <v>130000</v>
      </c>
      <c r="AL45" s="5" t="s">
        <v>24</v>
      </c>
      <c r="AM45" s="5">
        <v>140000</v>
      </c>
      <c r="AO45" s="2" t="s">
        <v>24</v>
      </c>
      <c r="AP45" s="5">
        <v>0</v>
      </c>
      <c r="AR45" s="2" t="s">
        <v>24</v>
      </c>
      <c r="AS45" s="5">
        <v>0</v>
      </c>
      <c r="AU45" s="2" t="s">
        <v>24</v>
      </c>
      <c r="AV45" s="5">
        <v>90000</v>
      </c>
      <c r="AX45" s="2" t="s">
        <v>24</v>
      </c>
      <c r="AY45" s="5">
        <v>0</v>
      </c>
      <c r="BA45" s="2" t="s">
        <v>24</v>
      </c>
      <c r="BB45" s="5">
        <v>0</v>
      </c>
      <c r="BD45" s="2" t="s">
        <v>24</v>
      </c>
      <c r="BE45" s="5">
        <v>0</v>
      </c>
      <c r="BG45" s="5" t="s">
        <v>24</v>
      </c>
      <c r="BH45" s="5">
        <v>0</v>
      </c>
    </row>
    <row r="46" spans="2:60" x14ac:dyDescent="0.3">
      <c r="B46" s="1"/>
      <c r="C46" s="1">
        <v>0</v>
      </c>
      <c r="F46" s="1">
        <v>100000</v>
      </c>
      <c r="H46" s="1">
        <v>110000</v>
      </c>
      <c r="J46" s="1">
        <v>0</v>
      </c>
      <c r="M46" s="2" t="s">
        <v>25</v>
      </c>
      <c r="N46" s="5">
        <v>30000000</v>
      </c>
      <c r="P46" s="5" t="s">
        <v>25</v>
      </c>
      <c r="Q46" s="5">
        <v>20000000</v>
      </c>
      <c r="S46" s="5" t="s">
        <v>25</v>
      </c>
      <c r="T46" s="5">
        <v>20000000</v>
      </c>
      <c r="W46" s="5" t="s">
        <v>25</v>
      </c>
      <c r="X46" s="5">
        <v>0</v>
      </c>
      <c r="Z46" s="5" t="s">
        <v>25</v>
      </c>
      <c r="AA46" s="5">
        <v>0</v>
      </c>
      <c r="AF46" s="2" t="s">
        <v>25</v>
      </c>
      <c r="AG46" s="5">
        <v>1000000</v>
      </c>
      <c r="AI46" s="2" t="s">
        <v>25</v>
      </c>
      <c r="AJ46" s="5">
        <v>80000</v>
      </c>
      <c r="AL46" s="5" t="s">
        <v>25</v>
      </c>
      <c r="AM46" s="5">
        <v>110000</v>
      </c>
      <c r="AO46" s="2" t="s">
        <v>25</v>
      </c>
      <c r="AP46" s="5">
        <v>0</v>
      </c>
      <c r="AR46" s="2" t="s">
        <v>25</v>
      </c>
      <c r="AS46" s="5">
        <v>0</v>
      </c>
      <c r="AU46" s="2" t="s">
        <v>25</v>
      </c>
      <c r="AV46" s="5">
        <v>120000</v>
      </c>
      <c r="AX46" s="2" t="s">
        <v>25</v>
      </c>
      <c r="AY46" s="5">
        <v>0</v>
      </c>
      <c r="BA46" s="2" t="s">
        <v>25</v>
      </c>
      <c r="BB46" s="5">
        <v>0</v>
      </c>
      <c r="BD46" s="2" t="s">
        <v>25</v>
      </c>
      <c r="BE46" s="5">
        <v>0</v>
      </c>
      <c r="BG46" s="5" t="s">
        <v>25</v>
      </c>
      <c r="BH46" s="5">
        <v>0</v>
      </c>
    </row>
    <row r="47" spans="2:60" x14ac:dyDescent="0.3">
      <c r="B47" s="1"/>
      <c r="C47" s="1">
        <v>3670</v>
      </c>
      <c r="F47" s="1">
        <v>190000</v>
      </c>
      <c r="H47" s="1">
        <v>80000</v>
      </c>
      <c r="J47" s="1">
        <v>0</v>
      </c>
      <c r="M47" s="2" t="s">
        <v>26</v>
      </c>
      <c r="N47" s="5">
        <v>43683602.49008885</v>
      </c>
      <c r="P47" s="5" t="s">
        <v>26</v>
      </c>
      <c r="Q47" s="5">
        <v>23944379.994757295</v>
      </c>
      <c r="S47" s="5" t="s">
        <v>26</v>
      </c>
      <c r="T47" s="5">
        <v>57070132.293521099</v>
      </c>
      <c r="W47" s="5" t="s">
        <v>26</v>
      </c>
      <c r="X47" s="5">
        <v>1670.0650115660596</v>
      </c>
      <c r="Z47" s="5" t="s">
        <v>26</v>
      </c>
      <c r="AA47" s="5">
        <v>379167.40869210492</v>
      </c>
      <c r="AF47" s="2" t="s">
        <v>26</v>
      </c>
      <c r="AG47" s="5">
        <v>554472.74737917189</v>
      </c>
      <c r="AI47" s="2" t="s">
        <v>26</v>
      </c>
      <c r="AJ47" s="5">
        <v>58009.898991054804</v>
      </c>
      <c r="AL47" s="5" t="s">
        <v>26</v>
      </c>
      <c r="AM47" s="5">
        <v>49593.770730184391</v>
      </c>
      <c r="AO47" s="2" t="s">
        <v>26</v>
      </c>
      <c r="AP47" s="5">
        <v>0</v>
      </c>
      <c r="AR47" s="2" t="s">
        <v>26</v>
      </c>
      <c r="AS47" s="5">
        <v>0</v>
      </c>
      <c r="AU47" s="2" t="s">
        <v>26</v>
      </c>
      <c r="AV47" s="5">
        <v>28682.511191941721</v>
      </c>
      <c r="AX47" s="2" t="s">
        <v>26</v>
      </c>
      <c r="AY47" s="5">
        <v>0</v>
      </c>
      <c r="BA47" s="2" t="s">
        <v>26</v>
      </c>
      <c r="BB47" s="5">
        <v>0</v>
      </c>
      <c r="BD47" s="2" t="s">
        <v>26</v>
      </c>
      <c r="BE47" s="5">
        <v>0</v>
      </c>
      <c r="BG47" s="5" t="s">
        <v>26</v>
      </c>
      <c r="BH47" s="5">
        <v>3100.9557666414184</v>
      </c>
    </row>
    <row r="48" spans="2:60" x14ac:dyDescent="0.3">
      <c r="B48" s="1"/>
      <c r="C48" s="1">
        <v>0</v>
      </c>
      <c r="F48" s="1">
        <v>160000</v>
      </c>
      <c r="H48" s="1">
        <v>30000</v>
      </c>
      <c r="J48" s="1">
        <v>0</v>
      </c>
      <c r="M48" s="2" t="s">
        <v>27</v>
      </c>
      <c r="N48" s="5">
        <v>1908257126512096.8</v>
      </c>
      <c r="P48" s="5" t="s">
        <v>27</v>
      </c>
      <c r="Q48" s="5">
        <v>573333333333333.37</v>
      </c>
      <c r="S48" s="5" t="s">
        <v>27</v>
      </c>
      <c r="T48" s="5">
        <v>3257000000000000</v>
      </c>
      <c r="W48" s="5" t="s">
        <v>27</v>
      </c>
      <c r="X48" s="5">
        <v>2789117.1428571427</v>
      </c>
      <c r="Z48" s="5" t="s">
        <v>27</v>
      </c>
      <c r="AA48" s="5">
        <v>143767923814.28571</v>
      </c>
      <c r="AF48" s="2" t="s">
        <v>27</v>
      </c>
      <c r="AG48" s="5">
        <v>307440027586.20691</v>
      </c>
      <c r="AI48" s="2" t="s">
        <v>27</v>
      </c>
      <c r="AJ48" s="5">
        <v>3365148380.9523816</v>
      </c>
      <c r="AL48" s="5" t="s">
        <v>27</v>
      </c>
      <c r="AM48" s="5">
        <v>2459542095.2380939</v>
      </c>
      <c r="AO48" s="2" t="s">
        <v>27</v>
      </c>
      <c r="AP48" s="5">
        <v>0</v>
      </c>
      <c r="AR48" s="2" t="s">
        <v>27</v>
      </c>
      <c r="AS48" s="5">
        <v>0</v>
      </c>
      <c r="AU48" s="2" t="s">
        <v>27</v>
      </c>
      <c r="AV48" s="5">
        <v>822686448.2758621</v>
      </c>
      <c r="AX48" s="2" t="s">
        <v>27</v>
      </c>
      <c r="AY48" s="5">
        <v>0</v>
      </c>
      <c r="BA48" s="2" t="s">
        <v>27</v>
      </c>
      <c r="BB48" s="5">
        <v>0</v>
      </c>
      <c r="BD48" s="2" t="s">
        <v>27</v>
      </c>
      <c r="BE48" s="5">
        <v>0</v>
      </c>
      <c r="BG48" s="5" t="s">
        <v>27</v>
      </c>
      <c r="BH48" s="5">
        <v>9615926.6666666679</v>
      </c>
    </row>
    <row r="49" spans="1:60" x14ac:dyDescent="0.3">
      <c r="A49" s="1">
        <v>30000000</v>
      </c>
      <c r="B49" s="1"/>
      <c r="C49" s="1">
        <v>2330</v>
      </c>
      <c r="F49" s="1">
        <v>80000</v>
      </c>
      <c r="H49" s="1">
        <v>110000</v>
      </c>
      <c r="J49" s="1">
        <v>0</v>
      </c>
      <c r="M49" s="2" t="s">
        <v>28</v>
      </c>
      <c r="N49" s="5">
        <v>1.6375088806737064</v>
      </c>
      <c r="P49" s="5" t="s">
        <v>28</v>
      </c>
      <c r="Q49" s="5">
        <v>1.4958858069999206</v>
      </c>
      <c r="S49" s="5" t="s">
        <v>28</v>
      </c>
      <c r="T49" s="5">
        <v>5.0885740629591725</v>
      </c>
      <c r="W49" s="5" t="s">
        <v>28</v>
      </c>
      <c r="X49" s="5">
        <v>-1.7157648553093781</v>
      </c>
      <c r="Z49" s="5" t="s">
        <v>28</v>
      </c>
      <c r="AA49" s="5">
        <v>14.999544454404127</v>
      </c>
      <c r="AF49" s="2" t="s">
        <v>28</v>
      </c>
      <c r="AG49" s="5">
        <v>2.5111912656280526</v>
      </c>
      <c r="AI49" s="2" t="s">
        <v>28</v>
      </c>
      <c r="AJ49" s="5">
        <v>-1.3552077647623468</v>
      </c>
      <c r="AL49" s="5" t="s">
        <v>28</v>
      </c>
      <c r="AM49" s="5">
        <v>-0.78039053309667583</v>
      </c>
      <c r="AO49" s="2" t="s">
        <v>28</v>
      </c>
      <c r="AP49" s="5" t="e">
        <v>#DIV/0!</v>
      </c>
      <c r="AR49" s="2" t="s">
        <v>28</v>
      </c>
      <c r="AS49" s="5" t="e">
        <v>#DIV/0!</v>
      </c>
      <c r="AU49" s="2" t="s">
        <v>28</v>
      </c>
      <c r="AV49" s="5">
        <v>-1.1598430466067917</v>
      </c>
      <c r="AX49" s="2" t="s">
        <v>28</v>
      </c>
      <c r="AY49" s="5" t="e">
        <v>#DIV/0!</v>
      </c>
      <c r="BA49" s="2" t="s">
        <v>28</v>
      </c>
      <c r="BB49" s="5" t="e">
        <v>#DIV/0!</v>
      </c>
      <c r="BD49" s="2" t="s">
        <v>28</v>
      </c>
      <c r="BE49" s="5" t="e">
        <v>#DIV/0!</v>
      </c>
      <c r="BG49" s="5" t="s">
        <v>28</v>
      </c>
      <c r="BH49" s="5">
        <v>8.1314809076604213</v>
      </c>
    </row>
    <row r="50" spans="1:60" x14ac:dyDescent="0.3">
      <c r="A50" s="1">
        <v>90000000</v>
      </c>
      <c r="B50" s="1"/>
      <c r="C50" s="1">
        <v>0</v>
      </c>
      <c r="F50" s="1">
        <v>140000</v>
      </c>
      <c r="H50" s="1">
        <v>30000</v>
      </c>
      <c r="J50" s="1">
        <v>0</v>
      </c>
      <c r="M50" s="2" t="s">
        <v>29</v>
      </c>
      <c r="N50" s="5">
        <v>1.6203871645173518</v>
      </c>
      <c r="P50" s="5" t="s">
        <v>29</v>
      </c>
      <c r="Q50" s="5">
        <v>1.507854919220958</v>
      </c>
      <c r="S50" s="5" t="s">
        <v>29</v>
      </c>
      <c r="T50" s="5">
        <v>2.1907986353162268</v>
      </c>
      <c r="W50" s="5" t="s">
        <v>29</v>
      </c>
      <c r="X50" s="5">
        <v>3.1293207948515561E-2</v>
      </c>
      <c r="Z50" s="5" t="s">
        <v>29</v>
      </c>
      <c r="AA50" s="5">
        <v>3.8729006345880266</v>
      </c>
      <c r="AF50" s="2" t="s">
        <v>29</v>
      </c>
      <c r="AG50" s="5">
        <v>1.7563378345662359</v>
      </c>
      <c r="AI50" s="2" t="s">
        <v>29</v>
      </c>
      <c r="AJ50" s="5">
        <v>-7.0108383442887195E-2</v>
      </c>
      <c r="AL50" s="5" t="s">
        <v>29</v>
      </c>
      <c r="AM50" s="5">
        <v>-0.36550076488599953</v>
      </c>
      <c r="AO50" s="2" t="s">
        <v>29</v>
      </c>
      <c r="AP50" s="5" t="e">
        <v>#DIV/0!</v>
      </c>
      <c r="AR50" s="2" t="s">
        <v>29</v>
      </c>
      <c r="AS50" s="5" t="e">
        <v>#DIV/0!</v>
      </c>
      <c r="AU50" s="2" t="s">
        <v>29</v>
      </c>
      <c r="AV50" s="5">
        <v>-0.25197998378344855</v>
      </c>
      <c r="AX50" s="2" t="s">
        <v>29</v>
      </c>
      <c r="AY50" s="5" t="e">
        <v>#DIV/0!</v>
      </c>
      <c r="BA50" s="2" t="s">
        <v>29</v>
      </c>
      <c r="BB50" s="5" t="e">
        <v>#DIV/0!</v>
      </c>
      <c r="BD50" s="2" t="s">
        <v>29</v>
      </c>
      <c r="BE50" s="5" t="e">
        <v>#DIV/0!</v>
      </c>
      <c r="BG50" s="5" t="s">
        <v>29</v>
      </c>
      <c r="BH50" s="5">
        <v>2.8852043210824312</v>
      </c>
    </row>
    <row r="51" spans="1:60" x14ac:dyDescent="0.3">
      <c r="A51" s="1">
        <v>20000000</v>
      </c>
      <c r="B51" s="1"/>
      <c r="C51" s="1">
        <v>2330</v>
      </c>
      <c r="F51" s="1">
        <v>200000</v>
      </c>
      <c r="H51" s="1">
        <v>50000</v>
      </c>
      <c r="J51" s="1">
        <v>0</v>
      </c>
      <c r="M51" s="2" t="s">
        <v>30</v>
      </c>
      <c r="N51" s="5">
        <v>156330000</v>
      </c>
      <c r="P51" s="5" t="s">
        <v>30</v>
      </c>
      <c r="Q51" s="5">
        <v>70000000</v>
      </c>
      <c r="S51" s="5" t="s">
        <v>30</v>
      </c>
      <c r="T51" s="5">
        <v>191000000</v>
      </c>
      <c r="W51" s="5" t="s">
        <v>30</v>
      </c>
      <c r="X51" s="5">
        <v>4300</v>
      </c>
      <c r="Z51" s="5" t="s">
        <v>30</v>
      </c>
      <c r="AA51" s="5">
        <v>1470000</v>
      </c>
      <c r="AF51" s="2" t="s">
        <v>30</v>
      </c>
      <c r="AG51" s="5">
        <v>1990000</v>
      </c>
      <c r="AI51" s="2" t="s">
        <v>30</v>
      </c>
      <c r="AJ51" s="5">
        <v>166700</v>
      </c>
      <c r="AL51" s="5" t="s">
        <v>30</v>
      </c>
      <c r="AM51" s="5">
        <v>166700</v>
      </c>
      <c r="AO51" s="2" t="s">
        <v>30</v>
      </c>
      <c r="AP51" s="5">
        <v>0</v>
      </c>
      <c r="AR51" s="2" t="s">
        <v>30</v>
      </c>
      <c r="AS51" s="5">
        <v>0</v>
      </c>
      <c r="AU51" s="2" t="s">
        <v>30</v>
      </c>
      <c r="AV51" s="5">
        <v>90000</v>
      </c>
      <c r="AX51" s="2" t="s">
        <v>30</v>
      </c>
      <c r="AY51" s="5">
        <v>0</v>
      </c>
      <c r="BA51" s="2" t="s">
        <v>30</v>
      </c>
      <c r="BB51" s="5">
        <v>0</v>
      </c>
      <c r="BD51" s="2" t="s">
        <v>30</v>
      </c>
      <c r="BE51" s="5">
        <v>0</v>
      </c>
      <c r="BG51" s="5" t="s">
        <v>30</v>
      </c>
      <c r="BH51" s="5">
        <v>11000</v>
      </c>
    </row>
    <row r="52" spans="1:60" x14ac:dyDescent="0.3">
      <c r="A52" s="1">
        <v>20000000</v>
      </c>
      <c r="B52" s="1"/>
      <c r="C52" s="1">
        <v>2670</v>
      </c>
      <c r="F52" s="1">
        <v>60000</v>
      </c>
      <c r="H52" s="1">
        <v>110000</v>
      </c>
      <c r="J52" s="1">
        <v>0</v>
      </c>
      <c r="M52" s="2" t="s">
        <v>31</v>
      </c>
      <c r="N52" s="5">
        <v>3670000</v>
      </c>
      <c r="P52" s="5" t="s">
        <v>31</v>
      </c>
      <c r="Q52" s="5">
        <v>20000000</v>
      </c>
      <c r="S52" s="5" t="s">
        <v>31</v>
      </c>
      <c r="T52" s="5">
        <v>9000000</v>
      </c>
      <c r="W52" s="5" t="s">
        <v>31</v>
      </c>
      <c r="X52" s="5">
        <v>0</v>
      </c>
      <c r="Z52" s="5" t="s">
        <v>31</v>
      </c>
      <c r="AA52" s="5">
        <v>0</v>
      </c>
      <c r="AF52" s="2" t="s">
        <v>31</v>
      </c>
      <c r="AG52" s="5">
        <v>10000</v>
      </c>
      <c r="AI52" s="2" t="s">
        <v>31</v>
      </c>
      <c r="AJ52" s="5">
        <v>40000</v>
      </c>
      <c r="AL52" s="5" t="s">
        <v>31</v>
      </c>
      <c r="AM52" s="5">
        <v>40000</v>
      </c>
      <c r="AO52" s="2" t="s">
        <v>31</v>
      </c>
      <c r="AP52" s="5">
        <v>0</v>
      </c>
      <c r="AR52" s="2" t="s">
        <v>31</v>
      </c>
      <c r="AS52" s="5">
        <v>0</v>
      </c>
      <c r="AU52" s="2" t="s">
        <v>31</v>
      </c>
      <c r="AV52" s="5">
        <v>40000</v>
      </c>
      <c r="AX52" s="2" t="s">
        <v>31</v>
      </c>
      <c r="AY52" s="5">
        <v>0</v>
      </c>
      <c r="BA52" s="2" t="s">
        <v>31</v>
      </c>
      <c r="BB52" s="5">
        <v>0</v>
      </c>
      <c r="BD52" s="2" t="s">
        <v>31</v>
      </c>
      <c r="BE52" s="5">
        <v>0</v>
      </c>
      <c r="BG52" s="5" t="s">
        <v>31</v>
      </c>
      <c r="BH52" s="5">
        <v>0</v>
      </c>
    </row>
    <row r="53" spans="1:60" x14ac:dyDescent="0.3">
      <c r="A53" s="1">
        <v>40000000</v>
      </c>
      <c r="B53" s="1"/>
      <c r="C53" s="1">
        <v>0</v>
      </c>
      <c r="F53" s="1">
        <v>207000</v>
      </c>
      <c r="H53" s="1">
        <v>80000</v>
      </c>
      <c r="J53" s="1">
        <v>0</v>
      </c>
      <c r="M53" s="2" t="s">
        <v>32</v>
      </c>
      <c r="N53" s="5">
        <v>160000000</v>
      </c>
      <c r="P53" s="5" t="s">
        <v>32</v>
      </c>
      <c r="Q53" s="5">
        <v>90000000</v>
      </c>
      <c r="S53" s="5" t="s">
        <v>32</v>
      </c>
      <c r="T53" s="5">
        <v>200000000</v>
      </c>
      <c r="W53" s="5" t="s">
        <v>32</v>
      </c>
      <c r="X53" s="5">
        <v>4300</v>
      </c>
      <c r="Z53" s="5" t="s">
        <v>32</v>
      </c>
      <c r="AA53" s="5">
        <v>1470000</v>
      </c>
      <c r="AF53" s="2" t="s">
        <v>32</v>
      </c>
      <c r="AG53" s="5">
        <v>2000000</v>
      </c>
      <c r="AI53" s="2" t="s">
        <v>32</v>
      </c>
      <c r="AJ53" s="5">
        <v>206700</v>
      </c>
      <c r="AL53" s="5" t="s">
        <v>32</v>
      </c>
      <c r="AM53" s="5">
        <v>206700</v>
      </c>
      <c r="AO53" s="2" t="s">
        <v>32</v>
      </c>
      <c r="AP53" s="5">
        <v>0</v>
      </c>
      <c r="AR53" s="2" t="s">
        <v>32</v>
      </c>
      <c r="AS53" s="5">
        <v>0</v>
      </c>
      <c r="AU53" s="2" t="s">
        <v>32</v>
      </c>
      <c r="AV53" s="5">
        <v>130000</v>
      </c>
      <c r="AX53" s="2" t="s">
        <v>32</v>
      </c>
      <c r="AY53" s="5">
        <v>0</v>
      </c>
      <c r="BA53" s="2" t="s">
        <v>32</v>
      </c>
      <c r="BB53" s="5">
        <v>0</v>
      </c>
      <c r="BD53" s="2" t="s">
        <v>32</v>
      </c>
      <c r="BE53" s="5">
        <v>0</v>
      </c>
      <c r="BG53" s="5" t="s">
        <v>32</v>
      </c>
      <c r="BH53" s="5">
        <v>11000</v>
      </c>
    </row>
    <row r="54" spans="1:60" x14ac:dyDescent="0.3">
      <c r="A54" s="1">
        <v>30000000</v>
      </c>
      <c r="B54" s="1"/>
      <c r="C54" s="1">
        <v>1670</v>
      </c>
      <c r="F54" s="1">
        <v>200000</v>
      </c>
      <c r="H54" s="1">
        <v>70000</v>
      </c>
      <c r="J54" s="1">
        <v>0</v>
      </c>
      <c r="M54" s="2" t="s">
        <v>33</v>
      </c>
      <c r="N54" s="5">
        <v>1312430000</v>
      </c>
      <c r="P54" s="5" t="s">
        <v>33</v>
      </c>
      <c r="Q54" s="5">
        <v>380000000</v>
      </c>
      <c r="S54" s="5" t="s">
        <v>33</v>
      </c>
      <c r="T54" s="5">
        <v>539000000</v>
      </c>
      <c r="W54" s="5" t="s">
        <v>33</v>
      </c>
      <c r="X54" s="5">
        <v>27270</v>
      </c>
      <c r="Z54" s="5" t="s">
        <v>33</v>
      </c>
      <c r="AA54" s="5">
        <v>1491000</v>
      </c>
      <c r="AF54" s="2" t="s">
        <v>33</v>
      </c>
      <c r="AG54" s="5">
        <v>12846000</v>
      </c>
      <c r="AI54" s="2" t="s">
        <v>33</v>
      </c>
      <c r="AJ54" s="5">
        <v>1883300</v>
      </c>
      <c r="AL54" s="5" t="s">
        <v>33</v>
      </c>
      <c r="AM54" s="5">
        <v>2113400</v>
      </c>
      <c r="AO54" s="2" t="s">
        <v>33</v>
      </c>
      <c r="AP54" s="5">
        <v>0</v>
      </c>
      <c r="AR54" s="2" t="s">
        <v>33</v>
      </c>
      <c r="AS54" s="5">
        <v>0</v>
      </c>
      <c r="AU54" s="2" t="s">
        <v>33</v>
      </c>
      <c r="AV54" s="5">
        <v>2693700</v>
      </c>
      <c r="AX54" s="2" t="s">
        <v>33</v>
      </c>
      <c r="AY54" s="5">
        <v>0</v>
      </c>
      <c r="BA54" s="2" t="s">
        <v>33</v>
      </c>
      <c r="BB54" s="5">
        <v>0</v>
      </c>
      <c r="BD54" s="2" t="s">
        <v>33</v>
      </c>
      <c r="BE54" s="5">
        <v>0</v>
      </c>
      <c r="BG54" s="5" t="s">
        <v>33</v>
      </c>
      <c r="BH54" s="5">
        <v>16670</v>
      </c>
    </row>
    <row r="55" spans="1:60" ht="15" thickBot="1" x14ac:dyDescent="0.35">
      <c r="A55" s="1">
        <v>40000000</v>
      </c>
      <c r="B55" s="1"/>
      <c r="C55" s="1">
        <v>3000</v>
      </c>
      <c r="F55" s="1">
        <v>103000</v>
      </c>
      <c r="H55" s="1">
        <v>90000</v>
      </c>
      <c r="J55" s="1">
        <v>0</v>
      </c>
      <c r="M55" s="3" t="s">
        <v>34</v>
      </c>
      <c r="N55" s="6">
        <v>32</v>
      </c>
      <c r="P55" s="6" t="s">
        <v>34</v>
      </c>
      <c r="Q55" s="6">
        <v>10</v>
      </c>
      <c r="S55" s="6" t="s">
        <v>34</v>
      </c>
      <c r="T55" s="6">
        <v>11</v>
      </c>
      <c r="W55" s="6" t="s">
        <v>34</v>
      </c>
      <c r="X55" s="6">
        <v>15</v>
      </c>
      <c r="Z55" s="6" t="s">
        <v>34</v>
      </c>
      <c r="AA55" s="6">
        <v>15</v>
      </c>
      <c r="AF55" s="3" t="s">
        <v>34</v>
      </c>
      <c r="AG55" s="6">
        <v>30</v>
      </c>
      <c r="AI55" s="3" t="s">
        <v>34</v>
      </c>
      <c r="AJ55" s="6">
        <v>15</v>
      </c>
      <c r="AL55" s="6" t="s">
        <v>34</v>
      </c>
      <c r="AM55" s="6">
        <v>15</v>
      </c>
      <c r="AO55" s="3" t="s">
        <v>34</v>
      </c>
      <c r="AP55" s="6">
        <v>15</v>
      </c>
      <c r="AR55" s="3" t="s">
        <v>34</v>
      </c>
      <c r="AS55" s="6">
        <v>15</v>
      </c>
      <c r="AU55" s="3" t="s">
        <v>34</v>
      </c>
      <c r="AV55" s="6">
        <v>30</v>
      </c>
      <c r="AX55" s="3" t="s">
        <v>34</v>
      </c>
      <c r="AY55" s="6">
        <v>15</v>
      </c>
      <c r="BA55" s="3" t="s">
        <v>34</v>
      </c>
      <c r="BB55" s="6">
        <v>15</v>
      </c>
      <c r="BD55" s="3" t="s">
        <v>34</v>
      </c>
      <c r="BE55" s="6">
        <v>15</v>
      </c>
      <c r="BG55" s="6" t="s">
        <v>34</v>
      </c>
      <c r="BH55" s="6">
        <v>15</v>
      </c>
    </row>
    <row r="56" spans="1:60" x14ac:dyDescent="0.3">
      <c r="A56" s="1">
        <v>70000000</v>
      </c>
      <c r="B56" s="1"/>
      <c r="C56" s="1">
        <v>0</v>
      </c>
      <c r="F56" s="1">
        <v>80000</v>
      </c>
      <c r="H56" s="1">
        <v>70000</v>
      </c>
      <c r="J56" s="1">
        <v>0</v>
      </c>
    </row>
    <row r="57" spans="1:60" x14ac:dyDescent="0.3">
      <c r="A57" s="1">
        <v>20000000</v>
      </c>
      <c r="B57" s="1"/>
      <c r="C57" s="1">
        <v>0</v>
      </c>
      <c r="F57" s="1">
        <v>130000</v>
      </c>
      <c r="H57" s="1">
        <v>30000</v>
      </c>
      <c r="J57" s="1">
        <v>0</v>
      </c>
    </row>
    <row r="58" spans="1:60" x14ac:dyDescent="0.3">
      <c r="A58" s="1">
        <v>20000000</v>
      </c>
      <c r="B58" s="1"/>
      <c r="C58" s="1">
        <v>4000</v>
      </c>
      <c r="F58" s="1">
        <v>170000</v>
      </c>
      <c r="H58" s="1">
        <v>40000</v>
      </c>
      <c r="J58" s="1">
        <v>0</v>
      </c>
      <c r="AG58" s="5"/>
      <c r="AH58" s="5"/>
      <c r="AI58" s="5"/>
      <c r="AJ58" s="5"/>
      <c r="AK58" s="5"/>
    </row>
    <row r="59" spans="1:60" x14ac:dyDescent="0.3">
      <c r="A59" s="1">
        <v>20000000</v>
      </c>
      <c r="B59" s="1"/>
      <c r="C59" s="1">
        <v>0</v>
      </c>
      <c r="F59" s="1">
        <v>170000</v>
      </c>
      <c r="H59" s="1">
        <v>80000</v>
      </c>
      <c r="J59" s="1">
        <v>0</v>
      </c>
      <c r="AG59" s="5"/>
    </row>
    <row r="60" spans="1:60" x14ac:dyDescent="0.3">
      <c r="A60" s="1">
        <v>10000000</v>
      </c>
      <c r="B60" s="1"/>
      <c r="C60" s="1">
        <v>4300</v>
      </c>
      <c r="F60" s="1">
        <v>103000</v>
      </c>
      <c r="H60" s="1">
        <v>120000</v>
      </c>
      <c r="J60" s="1">
        <v>0</v>
      </c>
    </row>
    <row r="61" spans="1:60" x14ac:dyDescent="0.3">
      <c r="A61" s="1">
        <v>200000000</v>
      </c>
      <c r="B61" s="1"/>
      <c r="C61" s="1">
        <v>3300</v>
      </c>
      <c r="F61" s="1">
        <v>40000</v>
      </c>
      <c r="H61" s="1">
        <v>110000</v>
      </c>
      <c r="J61" s="1">
        <v>0</v>
      </c>
      <c r="AW61" s="5"/>
      <c r="AX61" s="5"/>
      <c r="AY61" s="5"/>
      <c r="AZ61" s="5"/>
      <c r="BA61" s="5"/>
    </row>
    <row r="62" spans="1:60" x14ac:dyDescent="0.3">
      <c r="A62" s="1">
        <v>50000000</v>
      </c>
      <c r="B62" s="1"/>
      <c r="C62" s="1">
        <v>0</v>
      </c>
      <c r="F62" s="1">
        <v>40000</v>
      </c>
      <c r="H62" s="1">
        <v>90000</v>
      </c>
      <c r="J62" s="1">
        <v>0</v>
      </c>
    </row>
    <row r="63" spans="1:60" x14ac:dyDescent="0.3">
      <c r="A63" s="1">
        <v>20000000</v>
      </c>
      <c r="B63" s="1"/>
      <c r="C63" s="1">
        <v>3000</v>
      </c>
      <c r="F63" s="1">
        <v>170000</v>
      </c>
      <c r="H63" s="1">
        <v>83000</v>
      </c>
      <c r="J63" s="1">
        <v>0</v>
      </c>
    </row>
    <row r="64" spans="1:60" x14ac:dyDescent="0.3">
      <c r="A64" s="1">
        <v>9000000</v>
      </c>
      <c r="B64" s="1"/>
      <c r="C64" s="1">
        <v>0</v>
      </c>
      <c r="F64" s="1">
        <v>170000</v>
      </c>
      <c r="H64" s="1">
        <v>110000</v>
      </c>
      <c r="J64" s="1">
        <v>30000</v>
      </c>
    </row>
    <row r="65" spans="1:10" x14ac:dyDescent="0.3">
      <c r="A65" s="1">
        <v>100000000</v>
      </c>
      <c r="B65" s="1"/>
      <c r="C65" s="1">
        <v>2670</v>
      </c>
      <c r="F65" s="1">
        <v>183000</v>
      </c>
      <c r="H65" s="1">
        <v>90000</v>
      </c>
      <c r="J65" s="1">
        <v>90000</v>
      </c>
    </row>
    <row r="66" spans="1:10" x14ac:dyDescent="0.3">
      <c r="A66" s="1">
        <v>30000000</v>
      </c>
      <c r="B66" s="1"/>
      <c r="C66" s="1">
        <v>2330</v>
      </c>
      <c r="F66" s="1">
        <v>200000</v>
      </c>
      <c r="H66" s="1">
        <v>80000</v>
      </c>
      <c r="J66" s="1">
        <v>0</v>
      </c>
    </row>
    <row r="67" spans="1:10" x14ac:dyDescent="0.3">
      <c r="A67" s="1">
        <v>30000000</v>
      </c>
      <c r="B67" s="1"/>
      <c r="C67" s="1">
        <v>1470000</v>
      </c>
      <c r="F67" s="1">
        <v>110000</v>
      </c>
      <c r="H67" s="1">
        <v>40000</v>
      </c>
      <c r="J67" s="1">
        <v>0</v>
      </c>
    </row>
    <row r="68" spans="1:10" x14ac:dyDescent="0.3">
      <c r="A68" s="1">
        <v>10000000</v>
      </c>
      <c r="B68" s="1"/>
      <c r="C68" s="1">
        <v>0</v>
      </c>
      <c r="F68" s="1">
        <v>40000</v>
      </c>
      <c r="H68" s="1">
        <v>80000</v>
      </c>
      <c r="J68" s="1">
        <v>0</v>
      </c>
    </row>
    <row r="69" spans="1:10" x14ac:dyDescent="0.3">
      <c r="A69" s="1">
        <v>60000000</v>
      </c>
      <c r="B69" s="1"/>
      <c r="C69" s="1">
        <v>3330</v>
      </c>
      <c r="F69" s="1">
        <v>190000</v>
      </c>
      <c r="H69" s="1">
        <v>50000</v>
      </c>
      <c r="J69" s="1">
        <v>0</v>
      </c>
    </row>
    <row r="70" spans="1:10" x14ac:dyDescent="0.3">
      <c r="C70" s="1">
        <v>2000</v>
      </c>
      <c r="F70" s="1">
        <v>110000</v>
      </c>
      <c r="H70" s="1">
        <v>67000</v>
      </c>
      <c r="J70" s="1">
        <v>0</v>
      </c>
    </row>
    <row r="71" spans="1:10" x14ac:dyDescent="0.3">
      <c r="C71" s="1">
        <v>2330</v>
      </c>
      <c r="F71" s="1">
        <v>140000</v>
      </c>
      <c r="H71" s="1">
        <v>50000</v>
      </c>
      <c r="J71" s="1">
        <v>0</v>
      </c>
    </row>
    <row r="72" spans="1:10" x14ac:dyDescent="0.3">
      <c r="C72" s="1">
        <v>0</v>
      </c>
      <c r="F72" s="1">
        <v>86700</v>
      </c>
      <c r="H72" s="1">
        <v>80000</v>
      </c>
      <c r="J72" s="1">
        <v>0</v>
      </c>
    </row>
    <row r="73" spans="1:10" x14ac:dyDescent="0.3">
      <c r="C73" s="1">
        <v>2670</v>
      </c>
      <c r="F73" s="1">
        <v>100000</v>
      </c>
      <c r="H73" s="1">
        <v>40000</v>
      </c>
      <c r="J73" s="1">
        <v>0</v>
      </c>
    </row>
    <row r="74" spans="1:10" x14ac:dyDescent="0.3">
      <c r="C74" s="1">
        <v>2670</v>
      </c>
      <c r="F74" s="1">
        <v>207000</v>
      </c>
      <c r="H74" s="1">
        <v>120000</v>
      </c>
      <c r="J74" s="1">
        <v>0</v>
      </c>
    </row>
    <row r="75" spans="1:10" x14ac:dyDescent="0.3">
      <c r="C75" s="1">
        <v>0</v>
      </c>
      <c r="F75" s="1">
        <v>110000</v>
      </c>
      <c r="H75" s="1">
        <v>93000</v>
      </c>
      <c r="J75" s="1">
        <v>0</v>
      </c>
    </row>
    <row r="76" spans="1:10" x14ac:dyDescent="0.3">
      <c r="C76" s="1">
        <v>0</v>
      </c>
      <c r="F76" s="1">
        <v>110000</v>
      </c>
      <c r="H76" s="1">
        <v>130000</v>
      </c>
      <c r="J76" s="1">
        <v>0</v>
      </c>
    </row>
    <row r="77" spans="1:10" x14ac:dyDescent="0.3">
      <c r="H77" s="1">
        <v>50000</v>
      </c>
      <c r="J77" s="1">
        <v>60000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James Marcu</dc:creator>
  <cp:lastModifiedBy>Marc Caldwell</cp:lastModifiedBy>
  <dcterms:created xsi:type="dcterms:W3CDTF">2014-06-05T13:36:18Z</dcterms:created>
  <dcterms:modified xsi:type="dcterms:W3CDTF">2016-03-21T14:00:26Z</dcterms:modified>
</cp:coreProperties>
</file>