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\Article\Florian\Gaz\Soumission\AEM\Tryagain\Soumis\Correction\Autre journal\Soumis\Correction\"/>
    </mc:Choice>
  </mc:AlternateContent>
  <bookViews>
    <workbookView xWindow="0" yWindow="0" windowWidth="20730" windowHeight="11760" activeTab="5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Table 2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6" l="1"/>
  <c r="M24" i="6"/>
  <c r="L24" i="6"/>
  <c r="K24" i="6"/>
  <c r="J24" i="6"/>
  <c r="I24" i="6"/>
  <c r="M23" i="6"/>
  <c r="L23" i="6"/>
  <c r="M22" i="6"/>
  <c r="L22" i="6"/>
  <c r="M21" i="6"/>
  <c r="L21" i="6"/>
  <c r="M20" i="6"/>
  <c r="L20" i="6"/>
  <c r="N19" i="6"/>
  <c r="M19" i="6"/>
  <c r="L19" i="6"/>
  <c r="K19" i="6"/>
  <c r="J19" i="6"/>
  <c r="I19" i="6"/>
  <c r="M18" i="6"/>
  <c r="L18" i="6"/>
  <c r="M17" i="6"/>
  <c r="L17" i="6"/>
  <c r="M16" i="6"/>
  <c r="L16" i="6"/>
  <c r="M15" i="6"/>
  <c r="L15" i="6"/>
  <c r="N14" i="6"/>
  <c r="M14" i="6"/>
  <c r="L14" i="6"/>
  <c r="K14" i="6"/>
  <c r="J14" i="6"/>
  <c r="I14" i="6"/>
  <c r="M13" i="6"/>
  <c r="L13" i="6"/>
  <c r="M12" i="6"/>
  <c r="L12" i="6"/>
  <c r="M11" i="6"/>
  <c r="L11" i="6"/>
  <c r="M10" i="6"/>
  <c r="L10" i="6"/>
  <c r="N9" i="6"/>
  <c r="M9" i="6"/>
  <c r="L9" i="6"/>
  <c r="M8" i="6"/>
  <c r="L8" i="6"/>
  <c r="M7" i="6"/>
  <c r="L7" i="6"/>
  <c r="M6" i="6"/>
  <c r="L6" i="6"/>
</calcChain>
</file>

<file path=xl/sharedStrings.xml><?xml version="1.0" encoding="utf-8"?>
<sst xmlns="http://schemas.openxmlformats.org/spreadsheetml/2006/main" count="202" uniqueCount="87">
  <si>
    <t>Time (h)</t>
  </si>
  <si>
    <t>Panel A</t>
  </si>
  <si>
    <t>Panel B</t>
  </si>
  <si>
    <t>OD600nm</t>
  </si>
  <si>
    <r>
      <t>NO</t>
    </r>
    <r>
      <rPr>
        <vertAlign val="sub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 xml:space="preserve">-  </t>
    </r>
    <r>
      <rPr>
        <sz val="9"/>
        <rFont val="Arial"/>
        <family val="2"/>
      </rPr>
      <t>"mg-N vial-1"</t>
    </r>
  </si>
  <si>
    <r>
      <t>NO</t>
    </r>
    <r>
      <rPr>
        <vertAlign val="sub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 xml:space="preserve"> "mg-N vial-1"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</si>
  <si>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0 "mg-N vial-1"</t>
    </r>
  </si>
  <si>
    <t>Ctrl "mg-N vial-1"</t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</si>
  <si>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"mg-N vial-1"</t>
    </r>
  </si>
  <si>
    <r>
      <t>NO2</t>
    </r>
    <r>
      <rPr>
        <vertAlign val="superscript"/>
        <sz val="9"/>
        <rFont val="Arial"/>
        <family val="2"/>
      </rPr>
      <t xml:space="preserve">-  </t>
    </r>
    <r>
      <rPr>
        <sz val="9"/>
        <rFont val="Arial"/>
        <family val="2"/>
      </rPr>
      <t>"mg-N vial-1"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</si>
  <si>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"mg-N vial-1"</t>
    </r>
  </si>
  <si>
    <t xml:space="preserve">Autoclaved biomass </t>
  </si>
  <si>
    <t>Ctl -</t>
  </si>
  <si>
    <t>0 mM SNP</t>
  </si>
  <si>
    <t>2mM SNP</t>
  </si>
  <si>
    <t>5 mM SNP</t>
  </si>
  <si>
    <t>norB1</t>
  </si>
  <si>
    <t>norB2</t>
  </si>
  <si>
    <t>nnrS</t>
  </si>
  <si>
    <t>nosZ</t>
  </si>
  <si>
    <t>Triplicate cultures</t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</si>
  <si>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0 "mg-N vial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"</t>
    </r>
  </si>
  <si>
    <t>norR</t>
  </si>
  <si>
    <t>Control N2O</t>
  </si>
  <si>
    <t>Injected volume (ml)</t>
  </si>
  <si>
    <t>15NO3 cultures</t>
  </si>
  <si>
    <t>15NH4 cultures</t>
  </si>
  <si>
    <t>45/44</t>
  </si>
  <si>
    <t>46/44</t>
  </si>
  <si>
    <t>Surface area*</t>
  </si>
  <si>
    <t xml:space="preserve">*Normalized to 4 ml injected volume </t>
  </si>
  <si>
    <t>44N-N2O</t>
  </si>
  <si>
    <t>45N-N2O</t>
  </si>
  <si>
    <t>46N-N2O</t>
  </si>
  <si>
    <t>na</t>
  </si>
  <si>
    <t>na: not applicable, 100% 46N-N2O</t>
  </si>
  <si>
    <t>15N-NH4 cultures</t>
  </si>
  <si>
    <t>15N-NO3 cultures</t>
  </si>
  <si>
    <t xml:space="preserve"> </t>
  </si>
  <si>
    <r>
      <t>OD (N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O)</t>
    </r>
  </si>
  <si>
    <r>
      <t>OD (NO</t>
    </r>
    <r>
      <rPr>
        <vertAlign val="sub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>)</t>
    </r>
  </si>
  <si>
    <r>
      <t>OD (no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or NO</t>
    </r>
    <r>
      <rPr>
        <vertAlign val="sub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>-</t>
    </r>
    <r>
      <rPr>
        <sz val="9"/>
        <rFont val="Arial"/>
        <family val="2"/>
      </rPr>
      <t>)</t>
    </r>
  </si>
  <si>
    <t>abiotic control with 18.2 mg-N/ vial of nitrite</t>
  </si>
  <si>
    <t>OD 600 nm</t>
  </si>
  <si>
    <t>Phase</t>
  </si>
  <si>
    <t>Preculture</t>
  </si>
  <si>
    <t>Replicate</t>
  </si>
  <si>
    <t>Rep1</t>
  </si>
  <si>
    <t>Rep2</t>
  </si>
  <si>
    <t>Rep3</t>
  </si>
  <si>
    <t>Rep4</t>
  </si>
  <si>
    <t xml:space="preserve">Growth phase </t>
  </si>
  <si>
    <t xml:space="preserve">N2O accumulation </t>
  </si>
  <si>
    <t>dnaG</t>
  </si>
  <si>
    <t>rpoB</t>
  </si>
  <si>
    <t>rpoD</t>
  </si>
  <si>
    <t>Summation</t>
  </si>
  <si>
    <t>Reference genes</t>
  </si>
  <si>
    <t>Value ajustment to the rpoD level</t>
  </si>
  <si>
    <t>N2O consumption</t>
  </si>
  <si>
    <t>Targeted genes</t>
  </si>
  <si>
    <t>Growth 1</t>
  </si>
  <si>
    <t>Growth 2</t>
  </si>
  <si>
    <t>Growth 3</t>
  </si>
  <si>
    <t>Growth 4</t>
  </si>
  <si>
    <t>nr</t>
  </si>
  <si>
    <t>Pre-culture 1</t>
  </si>
  <si>
    <t>Pre-culture 2</t>
  </si>
  <si>
    <t>Pre-culture 3</t>
  </si>
  <si>
    <t>Accum 1</t>
  </si>
  <si>
    <t>Accum 2</t>
  </si>
  <si>
    <t>Accum 3</t>
  </si>
  <si>
    <t>Accum 4</t>
  </si>
  <si>
    <t>Consump 1</t>
  </si>
  <si>
    <t>Consump 2</t>
  </si>
  <si>
    <t>Consump 3</t>
  </si>
  <si>
    <t>Consump 4</t>
  </si>
  <si>
    <t>1) Normalization with dnaG</t>
  </si>
  <si>
    <t>2) Transcription level relative to preculture</t>
  </si>
  <si>
    <t>1) Normalization with rpoB</t>
  </si>
  <si>
    <t>1) Normalization with rpoD</t>
  </si>
  <si>
    <t>Normalized value/preculture average value</t>
  </si>
  <si>
    <t>copies of gene per 250 ng cDNA</t>
  </si>
  <si>
    <t>Targeted gene value/corresponding ajusted dnaG value</t>
  </si>
  <si>
    <t>Targeted gene value/corresponding ajusted rpoB value</t>
  </si>
  <si>
    <t>Targeted gene value/corresponding ajustedrpoD value</t>
  </si>
  <si>
    <t>In grey: OUTLINERS (determined by Confidence intervals at 99%) WERE NOT PART OF THE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</si>
</sst>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0"/>
    <numFmt numFmtId="166" formatCode="0.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0" borderId="13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4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166" fontId="0" fillId="0" borderId="5" xfId="0" applyNumberFormat="1" applyBorder="1"/>
    <xf numFmtId="166" fontId="0" fillId="0" borderId="0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0" fontId="0" fillId="0" borderId="2" xfId="0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165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167" fontId="0" fillId="0" borderId="0" xfId="0" applyNumberFormat="1" applyBorder="1"/>
    <xf numFmtId="167" fontId="0" fillId="0" borderId="6" xfId="0" applyNumberFormat="1" applyBorder="1"/>
    <xf numFmtId="167" fontId="0" fillId="0" borderId="8" xfId="0" applyNumberFormat="1" applyBorder="1"/>
    <xf numFmtId="167" fontId="0" fillId="0" borderId="9" xfId="0" applyNumberForma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167" fontId="7" fillId="0" borderId="2" xfId="0" applyNumberFormat="1" applyFont="1" applyBorder="1"/>
    <xf numFmtId="167" fontId="7" fillId="0" borderId="3" xfId="0" applyNumberFormat="1" applyFont="1" applyBorder="1"/>
    <xf numFmtId="167" fontId="7" fillId="0" borderId="4" xfId="0" applyNumberFormat="1" applyFont="1" applyBorder="1"/>
    <xf numFmtId="167" fontId="7" fillId="0" borderId="5" xfId="0" applyNumberFormat="1" applyFont="1" applyBorder="1"/>
    <xf numFmtId="167" fontId="7" fillId="0" borderId="0" xfId="0" applyNumberFormat="1" applyFont="1" applyBorder="1"/>
    <xf numFmtId="167" fontId="7" fillId="0" borderId="6" xfId="0" applyNumberFormat="1" applyFont="1" applyBorder="1"/>
    <xf numFmtId="0" fontId="1" fillId="0" borderId="13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3" xfId="0" applyFill="1" applyBorder="1"/>
    <xf numFmtId="0" fontId="0" fillId="0" borderId="4" xfId="0" applyFill="1" applyBorder="1"/>
    <xf numFmtId="1" fontId="0" fillId="0" borderId="5" xfId="0" applyNumberFormat="1" applyBorder="1"/>
    <xf numFmtId="1" fontId="0" fillId="0" borderId="0" xfId="0" applyNumberFormat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2" xfId="0" applyFill="1" applyBorder="1"/>
    <xf numFmtId="0" fontId="0" fillId="0" borderId="5" xfId="0" applyFill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2" borderId="2" xfId="0" applyNumberFormat="1" applyFill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9" xfId="0" applyNumberFormat="1" applyBorder="1"/>
    <xf numFmtId="0" fontId="0" fillId="0" borderId="12" xfId="0" applyBorder="1"/>
    <xf numFmtId="0" fontId="0" fillId="0" borderId="11" xfId="0" applyBorder="1"/>
    <xf numFmtId="0" fontId="0" fillId="0" borderId="10" xfId="0" applyBorder="1"/>
    <xf numFmtId="1" fontId="0" fillId="0" borderId="2" xfId="0" applyNumberFormat="1" applyBorder="1"/>
    <xf numFmtId="1" fontId="0" fillId="0" borderId="3" xfId="0" applyNumberFormat="1" applyBorder="1"/>
    <xf numFmtId="1" fontId="0" fillId="2" borderId="8" xfId="0" applyNumberFormat="1" applyFill="1" applyBorder="1"/>
    <xf numFmtId="0" fontId="0" fillId="0" borderId="0" xfId="0" applyFill="1"/>
    <xf numFmtId="1" fontId="0" fillId="0" borderId="0" xfId="0" applyNumberFormat="1" applyFill="1" applyBorder="1"/>
    <xf numFmtId="0" fontId="0" fillId="3" borderId="0" xfId="0" applyFill="1"/>
    <xf numFmtId="0" fontId="0" fillId="3" borderId="0" xfId="0" applyFill="1" applyBorder="1"/>
    <xf numFmtId="1" fontId="0" fillId="3" borderId="0" xfId="0" applyNumberFormat="1" applyFill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2" fontId="0" fillId="4" borderId="0" xfId="0" applyNumberFormat="1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2" fontId="0" fillId="4" borderId="7" xfId="0" applyNumberFormat="1" applyFill="1" applyBorder="1"/>
    <xf numFmtId="2" fontId="0" fillId="4" borderId="8" xfId="0" applyNumberFormat="1" applyFill="1" applyBorder="1"/>
    <xf numFmtId="1" fontId="0" fillId="0" borderId="13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5</xdr:row>
      <xdr:rowOff>152400</xdr:rowOff>
    </xdr:from>
    <xdr:to>
      <xdr:col>18</xdr:col>
      <xdr:colOff>723900</xdr:colOff>
      <xdr:row>43</xdr:row>
      <xdr:rowOff>28575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1104900"/>
          <a:ext cx="8401050" cy="71532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723900</xdr:colOff>
      <xdr:row>49</xdr:row>
      <xdr:rowOff>38099</xdr:rowOff>
    </xdr:from>
    <xdr:to>
      <xdr:col>18</xdr:col>
      <xdr:colOff>722793</xdr:colOff>
      <xdr:row>81</xdr:row>
      <xdr:rowOff>76200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0425" y="9391649"/>
          <a:ext cx="8380893" cy="613410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676275</xdr:colOff>
      <xdr:row>85</xdr:row>
      <xdr:rowOff>114299</xdr:rowOff>
    </xdr:from>
    <xdr:to>
      <xdr:col>18</xdr:col>
      <xdr:colOff>688183</xdr:colOff>
      <xdr:row>117</xdr:row>
      <xdr:rowOff>161925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62800" y="16325849"/>
          <a:ext cx="8393908" cy="61436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workbookViewId="0">
      <selection activeCell="E2" sqref="E2"/>
    </sheetView>
  </sheetViews>
  <sheetFormatPr baseColWidth="10" defaultRowHeight="15" x14ac:dyDescent="0.25"/>
  <sheetData>
    <row r="2" spans="1:12" x14ac:dyDescent="0.25">
      <c r="B2" t="s">
        <v>1</v>
      </c>
      <c r="E2" t="s">
        <v>20</v>
      </c>
    </row>
    <row r="3" spans="1:12" ht="15.75" thickBot="1" x14ac:dyDescent="0.3"/>
    <row r="4" spans="1:12" ht="15.75" thickBot="1" x14ac:dyDescent="0.3">
      <c r="A4" s="2"/>
      <c r="B4" s="115" t="s">
        <v>0</v>
      </c>
      <c r="C4" s="116"/>
      <c r="D4" s="117" t="s">
        <v>6</v>
      </c>
      <c r="E4" s="118"/>
      <c r="F4" s="116"/>
      <c r="G4" s="117" t="s">
        <v>7</v>
      </c>
      <c r="H4" s="118"/>
      <c r="I4" s="116"/>
      <c r="J4" s="115" t="s">
        <v>3</v>
      </c>
      <c r="K4" s="118"/>
      <c r="L4" s="116"/>
    </row>
    <row r="5" spans="1:12" x14ac:dyDescent="0.25">
      <c r="A5" s="1"/>
      <c r="B5" s="3">
        <v>0</v>
      </c>
      <c r="C5" s="5"/>
      <c r="D5" s="3">
        <v>30</v>
      </c>
      <c r="E5" s="4">
        <v>29.6</v>
      </c>
      <c r="F5" s="5">
        <v>37</v>
      </c>
      <c r="G5" s="3">
        <v>30.6</v>
      </c>
      <c r="H5" s="4"/>
      <c r="I5" s="5"/>
      <c r="J5" s="3">
        <v>2.3E-2</v>
      </c>
      <c r="K5" s="4">
        <v>2.1000000000000001E-2</v>
      </c>
      <c r="L5" s="5">
        <v>2.4E-2</v>
      </c>
    </row>
    <row r="6" spans="1:12" x14ac:dyDescent="0.25">
      <c r="A6" s="1"/>
      <c r="B6" s="3">
        <v>1</v>
      </c>
      <c r="C6" s="5"/>
      <c r="D6" s="3">
        <v>28.7</v>
      </c>
      <c r="E6" s="4">
        <v>35.700000000000003</v>
      </c>
      <c r="F6" s="5">
        <v>42.9</v>
      </c>
      <c r="G6" s="3"/>
      <c r="H6" s="4"/>
      <c r="I6" s="5"/>
      <c r="J6" s="3">
        <v>3.1E-2</v>
      </c>
      <c r="K6" s="4">
        <v>4.7E-2</v>
      </c>
      <c r="L6" s="5">
        <v>0.04</v>
      </c>
    </row>
    <row r="7" spans="1:12" x14ac:dyDescent="0.25">
      <c r="A7" s="1"/>
      <c r="B7" s="3">
        <v>2</v>
      </c>
      <c r="C7" s="5"/>
      <c r="D7" s="3"/>
      <c r="E7" s="4"/>
      <c r="F7" s="5"/>
      <c r="G7" s="3"/>
      <c r="H7" s="4"/>
      <c r="I7" s="5"/>
      <c r="J7" s="3">
        <v>0.04</v>
      </c>
      <c r="K7" s="4">
        <v>4.3999999999999997E-2</v>
      </c>
      <c r="L7" s="5">
        <v>4.4999999999999998E-2</v>
      </c>
    </row>
    <row r="8" spans="1:12" x14ac:dyDescent="0.25">
      <c r="A8" s="1"/>
      <c r="B8" s="3">
        <v>6</v>
      </c>
      <c r="C8" s="5">
        <v>4</v>
      </c>
      <c r="D8" s="3">
        <v>36.200000000000003</v>
      </c>
      <c r="E8" s="4">
        <v>28.4</v>
      </c>
      <c r="F8" s="5">
        <v>22.4</v>
      </c>
      <c r="G8" s="3"/>
      <c r="H8" s="4"/>
      <c r="I8" s="5"/>
      <c r="J8" s="3"/>
      <c r="K8" s="4"/>
      <c r="L8" s="5"/>
    </row>
    <row r="9" spans="1:12" x14ac:dyDescent="0.25">
      <c r="A9" s="1"/>
      <c r="B9" s="3">
        <v>6</v>
      </c>
      <c r="C9" s="5"/>
      <c r="D9" s="3"/>
      <c r="E9" s="4"/>
      <c r="F9" s="5"/>
      <c r="G9" s="3"/>
      <c r="H9" s="4"/>
      <c r="I9" s="5"/>
      <c r="J9" s="3"/>
      <c r="K9" s="4"/>
      <c r="L9" s="5"/>
    </row>
    <row r="10" spans="1:12" x14ac:dyDescent="0.25">
      <c r="A10" s="1"/>
      <c r="B10" s="3">
        <v>10</v>
      </c>
      <c r="C10" s="5"/>
      <c r="D10" s="3"/>
      <c r="E10" s="4"/>
      <c r="F10" s="5"/>
      <c r="G10" s="3"/>
      <c r="H10" s="4"/>
      <c r="I10" s="5"/>
      <c r="J10" s="3"/>
      <c r="K10" s="4"/>
      <c r="L10" s="5"/>
    </row>
    <row r="11" spans="1:12" x14ac:dyDescent="0.25">
      <c r="A11" s="1"/>
      <c r="B11" s="3">
        <v>14</v>
      </c>
      <c r="C11" s="5"/>
      <c r="D11" s="3">
        <v>20.9</v>
      </c>
      <c r="E11" s="4">
        <v>22.3</v>
      </c>
      <c r="F11" s="5">
        <v>14.1</v>
      </c>
      <c r="G11" s="3"/>
      <c r="H11" s="4"/>
      <c r="I11" s="5"/>
      <c r="J11" s="3">
        <v>0.19500000000000001</v>
      </c>
      <c r="K11" s="4">
        <v>0.20100000000000001</v>
      </c>
      <c r="L11" s="5">
        <v>0.19800000000000001</v>
      </c>
    </row>
    <row r="12" spans="1:12" x14ac:dyDescent="0.25">
      <c r="A12" s="1"/>
      <c r="B12" s="3">
        <v>24</v>
      </c>
      <c r="C12" s="5"/>
      <c r="D12" s="3">
        <v>15.9</v>
      </c>
      <c r="E12" s="4">
        <v>16.600000000000001</v>
      </c>
      <c r="F12" s="5">
        <v>14.1</v>
      </c>
      <c r="G12" s="3"/>
      <c r="H12" s="4"/>
      <c r="I12" s="5"/>
      <c r="J12" s="3">
        <v>0.23</v>
      </c>
      <c r="K12" s="4">
        <v>0.23400000000000001</v>
      </c>
      <c r="L12" s="5">
        <v>0.24199999999999999</v>
      </c>
    </row>
    <row r="13" spans="1:12" x14ac:dyDescent="0.25">
      <c r="A13" s="1"/>
      <c r="B13" s="3">
        <v>30</v>
      </c>
      <c r="C13" s="5"/>
      <c r="D13" s="3">
        <v>10.8</v>
      </c>
      <c r="E13" s="4">
        <v>10.6</v>
      </c>
      <c r="F13" s="5">
        <v>10.9</v>
      </c>
      <c r="G13" s="3"/>
      <c r="H13" s="4"/>
      <c r="I13" s="5"/>
      <c r="J13" s="3">
        <v>0.246</v>
      </c>
      <c r="K13" s="4">
        <v>0.26800000000000002</v>
      </c>
      <c r="L13" s="5">
        <v>0.252</v>
      </c>
    </row>
    <row r="14" spans="1:12" x14ac:dyDescent="0.25">
      <c r="A14" s="1"/>
      <c r="B14" s="3">
        <v>36</v>
      </c>
      <c r="C14" s="5"/>
      <c r="D14" s="3">
        <v>6.6</v>
      </c>
      <c r="E14" s="4">
        <v>3.6</v>
      </c>
      <c r="F14" s="5">
        <v>8.1999999999999993</v>
      </c>
      <c r="G14" s="3">
        <v>24.3</v>
      </c>
      <c r="H14" s="4">
        <v>22.9</v>
      </c>
      <c r="I14" s="5">
        <v>24.7</v>
      </c>
      <c r="J14" s="3">
        <v>0.28799999999999998</v>
      </c>
      <c r="K14" s="4">
        <v>0.29499999999999998</v>
      </c>
      <c r="L14" s="5">
        <v>0.26400000000000001</v>
      </c>
    </row>
    <row r="15" spans="1:12" x14ac:dyDescent="0.25">
      <c r="A15" s="1"/>
      <c r="B15" s="3">
        <v>48</v>
      </c>
      <c r="C15" s="5"/>
      <c r="D15" s="3">
        <v>0.7</v>
      </c>
      <c r="E15" s="4">
        <v>0.3</v>
      </c>
      <c r="F15" s="5">
        <v>4.9000000000000004</v>
      </c>
      <c r="G15" s="3"/>
      <c r="H15" s="4"/>
      <c r="I15" s="5"/>
      <c r="J15" s="3">
        <v>0.30599999999999999</v>
      </c>
      <c r="K15" s="4">
        <v>0.29599999999999999</v>
      </c>
      <c r="L15" s="5">
        <v>0.26300000000000001</v>
      </c>
    </row>
    <row r="16" spans="1:12" x14ac:dyDescent="0.25">
      <c r="A16" s="1"/>
      <c r="B16" s="3">
        <v>56</v>
      </c>
      <c r="C16" s="5"/>
      <c r="D16" s="3">
        <v>3.5</v>
      </c>
      <c r="E16" s="4">
        <v>2.2000000000000002</v>
      </c>
      <c r="F16" s="5">
        <v>3.9</v>
      </c>
      <c r="G16" s="3"/>
      <c r="H16" s="4"/>
      <c r="I16" s="5"/>
      <c r="J16" s="3">
        <v>0.28699999999999998</v>
      </c>
      <c r="K16" s="4">
        <v>0.27600000000000002</v>
      </c>
      <c r="L16" s="5">
        <v>0.25600000000000001</v>
      </c>
    </row>
    <row r="17" spans="1:12" ht="15.75" thickBot="1" x14ac:dyDescent="0.3">
      <c r="A17" s="1"/>
      <c r="B17" s="6">
        <v>72</v>
      </c>
      <c r="C17" s="8"/>
      <c r="D17" s="6">
        <v>0.3</v>
      </c>
      <c r="E17" s="7">
        <v>0.2</v>
      </c>
      <c r="F17" s="8">
        <v>1</v>
      </c>
      <c r="G17" s="6">
        <v>25.7</v>
      </c>
      <c r="H17" s="7">
        <v>27.1</v>
      </c>
      <c r="I17" s="8">
        <v>27.3</v>
      </c>
      <c r="J17" s="6">
        <v>0.23400000000000001</v>
      </c>
      <c r="K17" s="7">
        <v>0.21199999999999999</v>
      </c>
      <c r="L17" s="8">
        <v>0.20300000000000001</v>
      </c>
    </row>
    <row r="21" spans="1:12" x14ac:dyDescent="0.25">
      <c r="B21" t="s">
        <v>2</v>
      </c>
    </row>
    <row r="22" spans="1:12" ht="15.75" thickBot="1" x14ac:dyDescent="0.3"/>
    <row r="23" spans="1:12" ht="15.75" thickBot="1" x14ac:dyDescent="0.3">
      <c r="B23" s="11" t="s">
        <v>0</v>
      </c>
      <c r="C23" s="117" t="s">
        <v>4</v>
      </c>
      <c r="D23" s="118"/>
      <c r="E23" s="116"/>
      <c r="F23" s="117" t="s">
        <v>5</v>
      </c>
      <c r="G23" s="118"/>
      <c r="H23" s="116"/>
      <c r="I23" s="115" t="s">
        <v>3</v>
      </c>
      <c r="J23" s="118"/>
      <c r="K23" s="116"/>
    </row>
    <row r="24" spans="1:12" x14ac:dyDescent="0.25">
      <c r="B24" s="9">
        <v>0</v>
      </c>
      <c r="C24" s="3">
        <v>18.84</v>
      </c>
      <c r="D24" s="4">
        <v>18.989999999999998</v>
      </c>
      <c r="E24" s="5">
        <v>19.02</v>
      </c>
      <c r="F24" s="3">
        <v>0.09</v>
      </c>
      <c r="G24" s="4">
        <v>0</v>
      </c>
      <c r="H24" s="5">
        <v>0</v>
      </c>
      <c r="I24" s="3">
        <v>1.0999999999999999E-2</v>
      </c>
      <c r="J24" s="4">
        <v>1.2E-2</v>
      </c>
      <c r="K24" s="5">
        <v>1.4999999999999999E-2</v>
      </c>
    </row>
    <row r="25" spans="1:12" x14ac:dyDescent="0.25">
      <c r="B25" s="9">
        <v>2</v>
      </c>
      <c r="C25" s="3">
        <v>18.739999999999998</v>
      </c>
      <c r="D25" s="4">
        <v>18.98</v>
      </c>
      <c r="E25" s="5">
        <v>18.77</v>
      </c>
      <c r="F25" s="3">
        <v>0.17</v>
      </c>
      <c r="G25" s="4">
        <v>0</v>
      </c>
      <c r="H25" s="5">
        <v>0</v>
      </c>
      <c r="I25" s="3">
        <v>2.5000000000000001E-2</v>
      </c>
      <c r="J25" s="4">
        <v>3.4000000000000002E-2</v>
      </c>
      <c r="K25" s="5">
        <v>3.9E-2</v>
      </c>
    </row>
    <row r="26" spans="1:12" x14ac:dyDescent="0.25">
      <c r="B26" s="9">
        <v>4</v>
      </c>
      <c r="C26" s="3">
        <v>18.809999999999999</v>
      </c>
      <c r="D26" s="4">
        <v>18.59</v>
      </c>
      <c r="E26" s="5">
        <v>19.02</v>
      </c>
      <c r="F26" s="3">
        <v>0.45</v>
      </c>
      <c r="G26" s="4">
        <v>0.31</v>
      </c>
      <c r="H26" s="5">
        <v>0.33</v>
      </c>
      <c r="I26" s="3">
        <v>4.9000000000000002E-2</v>
      </c>
      <c r="J26" s="4">
        <v>4.1000000000000002E-2</v>
      </c>
      <c r="K26" s="5">
        <v>0.04</v>
      </c>
    </row>
    <row r="27" spans="1:12" x14ac:dyDescent="0.25">
      <c r="B27" s="9">
        <v>6</v>
      </c>
      <c r="C27" s="3">
        <v>17.87</v>
      </c>
      <c r="D27" s="4">
        <v>18.100000000000001</v>
      </c>
      <c r="E27" s="5">
        <v>18.14</v>
      </c>
      <c r="F27" s="3">
        <v>0.77</v>
      </c>
      <c r="G27" s="4">
        <v>0.59</v>
      </c>
      <c r="H27" s="5">
        <v>0.74</v>
      </c>
      <c r="I27" s="3"/>
      <c r="J27" s="4"/>
      <c r="K27" s="5"/>
    </row>
    <row r="28" spans="1:12" x14ac:dyDescent="0.25">
      <c r="B28" s="9">
        <v>8</v>
      </c>
      <c r="C28" s="3">
        <v>17.13</v>
      </c>
      <c r="D28" s="4">
        <v>17.57</v>
      </c>
      <c r="E28" s="5">
        <v>17.559999999999999</v>
      </c>
      <c r="F28" s="3">
        <v>1.69</v>
      </c>
      <c r="G28" s="4">
        <v>1.35</v>
      </c>
      <c r="H28" s="5">
        <v>1.62</v>
      </c>
      <c r="I28" s="3">
        <v>5.7000000000000002E-2</v>
      </c>
      <c r="J28" s="4">
        <v>5.8999999999999997E-2</v>
      </c>
      <c r="K28" s="5">
        <v>5.8000000000000003E-2</v>
      </c>
    </row>
    <row r="29" spans="1:12" x14ac:dyDescent="0.25">
      <c r="B29" s="9">
        <v>10</v>
      </c>
      <c r="C29" s="3">
        <v>16.11</v>
      </c>
      <c r="D29" s="4">
        <v>17.37</v>
      </c>
      <c r="E29" s="5">
        <v>16.75</v>
      </c>
      <c r="F29" s="3">
        <v>2.98</v>
      </c>
      <c r="G29" s="4">
        <v>2.48</v>
      </c>
      <c r="H29" s="5">
        <v>2.76</v>
      </c>
      <c r="I29" s="3"/>
      <c r="J29" s="4"/>
      <c r="K29" s="5"/>
    </row>
    <row r="30" spans="1:12" x14ac:dyDescent="0.25">
      <c r="B30" s="9">
        <v>15</v>
      </c>
      <c r="C30" s="3">
        <v>10.92</v>
      </c>
      <c r="D30" s="4">
        <v>12.72</v>
      </c>
      <c r="E30" s="5">
        <v>12.44</v>
      </c>
      <c r="F30" s="3">
        <v>8.32</v>
      </c>
      <c r="G30" s="4">
        <v>6.45</v>
      </c>
      <c r="H30" s="5">
        <v>7.34</v>
      </c>
      <c r="I30" s="3">
        <v>7.5999999999999998E-2</v>
      </c>
      <c r="J30" s="4">
        <v>7.1999999999999995E-2</v>
      </c>
      <c r="K30" s="5">
        <v>6.9000000000000006E-2</v>
      </c>
    </row>
    <row r="31" spans="1:12" x14ac:dyDescent="0.25">
      <c r="B31" s="9">
        <v>24</v>
      </c>
      <c r="C31" s="3">
        <v>1.18</v>
      </c>
      <c r="D31" s="4">
        <v>1.62</v>
      </c>
      <c r="E31" s="5">
        <v>2.16</v>
      </c>
      <c r="F31" s="3">
        <v>17.95</v>
      </c>
      <c r="G31" s="4">
        <v>18.239999999999998</v>
      </c>
      <c r="H31" s="5">
        <v>17.02</v>
      </c>
      <c r="I31" s="3">
        <v>0.10100000000000001</v>
      </c>
      <c r="J31" s="4">
        <v>0.112</v>
      </c>
      <c r="K31" s="5">
        <v>9.0999999999999998E-2</v>
      </c>
    </row>
    <row r="32" spans="1:12" x14ac:dyDescent="0.25">
      <c r="B32" s="9">
        <v>30</v>
      </c>
      <c r="C32" s="3">
        <v>0</v>
      </c>
      <c r="D32" s="4">
        <v>0.12</v>
      </c>
      <c r="E32" s="5">
        <v>0.08</v>
      </c>
      <c r="F32" s="3">
        <v>19.59</v>
      </c>
      <c r="G32" s="4">
        <v>19.190000000000001</v>
      </c>
      <c r="H32" s="5">
        <v>18.899999999999999</v>
      </c>
      <c r="I32" s="3">
        <v>0.123</v>
      </c>
      <c r="J32" s="4">
        <v>0.13300000000000001</v>
      </c>
      <c r="K32" s="5">
        <v>0.128</v>
      </c>
    </row>
    <row r="33" spans="2:11" x14ac:dyDescent="0.25">
      <c r="B33" s="9">
        <v>36</v>
      </c>
      <c r="C33" s="3">
        <v>0</v>
      </c>
      <c r="D33" s="4">
        <v>0</v>
      </c>
      <c r="E33" s="5">
        <v>0.06</v>
      </c>
      <c r="F33" s="3">
        <v>18.559999999999999</v>
      </c>
      <c r="G33" s="4">
        <v>18.100000000000001</v>
      </c>
      <c r="H33" s="5">
        <v>18.43</v>
      </c>
      <c r="I33" s="3">
        <v>0.21199999999999999</v>
      </c>
      <c r="J33" s="4">
        <v>0.17299999999999999</v>
      </c>
      <c r="K33" s="5">
        <v>0.16800000000000001</v>
      </c>
    </row>
    <row r="34" spans="2:11" x14ac:dyDescent="0.25">
      <c r="B34" s="9">
        <v>48</v>
      </c>
      <c r="C34" s="3">
        <v>0</v>
      </c>
      <c r="D34" s="4">
        <v>0</v>
      </c>
      <c r="E34" s="5">
        <v>0</v>
      </c>
      <c r="F34" s="3">
        <v>17.260000000000002</v>
      </c>
      <c r="G34" s="4">
        <v>17.68</v>
      </c>
      <c r="H34" s="5">
        <v>17.36</v>
      </c>
      <c r="I34" s="3">
        <v>0.216</v>
      </c>
      <c r="J34" s="4">
        <v>0.215</v>
      </c>
      <c r="K34" s="5">
        <v>0.20200000000000001</v>
      </c>
    </row>
    <row r="35" spans="2:11" x14ac:dyDescent="0.25">
      <c r="B35" s="9">
        <v>54</v>
      </c>
      <c r="C35" s="3">
        <v>0</v>
      </c>
      <c r="D35" s="4">
        <v>0</v>
      </c>
      <c r="E35" s="5">
        <v>0</v>
      </c>
      <c r="F35" s="3">
        <v>16.829999999999998</v>
      </c>
      <c r="G35" s="4">
        <v>17</v>
      </c>
      <c r="H35" s="5">
        <v>16.649999999999999</v>
      </c>
      <c r="I35" s="3">
        <v>0.23100000000000001</v>
      </c>
      <c r="J35" s="4">
        <v>0.248</v>
      </c>
      <c r="K35" s="5">
        <v>0.22500000000000001</v>
      </c>
    </row>
    <row r="36" spans="2:11" ht="15.75" thickBot="1" x14ac:dyDescent="0.3">
      <c r="B36" s="10">
        <v>72</v>
      </c>
      <c r="C36" s="6">
        <v>0</v>
      </c>
      <c r="D36" s="7">
        <v>0</v>
      </c>
      <c r="E36" s="8">
        <v>0</v>
      </c>
      <c r="F36" s="6">
        <v>15.78</v>
      </c>
      <c r="G36" s="7">
        <v>15.4</v>
      </c>
      <c r="H36" s="8">
        <v>15.62</v>
      </c>
      <c r="I36" s="6">
        <v>0.22500000000000001</v>
      </c>
      <c r="J36" s="7">
        <v>0.223</v>
      </c>
      <c r="K36" s="8">
        <v>0.23899999999999999</v>
      </c>
    </row>
  </sheetData>
  <mergeCells count="7">
    <mergeCell ref="B4:C4"/>
    <mergeCell ref="D4:F4"/>
    <mergeCell ref="G4:I4"/>
    <mergeCell ref="J4:L4"/>
    <mergeCell ref="C23:E23"/>
    <mergeCell ref="F23:H23"/>
    <mergeCell ref="I23:K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0"/>
  <sheetViews>
    <sheetView workbookViewId="0">
      <selection activeCell="E21" sqref="E21"/>
    </sheetView>
  </sheetViews>
  <sheetFormatPr baseColWidth="10" defaultRowHeight="15" x14ac:dyDescent="0.25"/>
  <sheetData>
    <row r="5" spans="1:13" x14ac:dyDescent="0.25">
      <c r="C5" t="s">
        <v>20</v>
      </c>
    </row>
    <row r="9" spans="1:13" ht="15.75" thickBot="1" x14ac:dyDescent="0.3"/>
    <row r="10" spans="1:13" ht="15.75" thickBot="1" x14ac:dyDescent="0.3">
      <c r="A10" s="21" t="s">
        <v>0</v>
      </c>
      <c r="B10" s="117" t="s">
        <v>8</v>
      </c>
      <c r="C10" s="122"/>
      <c r="D10" s="123"/>
      <c r="E10" s="119" t="s">
        <v>39</v>
      </c>
      <c r="F10" s="120"/>
      <c r="G10" s="120"/>
      <c r="H10" s="120" t="s">
        <v>40</v>
      </c>
      <c r="I10" s="120"/>
      <c r="J10" s="120"/>
      <c r="K10" s="120" t="s">
        <v>41</v>
      </c>
      <c r="L10" s="120"/>
      <c r="M10" s="121"/>
    </row>
    <row r="11" spans="1:13" x14ac:dyDescent="0.25">
      <c r="A11" s="49">
        <v>0</v>
      </c>
      <c r="B11" s="58">
        <v>3.5901049999999999</v>
      </c>
      <c r="C11" s="59">
        <v>3.5957330000000001</v>
      </c>
      <c r="D11" s="60">
        <v>3.7710059999999999</v>
      </c>
      <c r="E11" s="49">
        <v>4.3999999999999997E-2</v>
      </c>
      <c r="F11" s="50">
        <v>4.7E-2</v>
      </c>
      <c r="G11" s="51">
        <v>5.8000000000000003E-2</v>
      </c>
      <c r="H11" s="49">
        <v>0.33</v>
      </c>
      <c r="I11" s="50">
        <v>0.03</v>
      </c>
      <c r="J11" s="51">
        <v>3.9E-2</v>
      </c>
      <c r="K11" s="50">
        <v>5.5E-2</v>
      </c>
      <c r="L11" s="50">
        <v>5.5E-2</v>
      </c>
      <c r="M11" s="51">
        <v>5.0999999999999997E-2</v>
      </c>
    </row>
    <row r="12" spans="1:13" x14ac:dyDescent="0.25">
      <c r="A12" s="52">
        <v>24</v>
      </c>
      <c r="B12" s="61">
        <v>2.4984679999999999E-2</v>
      </c>
      <c r="C12" s="62">
        <v>1.070772E-2</v>
      </c>
      <c r="D12" s="63">
        <v>8.9231009999999993E-3</v>
      </c>
      <c r="E12" s="52">
        <v>0.8</v>
      </c>
      <c r="F12" s="53">
        <v>1.1299999999999999</v>
      </c>
      <c r="G12" s="54">
        <v>0.81</v>
      </c>
      <c r="H12" s="52">
        <v>1.27</v>
      </c>
      <c r="I12" s="53">
        <v>1.1299999999999999</v>
      </c>
      <c r="J12" s="54">
        <v>0.89</v>
      </c>
      <c r="K12" s="53">
        <v>1</v>
      </c>
      <c r="L12" s="53">
        <v>1.06</v>
      </c>
      <c r="M12" s="54">
        <v>0.98</v>
      </c>
    </row>
    <row r="13" spans="1:13" x14ac:dyDescent="0.25">
      <c r="A13" s="52">
        <v>44</v>
      </c>
      <c r="B13" s="61"/>
      <c r="C13" s="62"/>
      <c r="D13" s="63"/>
      <c r="E13" s="52">
        <v>1</v>
      </c>
      <c r="F13" s="53">
        <v>1.1200000000000001</v>
      </c>
      <c r="G13" s="54">
        <v>1.32</v>
      </c>
      <c r="H13" s="52"/>
      <c r="I13" s="53"/>
      <c r="J13" s="54"/>
      <c r="K13" s="53"/>
      <c r="L13" s="53"/>
      <c r="M13" s="54"/>
    </row>
    <row r="14" spans="1:13" x14ac:dyDescent="0.25">
      <c r="A14" s="52">
        <v>48</v>
      </c>
      <c r="B14" s="61">
        <v>4.4615499999999999E-3</v>
      </c>
      <c r="C14" s="62">
        <v>5.35386E-4</v>
      </c>
      <c r="D14" s="63">
        <v>8.9231E-5</v>
      </c>
      <c r="E14" s="52"/>
      <c r="F14" s="53"/>
      <c r="G14" s="54"/>
      <c r="H14" s="52">
        <v>1.28</v>
      </c>
      <c r="I14" s="53">
        <v>1.2</v>
      </c>
      <c r="J14" s="54">
        <v>1</v>
      </c>
      <c r="K14" s="53">
        <v>0.94</v>
      </c>
      <c r="L14" s="53">
        <v>0.96</v>
      </c>
      <c r="M14" s="54">
        <v>1.26</v>
      </c>
    </row>
    <row r="15" spans="1:13" x14ac:dyDescent="0.25">
      <c r="A15" s="52">
        <v>72</v>
      </c>
      <c r="B15" s="61">
        <v>4.4615499999999999E-3</v>
      </c>
      <c r="C15" s="62">
        <v>8.9231E-4</v>
      </c>
      <c r="D15" s="63">
        <v>8.0307910000000007E-3</v>
      </c>
      <c r="E15" s="52"/>
      <c r="F15" s="53"/>
      <c r="G15" s="54"/>
      <c r="H15" s="52">
        <v>1.26</v>
      </c>
      <c r="I15" s="53">
        <v>1.19</v>
      </c>
      <c r="J15" s="54">
        <v>1.2</v>
      </c>
      <c r="K15" s="53">
        <v>1</v>
      </c>
      <c r="L15" s="53">
        <v>1.07</v>
      </c>
      <c r="M15" s="54">
        <v>1.17</v>
      </c>
    </row>
    <row r="16" spans="1:13" x14ac:dyDescent="0.25">
      <c r="A16" s="52">
        <v>90</v>
      </c>
      <c r="B16" s="52"/>
      <c r="C16" s="53"/>
      <c r="D16" s="54"/>
      <c r="E16" s="52">
        <v>1.24</v>
      </c>
      <c r="F16" s="53">
        <v>1.28</v>
      </c>
      <c r="G16" s="54">
        <v>1.32</v>
      </c>
      <c r="H16" s="52"/>
      <c r="I16" s="53"/>
      <c r="J16" s="54"/>
      <c r="K16" s="53"/>
      <c r="L16" s="53"/>
      <c r="M16" s="54"/>
    </row>
    <row r="17" spans="1:13" ht="15.75" thickBot="1" x14ac:dyDescent="0.3">
      <c r="A17" s="55">
        <v>96</v>
      </c>
      <c r="B17" s="55"/>
      <c r="C17" s="56"/>
      <c r="D17" s="57"/>
      <c r="E17" s="55"/>
      <c r="F17" s="56"/>
      <c r="G17" s="57"/>
      <c r="H17" s="55"/>
      <c r="I17" s="56"/>
      <c r="J17" s="57"/>
      <c r="K17" s="56">
        <v>1.18</v>
      </c>
      <c r="L17" s="56">
        <v>1.1000000000000001</v>
      </c>
      <c r="M17" s="57">
        <v>1.19</v>
      </c>
    </row>
    <row r="20" spans="1:13" x14ac:dyDescent="0.25">
      <c r="E20" t="s">
        <v>43</v>
      </c>
    </row>
  </sheetData>
  <mergeCells count="4">
    <mergeCell ref="E10:G10"/>
    <mergeCell ref="H10:J10"/>
    <mergeCell ref="K10:M10"/>
    <mergeCell ref="B10:D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workbookViewId="0">
      <selection activeCell="K32" sqref="K32"/>
    </sheetView>
  </sheetViews>
  <sheetFormatPr baseColWidth="10" defaultRowHeight="15" x14ac:dyDescent="0.25"/>
  <sheetData>
    <row r="2" spans="1:18" x14ac:dyDescent="0.25">
      <c r="A2" t="s">
        <v>1</v>
      </c>
      <c r="D2" t="s">
        <v>20</v>
      </c>
      <c r="P2" t="s">
        <v>42</v>
      </c>
    </row>
    <row r="3" spans="1:18" ht="15.75" thickBot="1" x14ac:dyDescent="0.3"/>
    <row r="4" spans="1:18" ht="15.75" thickBot="1" x14ac:dyDescent="0.3">
      <c r="A4" s="12" t="s">
        <v>0</v>
      </c>
      <c r="B4" s="117" t="s">
        <v>4</v>
      </c>
      <c r="C4" s="118"/>
      <c r="D4" s="116"/>
      <c r="E4" s="117" t="s">
        <v>9</v>
      </c>
      <c r="F4" s="118"/>
      <c r="G4" s="116"/>
      <c r="H4" s="117" t="s">
        <v>6</v>
      </c>
      <c r="I4" s="118"/>
      <c r="J4" s="116"/>
      <c r="K4" s="117" t="s">
        <v>10</v>
      </c>
      <c r="L4" s="118"/>
      <c r="M4" s="116"/>
      <c r="O4" s="42" t="s">
        <v>0</v>
      </c>
      <c r="P4" s="122" t="s">
        <v>6</v>
      </c>
      <c r="Q4" s="118"/>
      <c r="R4" s="116"/>
    </row>
    <row r="5" spans="1:18" x14ac:dyDescent="0.25">
      <c r="A5" s="13">
        <v>0</v>
      </c>
      <c r="B5" s="15">
        <v>19.59</v>
      </c>
      <c r="C5" s="16">
        <v>19.260000000000002</v>
      </c>
      <c r="D5" s="17">
        <v>18.93</v>
      </c>
      <c r="E5" s="15">
        <v>0</v>
      </c>
      <c r="F5" s="16">
        <v>0.08</v>
      </c>
      <c r="G5" s="17">
        <v>0.4</v>
      </c>
      <c r="H5" s="15">
        <v>0</v>
      </c>
      <c r="I5" s="16">
        <v>0</v>
      </c>
      <c r="J5" s="17">
        <v>0</v>
      </c>
      <c r="K5" s="15"/>
      <c r="L5" s="16"/>
      <c r="M5" s="17"/>
      <c r="O5" s="43">
        <v>0</v>
      </c>
      <c r="P5" s="27">
        <v>0</v>
      </c>
      <c r="Q5" s="27">
        <v>0</v>
      </c>
      <c r="R5" s="28">
        <v>0</v>
      </c>
    </row>
    <row r="6" spans="1:18" x14ac:dyDescent="0.25">
      <c r="A6" s="13">
        <v>17</v>
      </c>
      <c r="B6" s="15">
        <v>3.37</v>
      </c>
      <c r="C6" s="16">
        <v>4.8600000000000003</v>
      </c>
      <c r="D6" s="17">
        <v>6.43</v>
      </c>
      <c r="E6" s="15">
        <v>15.39</v>
      </c>
      <c r="F6" s="16">
        <v>14.53</v>
      </c>
      <c r="G6" s="17">
        <v>13.07</v>
      </c>
      <c r="H6" s="15">
        <v>1.5E-3</v>
      </c>
      <c r="I6" s="16">
        <v>1E-3</v>
      </c>
      <c r="J6" s="17">
        <v>1E-3</v>
      </c>
      <c r="K6" s="15">
        <v>1.0873870000000001</v>
      </c>
      <c r="L6" s="16">
        <v>0.62639639999999996</v>
      </c>
      <c r="M6" s="17">
        <v>0.59499999999999997</v>
      </c>
      <c r="O6" s="43">
        <v>2</v>
      </c>
      <c r="P6" s="27">
        <v>0</v>
      </c>
      <c r="Q6" s="27">
        <v>0</v>
      </c>
      <c r="R6" s="28">
        <v>0</v>
      </c>
    </row>
    <row r="7" spans="1:18" x14ac:dyDescent="0.25">
      <c r="A7" s="13">
        <v>55</v>
      </c>
      <c r="B7" s="15">
        <v>0</v>
      </c>
      <c r="C7" s="16">
        <v>0</v>
      </c>
      <c r="D7" s="17">
        <v>0</v>
      </c>
      <c r="E7" s="15">
        <v>17.37</v>
      </c>
      <c r="F7" s="16">
        <v>17.68</v>
      </c>
      <c r="G7" s="17">
        <v>17.54</v>
      </c>
      <c r="H7" s="15">
        <v>0.64429999999999998</v>
      </c>
      <c r="I7" s="16">
        <v>0.52569999999999995</v>
      </c>
      <c r="J7" s="17">
        <v>0.93069999999999997</v>
      </c>
      <c r="K7" s="15"/>
      <c r="L7" s="16">
        <v>1.118784</v>
      </c>
      <c r="M7" s="17">
        <v>0.99855859999999996</v>
      </c>
      <c r="O7" s="43">
        <v>4</v>
      </c>
      <c r="P7" s="27">
        <v>0</v>
      </c>
      <c r="Q7" s="27">
        <v>0</v>
      </c>
      <c r="R7" s="28">
        <v>0</v>
      </c>
    </row>
    <row r="8" spans="1:18" x14ac:dyDescent="0.25">
      <c r="A8" s="13">
        <v>79</v>
      </c>
      <c r="B8" s="15">
        <v>0.14000000000000001</v>
      </c>
      <c r="C8" s="16">
        <v>0.37</v>
      </c>
      <c r="D8" s="17">
        <v>0.08</v>
      </c>
      <c r="E8" s="15">
        <v>15.94</v>
      </c>
      <c r="F8" s="16">
        <v>16.21</v>
      </c>
      <c r="G8" s="17">
        <v>16.329999999999998</v>
      </c>
      <c r="H8" s="15">
        <v>0.17069999999999999</v>
      </c>
      <c r="I8" s="16">
        <v>2.0500000000000001E-2</v>
      </c>
      <c r="J8" s="17">
        <v>0.75749999999999995</v>
      </c>
      <c r="K8" s="15">
        <v>1.8960360000000001</v>
      </c>
      <c r="L8" s="16">
        <v>1.1677930000000001</v>
      </c>
      <c r="M8" s="17">
        <v>1.048333</v>
      </c>
      <c r="O8" s="43">
        <v>8</v>
      </c>
      <c r="P8" s="27">
        <v>0</v>
      </c>
      <c r="Q8" s="27">
        <v>0</v>
      </c>
      <c r="R8" s="28">
        <v>0</v>
      </c>
    </row>
    <row r="9" spans="1:18" ht="15.75" thickBot="1" x14ac:dyDescent="0.3">
      <c r="A9" s="14">
        <v>127</v>
      </c>
      <c r="B9" s="18">
        <v>0</v>
      </c>
      <c r="C9" s="19">
        <v>0.05</v>
      </c>
      <c r="D9" s="20">
        <v>0</v>
      </c>
      <c r="E9" s="18">
        <v>15.45</v>
      </c>
      <c r="F9" s="19">
        <v>16.510000000000002</v>
      </c>
      <c r="G9" s="20">
        <v>15.78</v>
      </c>
      <c r="H9" s="18">
        <v>1.15E-2</v>
      </c>
      <c r="I9" s="19">
        <v>1.2999999999999999E-2</v>
      </c>
      <c r="J9" s="20">
        <v>1.0999999999999999E-2</v>
      </c>
      <c r="K9" s="18">
        <v>1.4633780000000001</v>
      </c>
      <c r="L9" s="19">
        <v>2.1678829999999998</v>
      </c>
      <c r="M9" s="20">
        <v>2.1502699999999999</v>
      </c>
      <c r="O9" s="43">
        <v>20</v>
      </c>
      <c r="P9" s="45">
        <v>2.8779201288648646E-4</v>
      </c>
      <c r="Q9" s="45">
        <v>2.7077205513513513E-4</v>
      </c>
      <c r="R9" s="46">
        <v>3.5896638166486487E-4</v>
      </c>
    </row>
    <row r="10" spans="1:18" x14ac:dyDescent="0.25">
      <c r="O10" s="43">
        <v>24</v>
      </c>
      <c r="P10" s="45">
        <v>3.8526995273513518E-4</v>
      </c>
      <c r="Q10" s="45">
        <v>3.5355094056216217E-4</v>
      </c>
      <c r="R10" s="46">
        <v>4.5567068707027018E-4</v>
      </c>
    </row>
    <row r="11" spans="1:18" x14ac:dyDescent="0.25">
      <c r="O11" s="43">
        <v>30</v>
      </c>
      <c r="P11" s="45">
        <v>3.9610083494054051E-4</v>
      </c>
      <c r="Q11" s="45">
        <v>3.9223266272432437E-4</v>
      </c>
      <c r="R11" s="46">
        <v>4.6340703150270273E-4</v>
      </c>
    </row>
    <row r="12" spans="1:18" x14ac:dyDescent="0.25">
      <c r="A12" t="s">
        <v>2</v>
      </c>
      <c r="O12" s="43">
        <v>42</v>
      </c>
      <c r="P12" s="45">
        <v>6.2045482348108106E-4</v>
      </c>
      <c r="Q12" s="45">
        <v>6.5681564231351362E-4</v>
      </c>
      <c r="R12" s="46">
        <v>7.0478097779459465E-4</v>
      </c>
    </row>
    <row r="13" spans="1:18" ht="15.75" thickBot="1" x14ac:dyDescent="0.3">
      <c r="O13" s="43">
        <v>66</v>
      </c>
      <c r="P13" s="45">
        <v>1.0915981994162162E-3</v>
      </c>
      <c r="Q13" s="45">
        <v>9.7477939848648648E-4</v>
      </c>
      <c r="R13" s="46">
        <v>1.1240908460324326E-3</v>
      </c>
    </row>
    <row r="14" spans="1:18" ht="15.75" thickBot="1" x14ac:dyDescent="0.3">
      <c r="A14" s="12" t="s">
        <v>0</v>
      </c>
      <c r="B14" s="117" t="s">
        <v>4</v>
      </c>
      <c r="C14" s="122"/>
      <c r="D14" s="123"/>
      <c r="E14" s="117" t="s">
        <v>9</v>
      </c>
      <c r="F14" s="122"/>
      <c r="G14" s="123"/>
      <c r="H14" s="117" t="s">
        <v>6</v>
      </c>
      <c r="I14" s="122"/>
      <c r="J14" s="123"/>
      <c r="O14" s="43">
        <v>90</v>
      </c>
      <c r="P14" s="45">
        <v>1.3871265567351352E-3</v>
      </c>
      <c r="Q14" s="45">
        <v>1.4033728800432435E-3</v>
      </c>
      <c r="R14" s="46">
        <v>1.4931144754594596E-3</v>
      </c>
    </row>
    <row r="15" spans="1:18" ht="15.75" thickBot="1" x14ac:dyDescent="0.3">
      <c r="A15" s="13">
        <v>0</v>
      </c>
      <c r="B15" s="15">
        <v>15.31</v>
      </c>
      <c r="C15" s="16">
        <v>17.510000000000002</v>
      </c>
      <c r="D15" s="17">
        <v>19.52</v>
      </c>
      <c r="E15" s="15">
        <v>0.46</v>
      </c>
      <c r="F15" s="16">
        <v>0.44</v>
      </c>
      <c r="G15" s="17">
        <v>0.52</v>
      </c>
      <c r="H15" s="15">
        <v>0</v>
      </c>
      <c r="I15" s="16">
        <v>0</v>
      </c>
      <c r="J15" s="17">
        <v>0</v>
      </c>
      <c r="O15" s="44">
        <v>114</v>
      </c>
      <c r="P15" s="47">
        <v>1.7886428327783784E-3</v>
      </c>
      <c r="Q15" s="47">
        <v>1.5851769742054056E-3</v>
      </c>
      <c r="R15" s="48">
        <v>1.7940582738810811E-3</v>
      </c>
    </row>
    <row r="16" spans="1:18" x14ac:dyDescent="0.25">
      <c r="A16" s="13">
        <v>24</v>
      </c>
      <c r="B16" s="15">
        <v>0</v>
      </c>
      <c r="C16" s="16">
        <v>0</v>
      </c>
      <c r="D16" s="17">
        <v>0.18</v>
      </c>
      <c r="E16" s="15">
        <v>16.62</v>
      </c>
      <c r="F16" s="16">
        <v>16.07</v>
      </c>
      <c r="G16" s="17">
        <v>16.43</v>
      </c>
      <c r="H16" s="15">
        <v>5.0299999999999997E-2</v>
      </c>
      <c r="I16" s="16">
        <v>3.1399999999999997E-2</v>
      </c>
      <c r="J16" s="17">
        <v>1.6500000000000001E-2</v>
      </c>
    </row>
    <row r="17" spans="1:10" x14ac:dyDescent="0.25">
      <c r="A17" s="13">
        <v>48</v>
      </c>
      <c r="B17" s="15">
        <v>0.65</v>
      </c>
      <c r="C17" s="16">
        <v>0.1</v>
      </c>
      <c r="D17" s="17">
        <v>0.1</v>
      </c>
      <c r="E17" s="15">
        <v>16.53</v>
      </c>
      <c r="F17" s="16">
        <v>18.73</v>
      </c>
      <c r="G17" s="17">
        <v>18.72</v>
      </c>
      <c r="H17" s="15">
        <v>0.1132</v>
      </c>
      <c r="I17" s="16">
        <v>9.1200000000000003E-2</v>
      </c>
      <c r="J17" s="17">
        <v>0.36470000000000002</v>
      </c>
    </row>
    <row r="18" spans="1:10" x14ac:dyDescent="0.25">
      <c r="A18" s="13">
        <v>72</v>
      </c>
      <c r="B18" s="15">
        <v>0</v>
      </c>
      <c r="C18" s="16">
        <v>0</v>
      </c>
      <c r="D18" s="17">
        <v>0.16</v>
      </c>
      <c r="E18" s="15">
        <v>15.65</v>
      </c>
      <c r="F18" s="16">
        <v>17.66</v>
      </c>
      <c r="G18" s="17">
        <v>19.420000000000002</v>
      </c>
      <c r="H18" s="15">
        <v>0.1242</v>
      </c>
      <c r="I18" s="16">
        <v>0.1061</v>
      </c>
      <c r="J18" s="17">
        <v>0.56440000000000001</v>
      </c>
    </row>
    <row r="19" spans="1:10" ht="15.75" thickBot="1" x14ac:dyDescent="0.3">
      <c r="A19" s="14">
        <v>96</v>
      </c>
      <c r="B19" s="18">
        <v>0.09</v>
      </c>
      <c r="C19" s="19">
        <v>0.11</v>
      </c>
      <c r="D19" s="20">
        <v>0.25</v>
      </c>
      <c r="E19" s="18">
        <v>15.19</v>
      </c>
      <c r="F19" s="19">
        <v>17.39</v>
      </c>
      <c r="G19" s="20">
        <v>17.38</v>
      </c>
      <c r="H19" s="18">
        <v>0.13519999999999999</v>
      </c>
      <c r="I19" s="19">
        <v>0.1116</v>
      </c>
      <c r="J19" s="20">
        <v>0.68310000000000004</v>
      </c>
    </row>
  </sheetData>
  <mergeCells count="8">
    <mergeCell ref="B14:D14"/>
    <mergeCell ref="E14:G14"/>
    <mergeCell ref="H14:J14"/>
    <mergeCell ref="P4:R4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P5" sqref="P5"/>
    </sheetView>
  </sheetViews>
  <sheetFormatPr baseColWidth="10" defaultRowHeight="15" x14ac:dyDescent="0.25"/>
  <sheetData>
    <row r="2" spans="1:13" x14ac:dyDescent="0.25">
      <c r="F2" t="s">
        <v>20</v>
      </c>
    </row>
    <row r="3" spans="1:13" x14ac:dyDescent="0.25">
      <c r="A3" t="s">
        <v>1</v>
      </c>
    </row>
    <row r="4" spans="1:13" ht="15.75" thickBot="1" x14ac:dyDescent="0.3"/>
    <row r="5" spans="1:13" ht="15.75" thickBot="1" x14ac:dyDescent="0.3">
      <c r="A5" s="21" t="s">
        <v>0</v>
      </c>
      <c r="B5" s="117" t="s">
        <v>4</v>
      </c>
      <c r="C5" s="122"/>
      <c r="D5" s="123"/>
      <c r="E5" s="117" t="s">
        <v>9</v>
      </c>
      <c r="F5" s="122"/>
      <c r="G5" s="123"/>
      <c r="H5" s="115" t="s">
        <v>6</v>
      </c>
      <c r="I5" s="122"/>
      <c r="J5" s="123"/>
      <c r="K5" s="115" t="s">
        <v>10</v>
      </c>
      <c r="L5" s="118"/>
      <c r="M5" s="116"/>
    </row>
    <row r="6" spans="1:13" x14ac:dyDescent="0.25">
      <c r="A6" s="64">
        <v>0</v>
      </c>
      <c r="B6" s="65">
        <v>18.809999999999999</v>
      </c>
      <c r="C6" s="66">
        <v>18.63</v>
      </c>
      <c r="D6" s="67">
        <v>19.71</v>
      </c>
      <c r="E6" s="65">
        <v>0</v>
      </c>
      <c r="F6" s="66">
        <v>0</v>
      </c>
      <c r="G6" s="67">
        <v>0</v>
      </c>
      <c r="H6" s="65">
        <v>0</v>
      </c>
      <c r="I6" s="66">
        <v>0</v>
      </c>
      <c r="J6" s="67">
        <v>0</v>
      </c>
      <c r="K6" s="65"/>
      <c r="L6" s="66"/>
      <c r="M6" s="67"/>
    </row>
    <row r="7" spans="1:13" x14ac:dyDescent="0.25">
      <c r="A7" s="9">
        <v>17</v>
      </c>
      <c r="B7" s="3"/>
      <c r="C7" s="4"/>
      <c r="D7" s="5"/>
      <c r="E7" s="3"/>
      <c r="F7" s="4"/>
      <c r="G7" s="5"/>
      <c r="H7" s="3"/>
      <c r="I7" s="4"/>
      <c r="J7" s="5"/>
      <c r="K7" s="3">
        <v>1.03685</v>
      </c>
      <c r="L7" s="4"/>
      <c r="M7" s="5"/>
    </row>
    <row r="8" spans="1:13" x14ac:dyDescent="0.25">
      <c r="A8" s="9">
        <v>24</v>
      </c>
      <c r="B8" s="3">
        <v>0</v>
      </c>
      <c r="C8" s="4">
        <v>0.57999999999999996</v>
      </c>
      <c r="D8" s="5">
        <v>1.89</v>
      </c>
      <c r="E8" s="3">
        <v>19.02</v>
      </c>
      <c r="F8" s="4">
        <v>18.87</v>
      </c>
      <c r="G8" s="5">
        <v>17.52</v>
      </c>
      <c r="H8" s="3">
        <v>5.4999999999999997E-3</v>
      </c>
      <c r="I8" s="4">
        <v>3.2000000000000002E-3</v>
      </c>
      <c r="J8" s="5">
        <v>2.0999999999999999E-3</v>
      </c>
      <c r="K8" s="3"/>
      <c r="L8" s="4"/>
      <c r="M8" s="5"/>
    </row>
    <row r="9" spans="1:13" x14ac:dyDescent="0.25">
      <c r="A9" s="9">
        <v>30</v>
      </c>
      <c r="B9" s="3"/>
      <c r="C9" s="4"/>
      <c r="D9" s="5"/>
      <c r="E9" s="3"/>
      <c r="F9" s="4"/>
      <c r="G9" s="5"/>
      <c r="H9" s="3">
        <v>1.6999999999999999E-3</v>
      </c>
      <c r="I9" s="4">
        <v>2.2000000000000001E-3</v>
      </c>
      <c r="J9" s="5">
        <v>1.9E-3</v>
      </c>
      <c r="K9" s="3"/>
      <c r="L9" s="4"/>
      <c r="M9" s="5"/>
    </row>
    <row r="10" spans="1:13" x14ac:dyDescent="0.25">
      <c r="A10" s="9">
        <v>48</v>
      </c>
      <c r="B10" s="3">
        <v>0</v>
      </c>
      <c r="C10" s="4">
        <v>0</v>
      </c>
      <c r="D10" s="5">
        <v>0</v>
      </c>
      <c r="E10" s="3">
        <v>16.64</v>
      </c>
      <c r="F10" s="4">
        <v>16.190000000000001</v>
      </c>
      <c r="G10" s="5">
        <v>17.46</v>
      </c>
      <c r="H10" s="3">
        <v>5.5999999999999999E-3</v>
      </c>
      <c r="I10" s="4">
        <v>0.17860000000000001</v>
      </c>
      <c r="J10" s="5">
        <v>6.7299999999999999E-2</v>
      </c>
      <c r="K10" s="3"/>
      <c r="L10" s="4"/>
      <c r="M10" s="5"/>
    </row>
    <row r="11" spans="1:13" x14ac:dyDescent="0.25">
      <c r="A11" s="9">
        <v>54</v>
      </c>
      <c r="B11" s="3"/>
      <c r="C11" s="4"/>
      <c r="D11" s="5"/>
      <c r="E11" s="3"/>
      <c r="F11" s="4"/>
      <c r="G11" s="5"/>
      <c r="H11" s="3">
        <v>1.55E-2</v>
      </c>
      <c r="I11" s="4">
        <v>0.36749999999999999</v>
      </c>
      <c r="J11" s="5">
        <v>0.17419999999999999</v>
      </c>
      <c r="K11" s="3">
        <v>1.2719400000000001</v>
      </c>
      <c r="L11" s="4"/>
      <c r="M11" s="5">
        <v>1.2757700000000001</v>
      </c>
    </row>
    <row r="12" spans="1:13" x14ac:dyDescent="0.25">
      <c r="A12" s="9">
        <v>74</v>
      </c>
      <c r="B12" s="3"/>
      <c r="C12" s="4"/>
      <c r="D12" s="5"/>
      <c r="E12" s="3"/>
      <c r="F12" s="4"/>
      <c r="G12" s="5"/>
      <c r="H12" s="3">
        <v>0.14130000000000001</v>
      </c>
      <c r="I12" s="4">
        <v>0.51229999999999998</v>
      </c>
      <c r="J12" s="5">
        <v>0.24790000000000001</v>
      </c>
      <c r="K12" s="3"/>
      <c r="L12" s="4"/>
      <c r="M12" s="5"/>
    </row>
    <row r="13" spans="1:13" x14ac:dyDescent="0.25">
      <c r="A13" s="9">
        <v>77</v>
      </c>
      <c r="B13" s="3">
        <v>0</v>
      </c>
      <c r="C13" s="4">
        <v>0</v>
      </c>
      <c r="D13" s="5">
        <v>0.43</v>
      </c>
      <c r="E13" s="3">
        <v>15.19</v>
      </c>
      <c r="F13" s="4">
        <v>15.46</v>
      </c>
      <c r="G13" s="5">
        <v>16.22</v>
      </c>
      <c r="H13" s="3">
        <v>0.1716</v>
      </c>
      <c r="I13" s="4">
        <v>0.34150000000000003</v>
      </c>
      <c r="J13" s="5">
        <v>0.18809999999999999</v>
      </c>
      <c r="K13" s="3">
        <v>1.60351</v>
      </c>
      <c r="L13" s="4"/>
      <c r="M13" s="5">
        <v>1.62266</v>
      </c>
    </row>
    <row r="14" spans="1:13" x14ac:dyDescent="0.25">
      <c r="A14" s="9">
        <v>96</v>
      </c>
      <c r="B14" s="3">
        <v>0</v>
      </c>
      <c r="C14" s="4">
        <v>0</v>
      </c>
      <c r="D14" s="5">
        <v>0.41</v>
      </c>
      <c r="E14" s="3">
        <v>12.26</v>
      </c>
      <c r="F14" s="4">
        <v>13.05</v>
      </c>
      <c r="G14" s="5">
        <v>13.14</v>
      </c>
      <c r="H14" s="3">
        <v>1.14E-2</v>
      </c>
      <c r="I14" s="4">
        <v>1.7899999999999999E-2</v>
      </c>
      <c r="J14" s="5">
        <v>4.9000000000000002E-2</v>
      </c>
      <c r="K14" s="3"/>
      <c r="L14" s="4"/>
      <c r="M14" s="5"/>
    </row>
    <row r="15" spans="1:13" x14ac:dyDescent="0.25">
      <c r="A15" s="9">
        <v>101</v>
      </c>
      <c r="B15" s="3"/>
      <c r="C15" s="4"/>
      <c r="D15" s="5"/>
      <c r="E15" s="3"/>
      <c r="F15" s="4"/>
      <c r="G15" s="5"/>
      <c r="H15" s="3">
        <v>1.23E-2</v>
      </c>
      <c r="I15" s="4">
        <v>1.7000000000000001E-2</v>
      </c>
      <c r="J15" s="5">
        <v>4.2900000000000001E-2</v>
      </c>
      <c r="K15" s="3"/>
      <c r="L15" s="4"/>
      <c r="M15" s="5"/>
    </row>
    <row r="16" spans="1:13" x14ac:dyDescent="0.25">
      <c r="A16" s="9">
        <v>127</v>
      </c>
      <c r="B16" s="3"/>
      <c r="C16" s="4"/>
      <c r="D16" s="5"/>
      <c r="E16" s="3"/>
      <c r="F16" s="4"/>
      <c r="G16" s="5"/>
      <c r="H16" s="3"/>
      <c r="I16" s="4"/>
      <c r="J16" s="5"/>
      <c r="K16" s="3">
        <v>2.1395499999999998</v>
      </c>
      <c r="L16" s="4"/>
      <c r="M16" s="5">
        <v>1.74135</v>
      </c>
    </row>
    <row r="17" spans="1:13" ht="15.75" thickBot="1" x14ac:dyDescent="0.3">
      <c r="A17" s="10">
        <v>168</v>
      </c>
      <c r="B17" s="6">
        <v>0.4</v>
      </c>
      <c r="C17" s="7">
        <v>0.46</v>
      </c>
      <c r="D17" s="8">
        <v>0</v>
      </c>
      <c r="E17" s="6">
        <v>11.92</v>
      </c>
      <c r="F17" s="7">
        <v>11.46</v>
      </c>
      <c r="G17" s="8">
        <v>11.83</v>
      </c>
      <c r="H17" s="6">
        <v>0</v>
      </c>
      <c r="I17" s="7">
        <v>0</v>
      </c>
      <c r="J17" s="8">
        <v>0</v>
      </c>
      <c r="K17" s="6"/>
      <c r="L17" s="7"/>
      <c r="M17" s="8"/>
    </row>
    <row r="20" spans="1:13" x14ac:dyDescent="0.25">
      <c r="A20" t="s">
        <v>2</v>
      </c>
    </row>
    <row r="21" spans="1:13" ht="15.75" thickBot="1" x14ac:dyDescent="0.3"/>
    <row r="22" spans="1:13" ht="15.75" thickBot="1" x14ac:dyDescent="0.3">
      <c r="A22" s="21" t="s">
        <v>0</v>
      </c>
      <c r="B22" s="117" t="s">
        <v>4</v>
      </c>
      <c r="C22" s="122"/>
      <c r="D22" s="123"/>
      <c r="E22" s="117" t="s">
        <v>9</v>
      </c>
      <c r="F22" s="122"/>
      <c r="G22" s="123"/>
      <c r="H22" s="117" t="s">
        <v>6</v>
      </c>
      <c r="I22" s="122"/>
      <c r="J22" s="123"/>
    </row>
    <row r="23" spans="1:13" x14ac:dyDescent="0.25">
      <c r="A23" s="22">
        <v>0</v>
      </c>
      <c r="B23" s="23">
        <v>22.02</v>
      </c>
      <c r="C23" s="24">
        <v>20.18</v>
      </c>
      <c r="D23" s="25">
        <v>21.84</v>
      </c>
      <c r="E23" s="23">
        <v>0</v>
      </c>
      <c r="F23" s="24">
        <v>0.16</v>
      </c>
      <c r="G23" s="25">
        <v>0</v>
      </c>
      <c r="H23" s="23">
        <v>0</v>
      </c>
      <c r="I23" s="24">
        <v>0</v>
      </c>
      <c r="J23" s="25">
        <v>0</v>
      </c>
    </row>
    <row r="24" spans="1:13" x14ac:dyDescent="0.25">
      <c r="A24" s="13">
        <v>24</v>
      </c>
      <c r="B24" s="15">
        <v>2.33</v>
      </c>
      <c r="C24" s="16">
        <v>6.42</v>
      </c>
      <c r="D24" s="17">
        <v>0.51</v>
      </c>
      <c r="E24" s="15">
        <v>13.77</v>
      </c>
      <c r="F24" s="16">
        <v>9.23</v>
      </c>
      <c r="G24" s="17">
        <v>15.12</v>
      </c>
      <c r="H24" s="15">
        <v>5.1999999999999998E-3</v>
      </c>
      <c r="I24" s="16">
        <v>1.6000000000000001E-3</v>
      </c>
      <c r="J24" s="17">
        <v>1.7899999999999999E-2</v>
      </c>
    </row>
    <row r="25" spans="1:13" x14ac:dyDescent="0.25">
      <c r="A25" s="13">
        <v>48</v>
      </c>
      <c r="B25" s="15">
        <v>1.56</v>
      </c>
      <c r="C25" s="16">
        <v>6.64</v>
      </c>
      <c r="D25" s="17">
        <v>0.45</v>
      </c>
      <c r="E25" s="15">
        <v>14.72</v>
      </c>
      <c r="F25" s="16">
        <v>9.57</v>
      </c>
      <c r="G25" s="17">
        <v>15.06</v>
      </c>
      <c r="H25" s="15">
        <v>1.5699999999999999E-2</v>
      </c>
      <c r="I25" s="16">
        <v>5.4999999999999997E-3</v>
      </c>
      <c r="J25" s="17">
        <v>0.10489999999999999</v>
      </c>
    </row>
    <row r="26" spans="1:13" x14ac:dyDescent="0.25">
      <c r="A26" s="13">
        <v>72</v>
      </c>
      <c r="B26" s="15">
        <v>1.41</v>
      </c>
      <c r="C26" s="16">
        <v>6.45</v>
      </c>
      <c r="D26" s="17">
        <v>0.42</v>
      </c>
      <c r="E26" s="15">
        <v>14.66</v>
      </c>
      <c r="F26" s="16">
        <v>9.73</v>
      </c>
      <c r="G26" s="17">
        <v>14.78</v>
      </c>
      <c r="H26" s="15">
        <v>1.78E-2</v>
      </c>
      <c r="I26" s="16">
        <v>5.5999999999999999E-3</v>
      </c>
      <c r="J26" s="17">
        <v>0.1057</v>
      </c>
    </row>
    <row r="27" spans="1:13" ht="15.75" thickBot="1" x14ac:dyDescent="0.3">
      <c r="A27" s="14">
        <v>96</v>
      </c>
      <c r="B27" s="18">
        <v>1.46</v>
      </c>
      <c r="C27" s="19">
        <v>6.32</v>
      </c>
      <c r="D27" s="20">
        <v>0.41</v>
      </c>
      <c r="E27" s="18">
        <v>14.3</v>
      </c>
      <c r="F27" s="19">
        <v>9.6300000000000008</v>
      </c>
      <c r="G27" s="20">
        <v>15.04</v>
      </c>
      <c r="H27" s="18">
        <v>1.6500000000000001E-2</v>
      </c>
      <c r="I27" s="19">
        <v>5.7999999999999996E-3</v>
      </c>
      <c r="J27" s="20">
        <v>0.1099</v>
      </c>
    </row>
  </sheetData>
  <mergeCells count="7">
    <mergeCell ref="B5:D5"/>
    <mergeCell ref="E5:G5"/>
    <mergeCell ref="H5:J5"/>
    <mergeCell ref="K5:M5"/>
    <mergeCell ref="B22:D22"/>
    <mergeCell ref="E22:G22"/>
    <mergeCell ref="H22:J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>
      <selection activeCell="L35" sqref="L35"/>
    </sheetView>
  </sheetViews>
  <sheetFormatPr baseColWidth="10" defaultRowHeight="15" x14ac:dyDescent="0.25"/>
  <sheetData>
    <row r="2" spans="1:16" ht="15.75" thickBot="1" x14ac:dyDescent="0.3"/>
    <row r="3" spans="1:16" ht="19.5" thickBot="1" x14ac:dyDescent="0.4">
      <c r="B3" s="124" t="s">
        <v>21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</row>
    <row r="4" spans="1:16" ht="15.75" thickBot="1" x14ac:dyDescent="0.3">
      <c r="A4" s="21" t="s">
        <v>0</v>
      </c>
      <c r="B4" s="117" t="s">
        <v>13</v>
      </c>
      <c r="C4" s="122"/>
      <c r="D4" s="123"/>
      <c r="E4" s="117" t="s">
        <v>14</v>
      </c>
      <c r="F4" s="122"/>
      <c r="G4" s="123"/>
      <c r="H4" s="117" t="s">
        <v>15</v>
      </c>
      <c r="I4" s="122"/>
      <c r="J4" s="123"/>
      <c r="K4" s="117" t="s">
        <v>12</v>
      </c>
      <c r="L4" s="122"/>
      <c r="M4" s="123"/>
      <c r="N4" s="117" t="s">
        <v>11</v>
      </c>
      <c r="O4" s="122"/>
      <c r="P4" s="123"/>
    </row>
    <row r="5" spans="1:16" x14ac:dyDescent="0.25">
      <c r="A5" s="13">
        <v>0</v>
      </c>
      <c r="B5" s="15">
        <v>0</v>
      </c>
      <c r="C5" s="16">
        <v>0</v>
      </c>
      <c r="D5" s="17">
        <v>0</v>
      </c>
      <c r="E5" s="15">
        <v>0</v>
      </c>
      <c r="F5" s="16">
        <v>0</v>
      </c>
      <c r="G5" s="17">
        <v>0</v>
      </c>
      <c r="H5" s="15">
        <v>0</v>
      </c>
      <c r="I5" s="16">
        <v>0</v>
      </c>
      <c r="J5" s="17">
        <v>0</v>
      </c>
      <c r="K5" s="15">
        <v>0</v>
      </c>
      <c r="L5" s="16">
        <v>0</v>
      </c>
      <c r="M5" s="17">
        <v>0</v>
      </c>
      <c r="N5" s="15">
        <v>6.6E-4</v>
      </c>
      <c r="O5" s="16">
        <v>6.8999999999999997E-4</v>
      </c>
      <c r="P5" s="17">
        <v>6.8000000000000005E-4</v>
      </c>
    </row>
    <row r="6" spans="1:16" x14ac:dyDescent="0.25">
      <c r="A6" s="13">
        <v>24</v>
      </c>
      <c r="B6" s="15">
        <v>4.6999999999999999E-4</v>
      </c>
      <c r="C6" s="16">
        <v>0</v>
      </c>
      <c r="D6" s="17">
        <v>0</v>
      </c>
      <c r="E6" s="15">
        <v>6.9999999999999999E-4</v>
      </c>
      <c r="F6" s="16">
        <v>5.8E-4</v>
      </c>
      <c r="G6" s="17">
        <v>7.7999999999999999E-4</v>
      </c>
      <c r="H6" s="15">
        <v>1.0499999999999999E-3</v>
      </c>
      <c r="I6" s="16">
        <v>6.8999999999999997E-4</v>
      </c>
      <c r="J6" s="17">
        <v>1.2899999999999999E-3</v>
      </c>
      <c r="K6" s="15">
        <v>5.0000000000000001E-4</v>
      </c>
      <c r="L6" s="16">
        <v>4.4999999999999999E-4</v>
      </c>
      <c r="M6" s="17">
        <v>1.8000000000000001E-4</v>
      </c>
      <c r="N6" s="15">
        <v>7.9000000000000001E-4</v>
      </c>
      <c r="O6" s="16">
        <v>7.9000000000000001E-4</v>
      </c>
      <c r="P6" s="17">
        <v>9.2000000000000003E-4</v>
      </c>
    </row>
    <row r="7" spans="1:16" x14ac:dyDescent="0.25">
      <c r="A7" s="13">
        <v>48</v>
      </c>
      <c r="B7" s="15">
        <v>0</v>
      </c>
      <c r="C7" s="16">
        <v>0</v>
      </c>
      <c r="D7" s="17">
        <v>3.1E-4</v>
      </c>
      <c r="E7" s="15">
        <v>1.08E-3</v>
      </c>
      <c r="F7" s="16">
        <v>1.25E-3</v>
      </c>
      <c r="G7" s="17">
        <v>1.08E-3</v>
      </c>
      <c r="H7" s="15">
        <v>4.47E-3</v>
      </c>
      <c r="I7" s="16">
        <v>4.8599999999999997E-3</v>
      </c>
      <c r="J7" s="17">
        <v>5.8700000000000002E-3</v>
      </c>
      <c r="K7" s="15">
        <v>6.3000000000000003E-4</v>
      </c>
      <c r="L7" s="16">
        <v>3.8999999999999999E-4</v>
      </c>
      <c r="M7" s="17">
        <v>5.2999999999999998E-4</v>
      </c>
      <c r="N7" s="15">
        <v>7.1000000000000002E-4</v>
      </c>
      <c r="O7" s="16">
        <v>7.1000000000000002E-4</v>
      </c>
      <c r="P7" s="17">
        <v>7.9000000000000001E-4</v>
      </c>
    </row>
    <row r="8" spans="1:16" x14ac:dyDescent="0.25">
      <c r="A8" s="13">
        <v>72</v>
      </c>
      <c r="B8" s="15">
        <v>3.8999999999999999E-4</v>
      </c>
      <c r="C8" s="16">
        <v>0</v>
      </c>
      <c r="D8" s="17">
        <v>0</v>
      </c>
      <c r="E8" s="15">
        <v>2.4099999999999998E-3</v>
      </c>
      <c r="F8" s="16">
        <v>2.2699999999999999E-3</v>
      </c>
      <c r="G8" s="17">
        <v>2.7399999999999998E-3</v>
      </c>
      <c r="H8" s="15">
        <v>7.1300000000000001E-3</v>
      </c>
      <c r="I8" s="16">
        <v>7.8100000000000001E-3</v>
      </c>
      <c r="J8" s="17">
        <v>7.8799999999999999E-3</v>
      </c>
      <c r="K8" s="15">
        <v>7.9000000000000001E-4</v>
      </c>
      <c r="L8" s="16">
        <v>6.6E-4</v>
      </c>
      <c r="M8" s="17">
        <v>4.8999999999999998E-4</v>
      </c>
      <c r="N8" s="15">
        <v>7.1000000000000002E-4</v>
      </c>
      <c r="O8" s="16">
        <v>6.4999999999999997E-4</v>
      </c>
      <c r="P8" s="17">
        <v>6.4000000000000005E-4</v>
      </c>
    </row>
    <row r="9" spans="1:16" x14ac:dyDescent="0.25">
      <c r="A9" s="13">
        <v>96</v>
      </c>
      <c r="B9" s="15">
        <v>5.5000000000000003E-4</v>
      </c>
      <c r="C9" s="16">
        <v>0</v>
      </c>
      <c r="D9" s="17">
        <v>3.8999999999999999E-4</v>
      </c>
      <c r="E9" s="15">
        <v>3.5400000000000002E-3</v>
      </c>
      <c r="F9" s="16">
        <v>3.4399999999999999E-3</v>
      </c>
      <c r="G9" s="17">
        <v>4.1599999999999996E-3</v>
      </c>
      <c r="H9" s="15"/>
      <c r="I9" s="16"/>
      <c r="J9" s="17"/>
      <c r="K9" s="15"/>
      <c r="L9" s="16"/>
      <c r="M9" s="17"/>
      <c r="N9" s="15">
        <v>8.4999999999999995E-4</v>
      </c>
      <c r="O9" s="16">
        <v>1E-3</v>
      </c>
      <c r="P9" s="17">
        <v>8.9999999999999998E-4</v>
      </c>
    </row>
    <row r="10" spans="1:16" x14ac:dyDescent="0.25">
      <c r="A10" s="13">
        <v>144</v>
      </c>
      <c r="B10" s="15"/>
      <c r="C10" s="16"/>
      <c r="D10" s="17"/>
      <c r="E10" s="15"/>
      <c r="F10" s="16"/>
      <c r="G10" s="17"/>
      <c r="H10" s="15">
        <v>1.0489999999999999E-2</v>
      </c>
      <c r="I10" s="16">
        <v>1.217E-2</v>
      </c>
      <c r="J10" s="17">
        <v>1.0319999999999999E-2</v>
      </c>
      <c r="K10" s="15">
        <v>7.2000000000000005E-4</v>
      </c>
      <c r="L10" s="16">
        <v>6.9999999999999999E-4</v>
      </c>
      <c r="M10" s="17">
        <v>6.7000000000000002E-4</v>
      </c>
      <c r="N10" s="15"/>
      <c r="O10" s="16"/>
      <c r="P10" s="17"/>
    </row>
    <row r="11" spans="1:16" ht="15.75" thickBot="1" x14ac:dyDescent="0.3">
      <c r="A11" s="14">
        <v>168</v>
      </c>
      <c r="B11" s="18">
        <v>9.3999999999999997E-4</v>
      </c>
      <c r="C11" s="19">
        <v>0</v>
      </c>
      <c r="D11" s="20">
        <v>3.8999999999999999E-4</v>
      </c>
      <c r="E11" s="18">
        <v>6.1799999999999997E-3</v>
      </c>
      <c r="F11" s="19">
        <v>6.0499999999999998E-3</v>
      </c>
      <c r="G11" s="20">
        <v>7.2899999999999996E-3</v>
      </c>
      <c r="H11" s="18">
        <v>1.286E-2</v>
      </c>
      <c r="I11" s="19">
        <v>1.337E-2</v>
      </c>
      <c r="J11" s="20">
        <v>1.206E-2</v>
      </c>
      <c r="K11" s="18">
        <v>6.9999999999999999E-4</v>
      </c>
      <c r="L11" s="19">
        <v>6.9999999999999999E-4</v>
      </c>
      <c r="M11" s="20">
        <v>6.0999999999999997E-4</v>
      </c>
      <c r="N11" s="18"/>
      <c r="O11" s="19"/>
      <c r="P11" s="20"/>
    </row>
    <row r="13" spans="1:16" x14ac:dyDescent="0.25">
      <c r="D13" t="s">
        <v>20</v>
      </c>
    </row>
  </sheetData>
  <mergeCells count="6">
    <mergeCell ref="B3:P3"/>
    <mergeCell ref="B4:D4"/>
    <mergeCell ref="E4:G4"/>
    <mergeCell ref="H4:J4"/>
    <mergeCell ref="K4:M4"/>
    <mergeCell ref="N4:P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D26" sqref="D26"/>
    </sheetView>
  </sheetViews>
  <sheetFormatPr baseColWidth="10" defaultRowHeight="15" x14ac:dyDescent="0.25"/>
  <cols>
    <col min="1" max="1" width="17.42578125" customWidth="1"/>
    <col min="2" max="4" width="16" customWidth="1"/>
    <col min="5" max="5" width="17.7109375" customWidth="1"/>
    <col min="6" max="8" width="16" customWidth="1"/>
    <col min="9" max="9" width="17.7109375" customWidth="1"/>
    <col min="10" max="12" width="16" customWidth="1"/>
    <col min="13" max="13" width="17.85546875" customWidth="1"/>
  </cols>
  <sheetData>
    <row r="1" spans="1:15" x14ac:dyDescent="0.25">
      <c r="B1" s="26"/>
    </row>
    <row r="2" spans="1:15" x14ac:dyDescent="0.25">
      <c r="B2" s="26"/>
    </row>
    <row r="3" spans="1:15" ht="15" customHeight="1" thickBot="1" x14ac:dyDescent="0.3">
      <c r="B3" s="26"/>
      <c r="C3" t="s">
        <v>60</v>
      </c>
      <c r="I3" t="s">
        <v>57</v>
      </c>
      <c r="L3" t="s">
        <v>58</v>
      </c>
    </row>
    <row r="4" spans="1:15" ht="15.75" thickBot="1" x14ac:dyDescent="0.3">
      <c r="A4" t="s">
        <v>44</v>
      </c>
      <c r="B4" s="26" t="s">
        <v>46</v>
      </c>
      <c r="C4" s="36" t="s">
        <v>16</v>
      </c>
      <c r="D4" s="68" t="s">
        <v>17</v>
      </c>
      <c r="E4" s="68" t="s">
        <v>18</v>
      </c>
      <c r="F4" s="68" t="s">
        <v>22</v>
      </c>
      <c r="G4" s="69" t="s">
        <v>19</v>
      </c>
      <c r="H4" s="69" t="s">
        <v>65</v>
      </c>
      <c r="I4" s="81" t="s">
        <v>53</v>
      </c>
      <c r="J4" s="69" t="s">
        <v>54</v>
      </c>
      <c r="K4" s="70" t="s">
        <v>55</v>
      </c>
      <c r="L4" s="95" t="s">
        <v>53</v>
      </c>
      <c r="M4" s="93" t="s">
        <v>54</v>
      </c>
      <c r="N4" s="94" t="s">
        <v>55</v>
      </c>
    </row>
    <row r="5" spans="1:15" ht="15.75" thickBot="1" x14ac:dyDescent="0.3">
      <c r="B5" s="26"/>
      <c r="C5" s="127" t="s">
        <v>82</v>
      </c>
      <c r="D5" s="128"/>
      <c r="E5" s="128"/>
      <c r="F5" s="128"/>
      <c r="G5" s="128"/>
      <c r="H5" s="128"/>
      <c r="I5" s="128"/>
      <c r="J5" s="128"/>
      <c r="K5" s="129"/>
      <c r="L5" s="31"/>
      <c r="M5" s="27"/>
      <c r="N5" s="28"/>
    </row>
    <row r="6" spans="1:15" x14ac:dyDescent="0.25">
      <c r="A6" s="36" t="s">
        <v>45</v>
      </c>
      <c r="B6" s="104" t="s">
        <v>47</v>
      </c>
      <c r="C6" s="31">
        <v>5600</v>
      </c>
      <c r="D6" s="27">
        <v>10690</v>
      </c>
      <c r="E6" s="27">
        <v>3920</v>
      </c>
      <c r="F6" s="27">
        <v>8280</v>
      </c>
      <c r="G6" s="73">
        <v>48670</v>
      </c>
      <c r="H6" s="73">
        <v>16030</v>
      </c>
      <c r="I6" s="82">
        <v>3530</v>
      </c>
      <c r="J6" s="73">
        <v>1153</v>
      </c>
      <c r="K6" s="74">
        <v>16027</v>
      </c>
      <c r="L6" s="71">
        <f>I6*K9/I9</f>
        <v>26026.463302752294</v>
      </c>
      <c r="M6" s="72">
        <f>J6*K9/J9</f>
        <v>27159.993649242795</v>
      </c>
      <c r="N6" s="28">
        <v>16027</v>
      </c>
    </row>
    <row r="7" spans="1:15" x14ac:dyDescent="0.25">
      <c r="A7" s="31"/>
      <c r="B7" s="105" t="s">
        <v>48</v>
      </c>
      <c r="C7" s="31">
        <v>4100</v>
      </c>
      <c r="D7" s="27">
        <v>8610</v>
      </c>
      <c r="E7" s="27">
        <v>3960</v>
      </c>
      <c r="F7" s="27">
        <v>6300</v>
      </c>
      <c r="G7" s="73">
        <v>30230</v>
      </c>
      <c r="H7" s="73">
        <v>6210</v>
      </c>
      <c r="I7" s="82">
        <v>1330</v>
      </c>
      <c r="J7" s="73">
        <v>497</v>
      </c>
      <c r="K7" s="74">
        <v>12717</v>
      </c>
      <c r="L7" s="71">
        <f>I7*K9/I9</f>
        <v>9806.0045871559632</v>
      </c>
      <c r="M7" s="72">
        <f>J7*K9/J9</f>
        <v>11707.299951148021</v>
      </c>
      <c r="N7" s="28">
        <v>12717</v>
      </c>
    </row>
    <row r="8" spans="1:15" ht="15.75" thickBot="1" x14ac:dyDescent="0.3">
      <c r="A8" s="75"/>
      <c r="B8" s="106" t="s">
        <v>49</v>
      </c>
      <c r="C8" s="75">
        <v>4200</v>
      </c>
      <c r="D8" s="76">
        <v>5150</v>
      </c>
      <c r="E8" s="76">
        <v>6030</v>
      </c>
      <c r="F8" s="76">
        <v>5680</v>
      </c>
      <c r="G8" s="77">
        <v>39150</v>
      </c>
      <c r="H8" s="77">
        <v>38023</v>
      </c>
      <c r="I8" s="82">
        <v>1680</v>
      </c>
      <c r="J8" s="73">
        <v>397</v>
      </c>
      <c r="K8" s="74">
        <v>19475</v>
      </c>
      <c r="L8" s="71">
        <f>I8*K9/I9</f>
        <v>12386.532110091743</v>
      </c>
      <c r="M8" s="72">
        <f>J8*K9/J9</f>
        <v>9351.7063996091838</v>
      </c>
      <c r="N8" s="28">
        <v>19475</v>
      </c>
    </row>
    <row r="9" spans="1:15" ht="15.75" thickBot="1" x14ac:dyDescent="0.3">
      <c r="B9" s="26"/>
      <c r="C9" s="31"/>
      <c r="D9" s="27"/>
      <c r="E9" s="27"/>
      <c r="F9" s="27"/>
      <c r="G9" s="73"/>
      <c r="H9" s="73"/>
      <c r="I9" s="78">
        <v>6540</v>
      </c>
      <c r="J9" s="79">
        <v>2047</v>
      </c>
      <c r="K9" s="80">
        <v>48219</v>
      </c>
      <c r="L9" s="78">
        <f>SUM(L6:L8)</f>
        <v>48219</v>
      </c>
      <c r="M9" s="79">
        <f>SUM(M6:M8)</f>
        <v>48219</v>
      </c>
      <c r="N9" s="80">
        <f>SUM(N6:N8)</f>
        <v>48219</v>
      </c>
      <c r="O9" t="s">
        <v>56</v>
      </c>
    </row>
    <row r="10" spans="1:15" x14ac:dyDescent="0.25">
      <c r="A10" s="107" t="s">
        <v>51</v>
      </c>
      <c r="B10" s="104" t="s">
        <v>47</v>
      </c>
      <c r="C10" s="36">
        <v>189510</v>
      </c>
      <c r="D10" s="68">
        <v>39740</v>
      </c>
      <c r="E10" s="68">
        <v>45070</v>
      </c>
      <c r="F10" s="68">
        <v>43070</v>
      </c>
      <c r="G10" s="69">
        <v>442220</v>
      </c>
      <c r="H10" s="69">
        <v>11663</v>
      </c>
      <c r="I10" s="81">
        <v>47630</v>
      </c>
      <c r="J10" s="69">
        <v>35220</v>
      </c>
      <c r="K10" s="70">
        <v>50048</v>
      </c>
      <c r="L10" s="96">
        <f>I10*K14/I14</f>
        <v>63223.686145764936</v>
      </c>
      <c r="M10" s="97">
        <f>J10*K14/J14</f>
        <v>27381.225628493816</v>
      </c>
      <c r="N10" s="30">
        <v>50048</v>
      </c>
    </row>
    <row r="11" spans="1:15" x14ac:dyDescent="0.25">
      <c r="A11" s="31"/>
      <c r="B11" s="105" t="s">
        <v>48</v>
      </c>
      <c r="C11" s="31">
        <v>407740</v>
      </c>
      <c r="D11" s="27">
        <v>56290</v>
      </c>
      <c r="E11" s="27">
        <v>53770</v>
      </c>
      <c r="F11" s="27">
        <v>64020</v>
      </c>
      <c r="G11" s="73">
        <v>758530</v>
      </c>
      <c r="H11" s="73">
        <v>138896</v>
      </c>
      <c r="I11" s="82">
        <v>42770</v>
      </c>
      <c r="J11" s="73">
        <v>73081</v>
      </c>
      <c r="K11" s="74">
        <v>56529</v>
      </c>
      <c r="L11" s="71">
        <f>I11*K14/I14</f>
        <v>56772.56049662747</v>
      </c>
      <c r="M11" s="72">
        <f>J11*K14/J14</f>
        <v>56815.654462122562</v>
      </c>
      <c r="N11" s="28">
        <v>56529</v>
      </c>
    </row>
    <row r="12" spans="1:15" x14ac:dyDescent="0.25">
      <c r="A12" s="31"/>
      <c r="B12" s="105" t="s">
        <v>49</v>
      </c>
      <c r="C12" s="31">
        <v>337870</v>
      </c>
      <c r="D12" s="27">
        <v>58630</v>
      </c>
      <c r="E12" s="27">
        <v>65840</v>
      </c>
      <c r="F12" s="27">
        <v>78170</v>
      </c>
      <c r="G12" s="73">
        <v>1656740</v>
      </c>
      <c r="H12" s="73">
        <v>74063</v>
      </c>
      <c r="I12" s="82">
        <v>52340</v>
      </c>
      <c r="J12" s="73">
        <v>172504</v>
      </c>
      <c r="K12" s="74">
        <v>85884</v>
      </c>
      <c r="L12" s="71">
        <f>I12*K14/I14</f>
        <v>69475.702978571004</v>
      </c>
      <c r="M12" s="72">
        <f>J12*K14/J14</f>
        <v>134110.4754633077</v>
      </c>
      <c r="N12" s="28">
        <v>85884</v>
      </c>
    </row>
    <row r="13" spans="1:15" ht="15.75" thickBot="1" x14ac:dyDescent="0.3">
      <c r="A13" s="75"/>
      <c r="B13" s="106" t="s">
        <v>50</v>
      </c>
      <c r="C13" s="75">
        <v>299730</v>
      </c>
      <c r="D13" s="76">
        <v>34080</v>
      </c>
      <c r="E13" s="76">
        <v>456250</v>
      </c>
      <c r="F13" s="76">
        <v>38960</v>
      </c>
      <c r="G13" s="77">
        <v>515240</v>
      </c>
      <c r="H13" s="77">
        <v>61000</v>
      </c>
      <c r="I13" s="82">
        <v>24790</v>
      </c>
      <c r="J13" s="73">
        <v>5236</v>
      </c>
      <c r="K13" s="74">
        <v>29917</v>
      </c>
      <c r="L13" s="71">
        <f>I13*K14/I14</f>
        <v>32906.050379036591</v>
      </c>
      <c r="M13" s="72">
        <f>J13*K14/J14</f>
        <v>4070.6444460759121</v>
      </c>
      <c r="N13" s="28">
        <v>29917</v>
      </c>
    </row>
    <row r="14" spans="1:15" ht="15.75" thickBot="1" x14ac:dyDescent="0.3">
      <c r="B14" s="26"/>
      <c r="C14" s="31"/>
      <c r="D14" s="27"/>
      <c r="E14" s="27"/>
      <c r="F14" s="27"/>
      <c r="G14" s="73"/>
      <c r="H14" s="73"/>
      <c r="I14" s="78">
        <f t="shared" ref="I14:N14" si="0">SUM(I10:I13)</f>
        <v>167530</v>
      </c>
      <c r="J14" s="79">
        <f t="shared" si="0"/>
        <v>286041</v>
      </c>
      <c r="K14" s="80">
        <f t="shared" si="0"/>
        <v>222378</v>
      </c>
      <c r="L14" s="78">
        <f t="shared" si="0"/>
        <v>222378</v>
      </c>
      <c r="M14" s="98">
        <f t="shared" si="0"/>
        <v>222378</v>
      </c>
      <c r="N14" s="80">
        <f t="shared" si="0"/>
        <v>222378</v>
      </c>
      <c r="O14" t="s">
        <v>56</v>
      </c>
    </row>
    <row r="15" spans="1:15" x14ac:dyDescent="0.25">
      <c r="A15" s="107" t="s">
        <v>52</v>
      </c>
      <c r="B15" s="104" t="s">
        <v>47</v>
      </c>
      <c r="C15" s="36">
        <v>112750</v>
      </c>
      <c r="D15" s="68">
        <v>26710</v>
      </c>
      <c r="E15" s="68">
        <v>92070</v>
      </c>
      <c r="F15" s="68">
        <v>31250</v>
      </c>
      <c r="G15" s="69">
        <v>58540</v>
      </c>
      <c r="H15" s="69">
        <v>109979</v>
      </c>
      <c r="I15" s="81">
        <v>6800</v>
      </c>
      <c r="J15" s="69">
        <v>1298</v>
      </c>
      <c r="K15" s="70">
        <v>62314</v>
      </c>
      <c r="L15" s="96">
        <f>I15*K19/I19</f>
        <v>66230.272232304895</v>
      </c>
      <c r="M15" s="97">
        <f>J15*K19/J19</f>
        <v>32259.247298548937</v>
      </c>
      <c r="N15" s="30">
        <v>62314</v>
      </c>
    </row>
    <row r="16" spans="1:15" x14ac:dyDescent="0.25">
      <c r="A16" s="31"/>
      <c r="B16" s="105" t="s">
        <v>48</v>
      </c>
      <c r="C16" s="31">
        <v>88580</v>
      </c>
      <c r="D16" s="27">
        <v>15660</v>
      </c>
      <c r="E16" s="27">
        <v>128750</v>
      </c>
      <c r="F16" s="27">
        <v>17580</v>
      </c>
      <c r="G16" s="73">
        <v>58470</v>
      </c>
      <c r="H16" s="73">
        <v>4466</v>
      </c>
      <c r="I16" s="82">
        <v>4070</v>
      </c>
      <c r="J16" s="73">
        <v>2211</v>
      </c>
      <c r="K16" s="74">
        <v>57923</v>
      </c>
      <c r="L16" s="71">
        <f>I16*K19/I19</f>
        <v>39640.765880217783</v>
      </c>
      <c r="M16" s="72">
        <f>J16*K19/J19</f>
        <v>54950.073788206239</v>
      </c>
      <c r="N16" s="28">
        <v>57923</v>
      </c>
    </row>
    <row r="17" spans="1:15" x14ac:dyDescent="0.25">
      <c r="A17" s="31"/>
      <c r="B17" s="105" t="s">
        <v>49</v>
      </c>
      <c r="C17" s="31">
        <v>2850</v>
      </c>
      <c r="D17" s="27">
        <v>2100</v>
      </c>
      <c r="E17" s="27">
        <v>6790</v>
      </c>
      <c r="F17" s="27">
        <v>3330</v>
      </c>
      <c r="G17" s="73">
        <v>9030</v>
      </c>
      <c r="H17" s="73">
        <v>35451</v>
      </c>
      <c r="I17" s="82">
        <v>470</v>
      </c>
      <c r="J17" s="73">
        <v>593</v>
      </c>
      <c r="K17" s="74">
        <v>6659</v>
      </c>
      <c r="L17" s="71">
        <f>I17*K19/I19</f>
        <v>4577.6805807622504</v>
      </c>
      <c r="M17" s="72">
        <f>J17*K19/J19</f>
        <v>14737.853349799321</v>
      </c>
      <c r="N17" s="28">
        <v>6659</v>
      </c>
    </row>
    <row r="18" spans="1:15" ht="15.75" thickBot="1" x14ac:dyDescent="0.3">
      <c r="A18" s="75"/>
      <c r="B18" s="106" t="s">
        <v>50</v>
      </c>
      <c r="C18" s="75">
        <v>76470</v>
      </c>
      <c r="D18" s="76">
        <v>12420</v>
      </c>
      <c r="E18" s="76">
        <v>111550</v>
      </c>
      <c r="F18" s="76">
        <v>33960</v>
      </c>
      <c r="G18" s="77">
        <v>69790</v>
      </c>
      <c r="H18" s="77">
        <v>5289</v>
      </c>
      <c r="I18" s="82">
        <v>5190</v>
      </c>
      <c r="J18" s="73">
        <v>2376</v>
      </c>
      <c r="K18" s="74">
        <v>34102</v>
      </c>
      <c r="L18" s="71">
        <f>I18*K19/I19</f>
        <v>50549.281306715064</v>
      </c>
      <c r="M18" s="72">
        <f>J18*K19/J19</f>
        <v>59050.825563445505</v>
      </c>
      <c r="N18" s="28">
        <v>34102</v>
      </c>
    </row>
    <row r="19" spans="1:15" ht="15.75" thickBot="1" x14ac:dyDescent="0.3">
      <c r="B19" s="26"/>
      <c r="C19" s="31"/>
      <c r="D19" s="27"/>
      <c r="E19" s="27"/>
      <c r="F19" s="27"/>
      <c r="G19" s="73"/>
      <c r="H19" s="73"/>
      <c r="I19" s="78">
        <f t="shared" ref="I19:N19" si="1">SUM(I15:I18)</f>
        <v>16530</v>
      </c>
      <c r="J19" s="79">
        <f t="shared" si="1"/>
        <v>6478</v>
      </c>
      <c r="K19" s="80">
        <f t="shared" si="1"/>
        <v>160998</v>
      </c>
      <c r="L19" s="78">
        <f t="shared" si="1"/>
        <v>160998</v>
      </c>
      <c r="M19" s="98">
        <f t="shared" si="1"/>
        <v>160998</v>
      </c>
      <c r="N19" s="80">
        <f t="shared" si="1"/>
        <v>160998</v>
      </c>
      <c r="O19" t="s">
        <v>56</v>
      </c>
    </row>
    <row r="20" spans="1:15" x14ac:dyDescent="0.25">
      <c r="A20" s="107" t="s">
        <v>59</v>
      </c>
      <c r="B20" s="104" t="s">
        <v>47</v>
      </c>
      <c r="C20" s="36">
        <v>2850</v>
      </c>
      <c r="D20" s="68">
        <v>820</v>
      </c>
      <c r="E20" s="68">
        <v>4300</v>
      </c>
      <c r="F20" s="68">
        <v>540</v>
      </c>
      <c r="G20" s="69">
        <v>2940</v>
      </c>
      <c r="H20" s="69">
        <v>871</v>
      </c>
      <c r="I20" s="81">
        <v>600</v>
      </c>
      <c r="J20" s="69">
        <v>160</v>
      </c>
      <c r="K20" s="70">
        <v>2491</v>
      </c>
      <c r="L20" s="96">
        <f>I20*K24/I24</f>
        <v>2973.776978417266</v>
      </c>
      <c r="M20" s="97">
        <f>J20*K24/J24</f>
        <v>852.66292786695033</v>
      </c>
      <c r="N20" s="30">
        <v>2491</v>
      </c>
    </row>
    <row r="21" spans="1:15" x14ac:dyDescent="0.25">
      <c r="A21" s="31"/>
      <c r="B21" s="105" t="s">
        <v>48</v>
      </c>
      <c r="C21" s="31">
        <v>77010</v>
      </c>
      <c r="D21" s="27">
        <v>14030</v>
      </c>
      <c r="E21" s="27">
        <v>28530</v>
      </c>
      <c r="F21" s="27">
        <v>7500</v>
      </c>
      <c r="G21" s="73">
        <v>63240</v>
      </c>
      <c r="H21" s="73">
        <v>2986</v>
      </c>
      <c r="I21" s="82">
        <v>4170</v>
      </c>
      <c r="J21" s="73">
        <v>1595</v>
      </c>
      <c r="K21" s="74">
        <v>17857</v>
      </c>
      <c r="L21" s="71">
        <f>I21*K24/I24</f>
        <v>20667.75</v>
      </c>
      <c r="M21" s="72">
        <f>J21*K24/J24</f>
        <v>8499.9835621736602</v>
      </c>
      <c r="N21" s="28">
        <v>17857</v>
      </c>
    </row>
    <row r="22" spans="1:15" x14ac:dyDescent="0.25">
      <c r="A22" s="31"/>
      <c r="B22" s="105" t="s">
        <v>49</v>
      </c>
      <c r="C22" s="31">
        <v>1590</v>
      </c>
      <c r="D22" s="27">
        <v>1160</v>
      </c>
      <c r="E22" s="27">
        <v>4640</v>
      </c>
      <c r="F22" s="27">
        <v>1470</v>
      </c>
      <c r="G22" s="73">
        <v>3930</v>
      </c>
      <c r="H22" s="73">
        <v>4790</v>
      </c>
      <c r="I22" s="82">
        <v>310</v>
      </c>
      <c r="J22" s="73">
        <v>299</v>
      </c>
      <c r="K22" s="74">
        <v>2767</v>
      </c>
      <c r="L22" s="71">
        <f>I22*K24/I24</f>
        <v>1536.4514388489208</v>
      </c>
      <c r="M22" s="72">
        <f>J22*K24/J24</f>
        <v>1593.4138464513633</v>
      </c>
      <c r="N22" s="28">
        <v>2767</v>
      </c>
    </row>
    <row r="23" spans="1:15" ht="15.75" thickBot="1" x14ac:dyDescent="0.3">
      <c r="A23" s="75"/>
      <c r="B23" s="106" t="s">
        <v>50</v>
      </c>
      <c r="C23" s="75">
        <v>13910</v>
      </c>
      <c r="D23" s="76">
        <v>1240</v>
      </c>
      <c r="E23" s="76">
        <v>3100</v>
      </c>
      <c r="F23" s="76">
        <v>960</v>
      </c>
      <c r="G23" s="77">
        <v>5250</v>
      </c>
      <c r="H23" s="77">
        <v>8351</v>
      </c>
      <c r="I23" s="82">
        <v>480</v>
      </c>
      <c r="J23" s="73">
        <v>3117</v>
      </c>
      <c r="K23" s="74">
        <v>4442</v>
      </c>
      <c r="L23" s="71">
        <f>I23*K24/I24</f>
        <v>2379.0215827338129</v>
      </c>
      <c r="M23" s="72">
        <f>J23*K24/J24</f>
        <v>16610.939663508027</v>
      </c>
      <c r="N23" s="28">
        <v>4442</v>
      </c>
    </row>
    <row r="24" spans="1:15" ht="15.75" thickBot="1" x14ac:dyDescent="0.3">
      <c r="I24" s="78">
        <f t="shared" ref="I24:N24" si="2">SUM(I20:I23)</f>
        <v>5560</v>
      </c>
      <c r="J24" s="79">
        <f t="shared" si="2"/>
        <v>5171</v>
      </c>
      <c r="K24" s="80">
        <f t="shared" si="2"/>
        <v>27557</v>
      </c>
      <c r="L24" s="78">
        <f t="shared" si="2"/>
        <v>27557.000000000004</v>
      </c>
      <c r="M24" s="98">
        <f t="shared" si="2"/>
        <v>27557</v>
      </c>
      <c r="N24" s="80">
        <f t="shared" si="2"/>
        <v>27557</v>
      </c>
      <c r="O24" t="s">
        <v>56</v>
      </c>
    </row>
    <row r="25" spans="1:15" s="99" customFormat="1" x14ac:dyDescent="0.25">
      <c r="I25" s="73"/>
      <c r="J25" s="73"/>
      <c r="K25" s="73"/>
      <c r="L25" s="73"/>
      <c r="M25" s="100"/>
      <c r="N25" s="73"/>
    </row>
    <row r="26" spans="1:15" s="99" customFormat="1" x14ac:dyDescent="0.25">
      <c r="I26" s="73"/>
      <c r="J26" s="73"/>
      <c r="K26" s="73"/>
      <c r="L26" s="73"/>
      <c r="M26" s="100"/>
      <c r="N26" s="73"/>
    </row>
    <row r="27" spans="1:15" s="99" customFormat="1" x14ac:dyDescent="0.25">
      <c r="A27" s="101"/>
      <c r="B27" s="101"/>
      <c r="C27" s="101"/>
      <c r="D27" s="101"/>
      <c r="E27" s="101"/>
      <c r="F27" s="101"/>
      <c r="G27" s="101"/>
      <c r="H27" s="101"/>
      <c r="I27" s="102"/>
      <c r="J27" s="102"/>
      <c r="K27" s="102"/>
      <c r="L27" s="102"/>
      <c r="M27" s="103"/>
      <c r="N27" s="102"/>
      <c r="O27" s="101"/>
    </row>
    <row r="29" spans="1:15" ht="15.75" thickBot="1" x14ac:dyDescent="0.3"/>
    <row r="30" spans="1:15" x14ac:dyDescent="0.25">
      <c r="B30" s="89" t="s">
        <v>53</v>
      </c>
      <c r="C30" s="84"/>
      <c r="D30" s="84"/>
      <c r="E30" s="90"/>
      <c r="F30" s="89" t="s">
        <v>54</v>
      </c>
      <c r="G30" s="108"/>
      <c r="H30" s="68"/>
      <c r="I30" s="30"/>
      <c r="J30" s="89" t="s">
        <v>55</v>
      </c>
      <c r="K30" s="68"/>
      <c r="L30" s="68"/>
      <c r="M30" s="30"/>
    </row>
    <row r="31" spans="1:15" x14ac:dyDescent="0.25">
      <c r="B31" s="31" t="s">
        <v>77</v>
      </c>
      <c r="C31" s="27"/>
      <c r="D31" s="27"/>
      <c r="E31" s="28"/>
      <c r="F31" s="31" t="s">
        <v>79</v>
      </c>
      <c r="G31" s="27"/>
      <c r="H31" s="27"/>
      <c r="I31" s="28"/>
      <c r="J31" s="31" t="s">
        <v>80</v>
      </c>
      <c r="K31" s="27"/>
      <c r="L31" s="27"/>
      <c r="M31" s="28"/>
    </row>
    <row r="32" spans="1:15" x14ac:dyDescent="0.25">
      <c r="B32" s="31"/>
      <c r="C32" s="27" t="s">
        <v>83</v>
      </c>
      <c r="D32" s="27"/>
      <c r="E32" s="28"/>
      <c r="F32" s="31"/>
      <c r="G32" s="27" t="s">
        <v>84</v>
      </c>
      <c r="H32" s="27"/>
      <c r="I32" s="28"/>
      <c r="J32" s="31"/>
      <c r="K32" s="27" t="s">
        <v>85</v>
      </c>
      <c r="L32" s="27"/>
      <c r="M32" s="28"/>
    </row>
    <row r="33" spans="1:13" x14ac:dyDescent="0.25">
      <c r="B33" s="31" t="s">
        <v>78</v>
      </c>
      <c r="C33" s="27"/>
      <c r="D33" s="27"/>
      <c r="E33" s="28"/>
      <c r="F33" s="31" t="s">
        <v>78</v>
      </c>
      <c r="G33" s="27"/>
      <c r="H33" s="27"/>
      <c r="I33" s="28"/>
      <c r="J33" s="31" t="s">
        <v>78</v>
      </c>
      <c r="K33" s="27"/>
      <c r="L33" s="27"/>
      <c r="M33" s="28"/>
    </row>
    <row r="34" spans="1:13" ht="15.75" thickBot="1" x14ac:dyDescent="0.3">
      <c r="B34" s="75"/>
      <c r="C34" s="76" t="s">
        <v>81</v>
      </c>
      <c r="D34" s="76"/>
      <c r="E34" s="29"/>
      <c r="F34" s="75"/>
      <c r="G34" s="76" t="s">
        <v>81</v>
      </c>
      <c r="H34" s="76"/>
      <c r="I34" s="29"/>
      <c r="J34" s="75"/>
      <c r="K34" s="76" t="s">
        <v>81</v>
      </c>
      <c r="L34" s="88"/>
      <c r="M34" s="92"/>
    </row>
    <row r="35" spans="1:13" x14ac:dyDescent="0.25">
      <c r="A35" s="114" t="s">
        <v>60</v>
      </c>
      <c r="B35" s="83" t="s">
        <v>66</v>
      </c>
      <c r="C35" s="84" t="s">
        <v>67</v>
      </c>
      <c r="D35" s="84" t="s">
        <v>68</v>
      </c>
      <c r="E35" s="84"/>
      <c r="F35" s="83" t="s">
        <v>66</v>
      </c>
      <c r="G35" s="84" t="s">
        <v>67</v>
      </c>
      <c r="H35" s="84" t="s">
        <v>68</v>
      </c>
      <c r="I35" s="84"/>
      <c r="J35" s="83" t="s">
        <v>66</v>
      </c>
      <c r="K35" s="84" t="s">
        <v>67</v>
      </c>
      <c r="L35" s="84" t="s">
        <v>68</v>
      </c>
      <c r="M35" s="90"/>
    </row>
    <row r="36" spans="1:13" x14ac:dyDescent="0.25">
      <c r="A36" s="43" t="s">
        <v>16</v>
      </c>
      <c r="B36" s="85">
        <v>0.66386694397500212</v>
      </c>
      <c r="C36" s="86">
        <v>1.2900080206718001</v>
      </c>
      <c r="D36" s="86">
        <v>1.0461250353531972</v>
      </c>
      <c r="E36" s="86"/>
      <c r="F36" s="85">
        <v>0.61517007790384692</v>
      </c>
      <c r="G36" s="86">
        <v>1.0449010847457074</v>
      </c>
      <c r="H36" s="86">
        <v>1.339928837350445</v>
      </c>
      <c r="I36" s="86"/>
      <c r="J36" s="85">
        <v>1.1811393378685089</v>
      </c>
      <c r="K36" s="86">
        <v>1.0898444810781438</v>
      </c>
      <c r="L36" s="86">
        <v>0.72901618105334742</v>
      </c>
      <c r="M36" s="91"/>
    </row>
    <row r="37" spans="1:13" x14ac:dyDescent="0.25">
      <c r="A37" s="43" t="s">
        <v>17</v>
      </c>
      <c r="B37" s="85">
        <v>0.72291211866581195</v>
      </c>
      <c r="C37" s="86">
        <v>1.5453486887088772</v>
      </c>
      <c r="D37" s="86">
        <v>0.73173919262531084</v>
      </c>
      <c r="E37" s="86"/>
      <c r="F37" s="85">
        <v>0.70295633533028179</v>
      </c>
      <c r="G37" s="86">
        <v>1.3135237895997207</v>
      </c>
      <c r="H37" s="86">
        <v>0.98351987506999738</v>
      </c>
      <c r="I37" s="86"/>
      <c r="J37" s="85">
        <v>1.2440247816924561</v>
      </c>
      <c r="K37" s="86">
        <v>1.2627635684513316</v>
      </c>
      <c r="L37" s="86">
        <v>0.49321164985621258</v>
      </c>
      <c r="M37" s="91"/>
    </row>
    <row r="38" spans="1:13" x14ac:dyDescent="0.25">
      <c r="A38" s="43" t="s">
        <v>18</v>
      </c>
      <c r="B38" s="85">
        <v>0.43395365248617457</v>
      </c>
      <c r="C38" s="86">
        <v>1.1635043290872651</v>
      </c>
      <c r="D38" s="86">
        <v>1.4025420184265605</v>
      </c>
      <c r="E38" s="86"/>
      <c r="F38" s="85">
        <v>0.38407030189723679</v>
      </c>
      <c r="G38" s="86">
        <v>0.90012742293845327</v>
      </c>
      <c r="H38" s="86">
        <v>1.7158022751643101</v>
      </c>
      <c r="I38" s="86"/>
      <c r="J38" s="85">
        <v>0.84768252336308947</v>
      </c>
      <c r="K38" s="86">
        <v>1.0792198233700376</v>
      </c>
      <c r="L38" s="86">
        <v>1.073097653266873</v>
      </c>
      <c r="M38" s="91"/>
    </row>
    <row r="39" spans="1:13" x14ac:dyDescent="0.25">
      <c r="A39" s="43" t="s">
        <v>22</v>
      </c>
      <c r="B39" s="85">
        <v>0.67253535074336435</v>
      </c>
      <c r="C39" s="86">
        <v>1.3581285112611579</v>
      </c>
      <c r="D39" s="86">
        <v>0.96933613799547758</v>
      </c>
      <c r="E39" s="86"/>
      <c r="F39" s="85">
        <v>0.63059002524698182</v>
      </c>
      <c r="G39" s="86">
        <v>1.1131186432490798</v>
      </c>
      <c r="H39" s="86">
        <v>1.2562913315039381</v>
      </c>
      <c r="I39" s="86"/>
      <c r="J39" s="85">
        <v>1.1888498661415963</v>
      </c>
      <c r="K39" s="86">
        <v>1.139999843008499</v>
      </c>
      <c r="L39" s="86">
        <v>0.67115029084990507</v>
      </c>
      <c r="M39" s="91"/>
    </row>
    <row r="40" spans="1:13" x14ac:dyDescent="0.25">
      <c r="A40" s="43" t="s">
        <v>19</v>
      </c>
      <c r="B40" s="85">
        <v>0.69146567547997406</v>
      </c>
      <c r="C40" s="86">
        <v>1.1398900531946299</v>
      </c>
      <c r="D40" s="86">
        <v>1.1686442713253957</v>
      </c>
      <c r="E40" s="86"/>
      <c r="F40" s="85">
        <v>0.62799437623710075</v>
      </c>
      <c r="G40" s="86">
        <v>0.90493357709445144</v>
      </c>
      <c r="H40" s="86">
        <v>1.4670720466684477</v>
      </c>
      <c r="I40" s="86"/>
      <c r="J40" s="85">
        <v>1.2271098685546344</v>
      </c>
      <c r="K40" s="86">
        <v>0.96056733805604577</v>
      </c>
      <c r="L40" s="86">
        <v>0.81232279338932023</v>
      </c>
      <c r="M40" s="91"/>
    </row>
    <row r="41" spans="1:13" ht="15.75" thickBot="1" x14ac:dyDescent="0.3">
      <c r="A41" s="44" t="s">
        <v>65</v>
      </c>
      <c r="B41" s="87">
        <v>0.98610063296308759</v>
      </c>
      <c r="C41" s="88">
        <v>1.0138993670369125</v>
      </c>
      <c r="D41" s="88"/>
      <c r="E41" s="88"/>
      <c r="F41" s="87">
        <v>1.0533207422702773</v>
      </c>
      <c r="G41" s="88">
        <v>0.94667925772972294</v>
      </c>
      <c r="H41" s="88"/>
      <c r="I41" s="88"/>
      <c r="J41" s="87">
        <v>0.87202547880974413</v>
      </c>
      <c r="K41" s="88">
        <v>0.42575015797652055</v>
      </c>
      <c r="L41" s="88">
        <v>1.7022243632137353</v>
      </c>
      <c r="M41" s="92"/>
    </row>
    <row r="42" spans="1:13" x14ac:dyDescent="0.25">
      <c r="A42" s="42"/>
      <c r="B42" s="83" t="s">
        <v>61</v>
      </c>
      <c r="C42" s="84" t="s">
        <v>62</v>
      </c>
      <c r="D42" s="84" t="s">
        <v>63</v>
      </c>
      <c r="E42" s="84" t="s">
        <v>64</v>
      </c>
      <c r="F42" s="83" t="s">
        <v>61</v>
      </c>
      <c r="G42" s="84" t="s">
        <v>62</v>
      </c>
      <c r="H42" s="84" t="s">
        <v>63</v>
      </c>
      <c r="I42" s="84" t="s">
        <v>64</v>
      </c>
      <c r="J42" s="83" t="s">
        <v>61</v>
      </c>
      <c r="K42" s="84" t="s">
        <v>62</v>
      </c>
      <c r="L42" s="84" t="s">
        <v>63</v>
      </c>
      <c r="M42" s="90" t="s">
        <v>64</v>
      </c>
    </row>
    <row r="43" spans="1:13" x14ac:dyDescent="0.25">
      <c r="A43" s="43" t="s">
        <v>16</v>
      </c>
      <c r="B43" s="110">
        <v>9.2513508700399747</v>
      </c>
      <c r="C43" s="86">
        <v>22.166466280158822</v>
      </c>
      <c r="D43" s="86">
        <v>15.009624071266462</v>
      </c>
      <c r="E43" s="109">
        <v>28.113188858949513</v>
      </c>
      <c r="F43" s="85">
        <v>20.649986307960138</v>
      </c>
      <c r="G43" s="86">
        <v>21.411623850462824</v>
      </c>
      <c r="H43" s="109">
        <v>7.5166687344244121</v>
      </c>
      <c r="I43" s="91"/>
      <c r="J43" s="85">
        <v>12.800022953112165</v>
      </c>
      <c r="K43" s="86">
        <v>24.38245097114471</v>
      </c>
      <c r="L43" s="86">
        <v>13.298501677446241</v>
      </c>
      <c r="M43" s="111">
        <v>33.867061476992369</v>
      </c>
    </row>
    <row r="44" spans="1:13" x14ac:dyDescent="0.25">
      <c r="A44" s="43" t="s">
        <v>17</v>
      </c>
      <c r="B44" s="110">
        <v>1.1066175618814751</v>
      </c>
      <c r="C44" s="86">
        <v>1.7455852725072896</v>
      </c>
      <c r="D44" s="86">
        <v>1.485719255367544</v>
      </c>
      <c r="E44" s="86">
        <v>1.8233756761684801</v>
      </c>
      <c r="F44" s="110">
        <v>2.592143064406538</v>
      </c>
      <c r="G44" s="86">
        <v>1.7694610344803676</v>
      </c>
      <c r="H44" s="109">
        <v>0.78079880755054731</v>
      </c>
      <c r="I44" s="91"/>
      <c r="J44" s="85">
        <v>1.4809646741029299</v>
      </c>
      <c r="K44" s="86">
        <v>1.8572206736697252</v>
      </c>
      <c r="L44" s="86">
        <v>1.2732426988448253</v>
      </c>
      <c r="M44" s="111">
        <v>2.1246387997262794</v>
      </c>
    </row>
    <row r="45" spans="1:13" x14ac:dyDescent="0.25">
      <c r="A45" s="43" t="s">
        <v>18</v>
      </c>
      <c r="B45" s="85">
        <v>2.0543579372514218</v>
      </c>
      <c r="C45" s="86">
        <v>2.7294096196130901</v>
      </c>
      <c r="D45" s="86">
        <v>2.7310241523081884</v>
      </c>
      <c r="E45" s="86"/>
      <c r="F45" s="110">
        <v>4.380187265234289</v>
      </c>
      <c r="G45" s="86">
        <v>2.5183947591503388</v>
      </c>
      <c r="H45" s="109">
        <v>1.3064207961804621</v>
      </c>
      <c r="I45" s="91"/>
      <c r="J45" s="85">
        <v>3.1210464364080197</v>
      </c>
      <c r="K45" s="86">
        <v>3.2966142604352542</v>
      </c>
      <c r="L45" s="86">
        <v>2.6569107027601571</v>
      </c>
      <c r="M45" s="91"/>
    </row>
    <row r="46" spans="1:13" x14ac:dyDescent="0.25">
      <c r="A46" s="43" t="s">
        <v>22</v>
      </c>
      <c r="B46" s="110">
        <v>1.4402296984124905</v>
      </c>
      <c r="C46" s="86">
        <v>2.3840353197700024</v>
      </c>
      <c r="D46" s="86">
        <v>2.3787246043685277</v>
      </c>
      <c r="E46" s="86">
        <v>2.5031260163327689</v>
      </c>
      <c r="F46" s="110">
        <v>3.2536594297354045</v>
      </c>
      <c r="G46" s="86">
        <v>2.3307277147959011</v>
      </c>
      <c r="H46" s="109">
        <v>1.205661727817525</v>
      </c>
      <c r="I46" s="91"/>
      <c r="J46" s="85">
        <v>1.9803276810212298</v>
      </c>
      <c r="K46" s="86">
        <v>2.6061132262961868</v>
      </c>
      <c r="L46" s="86">
        <v>2.0944826253955133</v>
      </c>
      <c r="M46" s="111">
        <v>2.9967452121126787</v>
      </c>
    </row>
    <row r="47" spans="1:13" x14ac:dyDescent="0.25">
      <c r="A47" s="43" t="s">
        <v>19</v>
      </c>
      <c r="B47" s="110">
        <v>2.5867218051417815</v>
      </c>
      <c r="C47" s="86">
        <v>4.9411066828270833</v>
      </c>
      <c r="D47" s="109">
        <v>8.8188684458231865</v>
      </c>
      <c r="E47" s="86">
        <v>5.7906563325261811</v>
      </c>
      <c r="F47" s="85">
        <v>5.6599585272983166</v>
      </c>
      <c r="G47" s="86">
        <v>4.6787116557923145</v>
      </c>
      <c r="H47" s="86">
        <v>4.3292968891402355</v>
      </c>
      <c r="I47" s="91"/>
      <c r="J47" s="110">
        <v>3.5704749679714238</v>
      </c>
      <c r="K47" s="86">
        <v>5.4222033189377479</v>
      </c>
      <c r="L47" s="109">
        <v>7.7950056458637507</v>
      </c>
      <c r="M47" s="91">
        <v>6.9593049867798662</v>
      </c>
    </row>
    <row r="48" spans="1:13" ht="15.75" thickBot="1" x14ac:dyDescent="0.3">
      <c r="A48" s="44" t="s">
        <v>65</v>
      </c>
      <c r="B48" s="112">
        <v>0.29515373908642284</v>
      </c>
      <c r="C48" s="113">
        <v>3.9144241100523138</v>
      </c>
      <c r="D48" s="88">
        <v>1.7056364787840406</v>
      </c>
      <c r="E48" s="88">
        <v>2.9660244332340606</v>
      </c>
      <c r="F48" s="87">
        <v>0.76018246947355972</v>
      </c>
      <c r="G48" s="112">
        <v>4.3617229996249796</v>
      </c>
      <c r="H48" s="88">
        <v>0.98559165321461839</v>
      </c>
      <c r="I48" s="92"/>
      <c r="J48" s="112">
        <v>0.20317554691480136</v>
      </c>
      <c r="K48" s="88">
        <v>2.1422311246806371</v>
      </c>
      <c r="L48" s="88">
        <v>0.751859904590787</v>
      </c>
      <c r="M48" s="92">
        <v>1.7777049530982691</v>
      </c>
    </row>
    <row r="49" spans="1:16" x14ac:dyDescent="0.25">
      <c r="A49" s="42"/>
      <c r="B49" s="83" t="s">
        <v>69</v>
      </c>
      <c r="C49" s="84" t="s">
        <v>70</v>
      </c>
      <c r="D49" s="84" t="s">
        <v>71</v>
      </c>
      <c r="E49" s="90" t="s">
        <v>72</v>
      </c>
      <c r="F49" s="83" t="s">
        <v>69</v>
      </c>
      <c r="G49" s="84" t="s">
        <v>70</v>
      </c>
      <c r="H49" s="84" t="s">
        <v>71</v>
      </c>
      <c r="I49" s="90" t="s">
        <v>72</v>
      </c>
      <c r="J49" s="83" t="s">
        <v>69</v>
      </c>
      <c r="K49" s="84" t="s">
        <v>70</v>
      </c>
      <c r="L49" s="84" t="s">
        <v>71</v>
      </c>
      <c r="M49" s="90" t="s">
        <v>72</v>
      </c>
      <c r="P49" t="s">
        <v>38</v>
      </c>
    </row>
    <row r="50" spans="1:16" x14ac:dyDescent="0.25">
      <c r="A50" s="43" t="s">
        <v>16</v>
      </c>
      <c r="B50" s="85">
        <v>5.2524537655814729</v>
      </c>
      <c r="C50" s="86">
        <v>6.8943212655515298</v>
      </c>
      <c r="D50" s="109">
        <v>1.9207441291072289</v>
      </c>
      <c r="E50" s="86">
        <v>4.667442371635615</v>
      </c>
      <c r="F50" s="110">
        <v>10.428037678655413</v>
      </c>
      <c r="G50" s="86">
        <v>4.8095552807735285</v>
      </c>
      <c r="H50" s="86"/>
      <c r="I50" s="86">
        <v>3.8636766677607461</v>
      </c>
      <c r="J50" s="85">
        <v>6.1164054195115973</v>
      </c>
      <c r="K50" s="86">
        <v>5.1695170573837146</v>
      </c>
      <c r="L50" s="109">
        <v>1.4467756441028516</v>
      </c>
      <c r="M50" s="91">
        <v>7.5801287798808499</v>
      </c>
    </row>
    <row r="51" spans="1:16" x14ac:dyDescent="0.25">
      <c r="A51" s="43" t="s">
        <v>17</v>
      </c>
      <c r="B51" s="85">
        <v>0.70979732516258631</v>
      </c>
      <c r="C51" s="86">
        <v>0.69528423384300653</v>
      </c>
      <c r="D51" s="86">
        <v>0.80734420406606633</v>
      </c>
      <c r="E51" s="86">
        <v>0.43243840098936048</v>
      </c>
      <c r="F51" s="110">
        <v>1.4787794176315949</v>
      </c>
      <c r="G51" s="86">
        <v>0.50898439877421231</v>
      </c>
      <c r="H51" s="109">
        <v>0.25448439250856303</v>
      </c>
      <c r="I51" s="86">
        <v>0.3756425231438098</v>
      </c>
      <c r="J51" s="85">
        <v>0.79945094758168866</v>
      </c>
      <c r="K51" s="86">
        <v>0.50424810425649758</v>
      </c>
      <c r="L51" s="86">
        <v>0.58818486259181901</v>
      </c>
      <c r="M51" s="91">
        <v>0.67927449667784645</v>
      </c>
    </row>
    <row r="52" spans="1:16" x14ac:dyDescent="0.25">
      <c r="A52" s="43" t="s">
        <v>18</v>
      </c>
      <c r="B52" s="85">
        <v>4.0052358483533297</v>
      </c>
      <c r="C52" s="109">
        <v>9.3576617459889153</v>
      </c>
      <c r="D52" s="86">
        <v>4.2732538486929039</v>
      </c>
      <c r="E52" s="86">
        <v>6.35801740806333</v>
      </c>
      <c r="F52" s="85">
        <v>7.5948931449491912</v>
      </c>
      <c r="G52" s="86">
        <v>6.2349642308840716</v>
      </c>
      <c r="H52" s="109">
        <v>1.2259863857209599</v>
      </c>
      <c r="I52" s="86">
        <v>5.0268594594185734</v>
      </c>
      <c r="J52" s="85">
        <v>5.1207304134026836</v>
      </c>
      <c r="K52" s="86">
        <v>7.7036330889839206</v>
      </c>
      <c r="L52" s="86">
        <v>3.5339480316333498</v>
      </c>
      <c r="M52" s="111">
        <v>11.336764468796739</v>
      </c>
    </row>
    <row r="53" spans="1:16" x14ac:dyDescent="0.25">
      <c r="A53" s="43" t="s">
        <v>22</v>
      </c>
      <c r="B53" s="85">
        <v>0.99744158924189408</v>
      </c>
      <c r="C53" s="86">
        <v>0.93748963546834885</v>
      </c>
      <c r="D53" s="86">
        <v>1.5376611830268858</v>
      </c>
      <c r="E53" s="86">
        <v>1.4201928408338602</v>
      </c>
      <c r="F53" s="110">
        <v>2.0037597414239783</v>
      </c>
      <c r="G53" s="109">
        <v>0.66175571337743821</v>
      </c>
      <c r="H53" s="109">
        <v>0.4673607180574299</v>
      </c>
      <c r="I53" s="86">
        <v>1.189561638872066</v>
      </c>
      <c r="J53" s="85">
        <v>1.1540199191157234</v>
      </c>
      <c r="K53" s="109">
        <v>0.69842011192806064</v>
      </c>
      <c r="L53" s="86">
        <v>1.1507583423743288</v>
      </c>
      <c r="M53" s="111">
        <v>2.2915890842886242</v>
      </c>
    </row>
    <row r="54" spans="1:16" x14ac:dyDescent="0.25">
      <c r="A54" s="43" t="s">
        <v>19</v>
      </c>
      <c r="B54" s="110">
        <v>0.32682454765096647</v>
      </c>
      <c r="C54" s="86">
        <v>0.54538752258959144</v>
      </c>
      <c r="D54" s="109">
        <v>0.72933770762068972</v>
      </c>
      <c r="E54" s="86">
        <v>0.5105018680026725</v>
      </c>
      <c r="F54" s="85">
        <v>0.63595442211056374</v>
      </c>
      <c r="G54" s="86">
        <v>0.37289758525282873</v>
      </c>
      <c r="H54" s="109">
        <v>0.21472043191777507</v>
      </c>
      <c r="I54" s="86">
        <v>0.4141809459970624</v>
      </c>
      <c r="J54" s="85">
        <v>0.37961330679677091</v>
      </c>
      <c r="K54" s="86">
        <v>0.40790251790939408</v>
      </c>
      <c r="L54" s="86">
        <v>0.54796532181875357</v>
      </c>
      <c r="M54" s="111">
        <v>0.82696606367789172</v>
      </c>
    </row>
    <row r="55" spans="1:16" ht="15.75" thickBot="1" x14ac:dyDescent="0.3">
      <c r="A55" s="44" t="s">
        <v>65</v>
      </c>
      <c r="B55" s="87">
        <v>2.6585825636347535</v>
      </c>
      <c r="C55" s="88">
        <v>0.18037205686198798</v>
      </c>
      <c r="D55" s="113">
        <v>12.397891821589345</v>
      </c>
      <c r="E55" s="88">
        <v>0.16751594020885527</v>
      </c>
      <c r="F55" s="87">
        <v>6.084371813057202</v>
      </c>
      <c r="G55" s="88">
        <v>0.14504671644900483</v>
      </c>
      <c r="H55" s="88">
        <v>4.2928609138835343</v>
      </c>
      <c r="I55" s="88">
        <v>0.15984652164534768</v>
      </c>
      <c r="J55" s="87">
        <v>1.5387640288769628</v>
      </c>
      <c r="K55" s="113">
        <v>6.7222639411197257E-2</v>
      </c>
      <c r="L55" s="88">
        <v>4.641596289134986</v>
      </c>
      <c r="M55" s="92">
        <v>0.1352202099313711</v>
      </c>
    </row>
    <row r="56" spans="1:16" x14ac:dyDescent="0.25">
      <c r="A56" s="42"/>
      <c r="B56" s="83" t="s">
        <v>73</v>
      </c>
      <c r="C56" s="84" t="s">
        <v>74</v>
      </c>
      <c r="D56" s="84" t="s">
        <v>75</v>
      </c>
      <c r="E56" s="90" t="s">
        <v>76</v>
      </c>
      <c r="F56" s="83" t="s">
        <v>73</v>
      </c>
      <c r="G56" s="84" t="s">
        <v>74</v>
      </c>
      <c r="H56" s="84" t="s">
        <v>75</v>
      </c>
      <c r="I56" s="90" t="s">
        <v>76</v>
      </c>
      <c r="J56" s="83" t="s">
        <v>73</v>
      </c>
      <c r="K56" s="84" t="s">
        <v>74</v>
      </c>
      <c r="L56" s="84" t="s">
        <v>75</v>
      </c>
      <c r="M56" s="90" t="s">
        <v>76</v>
      </c>
    </row>
    <row r="57" spans="1:16" x14ac:dyDescent="0.25">
      <c r="A57" s="43" t="s">
        <v>16</v>
      </c>
      <c r="B57" s="85">
        <v>2.9566801019007714</v>
      </c>
      <c r="C57" s="86">
        <v>11.496062421122293</v>
      </c>
      <c r="D57" s="86">
        <v>3.1937899604016131</v>
      </c>
      <c r="E57" s="109">
        <v>18.039858664876995</v>
      </c>
      <c r="F57" s="85">
        <v>9.9685678802179662</v>
      </c>
      <c r="G57" s="109">
        <v>27.03118839317294</v>
      </c>
      <c r="H57" s="86">
        <v>2.9779560927529918</v>
      </c>
      <c r="I57" s="86">
        <v>2.4984363705174992</v>
      </c>
      <c r="J57" s="85">
        <v>3.8675548029228781</v>
      </c>
      <c r="K57" s="86">
        <v>14.578202167008453</v>
      </c>
      <c r="L57" s="109">
        <v>1.9424654775123626</v>
      </c>
      <c r="M57" s="91">
        <v>10.585561986924271</v>
      </c>
    </row>
    <row r="58" spans="1:16" x14ac:dyDescent="0.25">
      <c r="A58" s="43" t="s">
        <v>17</v>
      </c>
      <c r="B58" s="85">
        <v>0.48527521828799597</v>
      </c>
      <c r="C58" s="86">
        <v>1.194742859446597</v>
      </c>
      <c r="D58" s="86">
        <v>1.3291744942983519</v>
      </c>
      <c r="E58" s="86">
        <v>0.91736563784421621</v>
      </c>
      <c r="F58" s="85">
        <v>1.7169009104944934</v>
      </c>
      <c r="G58" s="109">
        <v>2.9479434960437292</v>
      </c>
      <c r="H58" s="86">
        <v>1.3005367330516828</v>
      </c>
      <c r="I58" s="109">
        <v>0.13332338041117595</v>
      </c>
      <c r="J58" s="85">
        <v>0.61396510485349487</v>
      </c>
      <c r="K58" s="86">
        <v>1.4653883548397693</v>
      </c>
      <c r="L58" s="86">
        <v>0.78190212538915294</v>
      </c>
      <c r="M58" s="91">
        <v>0.52065098518456565</v>
      </c>
    </row>
    <row r="59" spans="1:16" x14ac:dyDescent="0.25">
      <c r="A59" s="43" t="s">
        <v>18</v>
      </c>
      <c r="B59" s="85">
        <v>4.1657403591588213</v>
      </c>
      <c r="C59" s="86">
        <v>3.977113867261227</v>
      </c>
      <c r="D59" s="86">
        <v>8.7034506544576491</v>
      </c>
      <c r="E59" s="86">
        <v>3.7543258030273456</v>
      </c>
      <c r="F59" s="110">
        <v>13.414480231229065</v>
      </c>
      <c r="G59" s="86">
        <v>8.9317646569195972</v>
      </c>
      <c r="H59" s="86">
        <v>7.7509802474176466</v>
      </c>
      <c r="I59" s="109">
        <v>0.49661558081348467</v>
      </c>
      <c r="J59" s="85">
        <v>5.9826573161691279</v>
      </c>
      <c r="K59" s="86">
        <v>5.5372313919847773</v>
      </c>
      <c r="L59" s="86">
        <v>5.8117673492438842</v>
      </c>
      <c r="M59" s="111">
        <v>2.4187029758850307</v>
      </c>
    </row>
    <row r="60" spans="1:16" x14ac:dyDescent="0.25">
      <c r="A60" s="43" t="s">
        <v>22</v>
      </c>
      <c r="B60" s="110">
        <v>0.38383537846364441</v>
      </c>
      <c r="C60" s="86">
        <v>0.7671053584922467</v>
      </c>
      <c r="D60" s="109">
        <v>2.0231045414494009</v>
      </c>
      <c r="E60" s="86">
        <v>0.85303921576825248</v>
      </c>
      <c r="F60" s="85">
        <v>1.3094570380020407</v>
      </c>
      <c r="G60" s="109">
        <v>1.8251092376074196</v>
      </c>
      <c r="H60" s="109">
        <v>1.908745756342725</v>
      </c>
      <c r="I60" s="109">
        <v>0.11954240265588301</v>
      </c>
      <c r="J60" s="85">
        <v>0.49884881585843027</v>
      </c>
      <c r="K60" s="86">
        <v>0.96649959889939663</v>
      </c>
      <c r="L60" s="86">
        <v>1.2225231420885865</v>
      </c>
      <c r="M60" s="91">
        <v>0.49732648969066984</v>
      </c>
    </row>
    <row r="61" spans="1:16" x14ac:dyDescent="0.25">
      <c r="A61" s="43" t="s">
        <v>19</v>
      </c>
      <c r="B61" s="85">
        <v>0.36553003829174746</v>
      </c>
      <c r="C61" s="86">
        <v>1.1313842121204409</v>
      </c>
      <c r="D61" s="86">
        <v>0.94605860529758623</v>
      </c>
      <c r="E61" s="86">
        <v>0.81598385717262434</v>
      </c>
      <c r="F61" s="85">
        <v>1.2078763368264773</v>
      </c>
      <c r="G61" s="109">
        <v>2.607336650996126</v>
      </c>
      <c r="H61" s="86">
        <v>0.86457156632974019</v>
      </c>
      <c r="I61" s="109">
        <v>0.11076121194571854</v>
      </c>
      <c r="J61" s="85">
        <v>0.47692264330076767</v>
      </c>
      <c r="K61" s="86">
        <v>1.43105953636563</v>
      </c>
      <c r="L61" s="86">
        <v>0.57392841980392006</v>
      </c>
      <c r="M61" s="91">
        <v>0.47758985031767071</v>
      </c>
    </row>
    <row r="62" spans="1:16" ht="15.75" thickBot="1" x14ac:dyDescent="0.3">
      <c r="A62" s="44" t="s">
        <v>65</v>
      </c>
      <c r="B62" s="87">
        <v>0.46889146923610708</v>
      </c>
      <c r="C62" s="88">
        <v>0.23130578312999286</v>
      </c>
      <c r="D62" s="113">
        <v>4.9927456089027471</v>
      </c>
      <c r="E62" s="113">
        <v>5.6200370972872715</v>
      </c>
      <c r="F62" s="87">
        <v>1.8223257150911278</v>
      </c>
      <c r="G62" s="88">
        <v>0.62694256651969715</v>
      </c>
      <c r="H62" s="113">
        <v>5.3663206274288315</v>
      </c>
      <c r="I62" s="88">
        <v>0.89722132076294081</v>
      </c>
      <c r="J62" s="87">
        <v>0.30485429382026735</v>
      </c>
      <c r="K62" s="88">
        <v>0.14579048934144112</v>
      </c>
      <c r="L62" s="88">
        <v>1.5092953817652899</v>
      </c>
      <c r="M62" s="92">
        <v>1.63910893753535</v>
      </c>
    </row>
    <row r="64" spans="1:16" x14ac:dyDescent="0.25">
      <c r="B64" t="s">
        <v>86</v>
      </c>
    </row>
  </sheetData>
  <mergeCells count="1">
    <mergeCell ref="C5:K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85"/>
  <sheetViews>
    <sheetView workbookViewId="0">
      <selection activeCell="F35" sqref="F35"/>
    </sheetView>
  </sheetViews>
  <sheetFormatPr baseColWidth="10" defaultRowHeight="15" x14ac:dyDescent="0.25"/>
  <cols>
    <col min="1" max="1" width="19.85546875" customWidth="1"/>
    <col min="5" max="5" width="20.28515625" customWidth="1"/>
  </cols>
  <sheetData>
    <row r="5" spans="1:9" x14ac:dyDescent="0.25">
      <c r="I5" t="s">
        <v>23</v>
      </c>
    </row>
    <row r="6" spans="1:9" ht="15.75" thickBot="1" x14ac:dyDescent="0.3"/>
    <row r="7" spans="1:9" ht="15" customHeight="1" x14ac:dyDescent="0.25">
      <c r="B7" s="130" t="s">
        <v>29</v>
      </c>
      <c r="C7" s="131"/>
      <c r="D7" s="131"/>
      <c r="E7" s="30" t="s">
        <v>24</v>
      </c>
    </row>
    <row r="8" spans="1:9" x14ac:dyDescent="0.25">
      <c r="B8" s="31" t="s">
        <v>31</v>
      </c>
      <c r="C8" s="27" t="s">
        <v>32</v>
      </c>
      <c r="D8" s="27" t="s">
        <v>33</v>
      </c>
      <c r="E8" s="28"/>
    </row>
    <row r="9" spans="1:9" x14ac:dyDescent="0.25">
      <c r="A9" t="s">
        <v>23</v>
      </c>
      <c r="B9" s="32">
        <v>3.9870863599677158</v>
      </c>
      <c r="C9" s="33">
        <v>4.0404040404040407E-2</v>
      </c>
      <c r="D9" s="33">
        <v>1.0056925996204932E-2</v>
      </c>
      <c r="E9" s="28">
        <v>4</v>
      </c>
    </row>
    <row r="10" spans="1:9" x14ac:dyDescent="0.25">
      <c r="A10" t="s">
        <v>37</v>
      </c>
      <c r="B10" s="32">
        <v>0</v>
      </c>
      <c r="C10" s="33">
        <v>0</v>
      </c>
      <c r="D10" s="33">
        <v>6.8641975308641987</v>
      </c>
      <c r="E10" s="28">
        <v>0.01</v>
      </c>
    </row>
    <row r="11" spans="1:9" ht="15.75" thickBot="1" x14ac:dyDescent="0.3">
      <c r="A11" t="s">
        <v>36</v>
      </c>
      <c r="B11" s="34">
        <v>10.759493670886076</v>
      </c>
      <c r="C11" s="35">
        <v>8.6338797814207655E-2</v>
      </c>
      <c r="D11" s="35">
        <v>0.17699386503067485</v>
      </c>
      <c r="E11" s="29">
        <v>4</v>
      </c>
    </row>
    <row r="12" spans="1:9" x14ac:dyDescent="0.25">
      <c r="B12" t="s">
        <v>30</v>
      </c>
    </row>
    <row r="14" spans="1:9" ht="15.75" thickBot="1" x14ac:dyDescent="0.3">
      <c r="B14" s="132"/>
      <c r="C14" s="132"/>
      <c r="D14" s="132"/>
    </row>
    <row r="15" spans="1:9" x14ac:dyDescent="0.25">
      <c r="B15" s="36" t="s">
        <v>27</v>
      </c>
      <c r="C15" s="30" t="s">
        <v>28</v>
      </c>
    </row>
    <row r="16" spans="1:9" x14ac:dyDescent="0.25">
      <c r="A16" t="s">
        <v>23</v>
      </c>
      <c r="B16" s="37">
        <v>1.0133725923199608E-2</v>
      </c>
      <c r="C16" s="38">
        <v>2.5223747589671885E-3</v>
      </c>
      <c r="F16" s="41"/>
    </row>
    <row r="17" spans="1:6" x14ac:dyDescent="0.25">
      <c r="A17" t="s">
        <v>37</v>
      </c>
      <c r="B17" s="37" t="s">
        <v>34</v>
      </c>
      <c r="C17" s="38" t="s">
        <v>34</v>
      </c>
    </row>
    <row r="18" spans="1:6" ht="15.75" thickBot="1" x14ac:dyDescent="0.3">
      <c r="A18" t="s">
        <v>36</v>
      </c>
      <c r="B18" s="39">
        <v>8.0244294439087115E-3</v>
      </c>
      <c r="C18" s="40">
        <v>1.6450018044027428E-2</v>
      </c>
      <c r="F18" s="41"/>
    </row>
    <row r="19" spans="1:6" x14ac:dyDescent="0.25">
      <c r="B19" t="s">
        <v>35</v>
      </c>
    </row>
    <row r="22" spans="1:6" x14ac:dyDescent="0.25">
      <c r="F22" t="s">
        <v>38</v>
      </c>
    </row>
    <row r="48" spans="9:9" x14ac:dyDescent="0.25">
      <c r="I48" t="s">
        <v>26</v>
      </c>
    </row>
    <row r="85" spans="9:9" x14ac:dyDescent="0.25">
      <c r="I85" t="s">
        <v>25</v>
      </c>
    </row>
  </sheetData>
  <mergeCells count="2">
    <mergeCell ref="B7:D7"/>
    <mergeCell ref="B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Réviseur</dc:creator>
  <cp:lastModifiedBy>Réviseur</cp:lastModifiedBy>
  <dcterms:created xsi:type="dcterms:W3CDTF">2017-09-12T17:52:53Z</dcterms:created>
  <dcterms:modified xsi:type="dcterms:W3CDTF">2017-10-19T15:09:03Z</dcterms:modified>
</cp:coreProperties>
</file>