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Fig 1" sheetId="5" r:id="rId1"/>
    <sheet name="Fig 2" sheetId="6" r:id="rId2"/>
    <sheet name="Fig 3" sheetId="7" r:id="rId3"/>
    <sheet name="Fig 4" sheetId="8" r:id="rId4"/>
  </sheets>
  <calcPr calcId="144525"/>
</workbook>
</file>

<file path=xl/calcChain.xml><?xml version="1.0" encoding="utf-8"?>
<calcChain xmlns="http://schemas.openxmlformats.org/spreadsheetml/2006/main">
  <c r="E25" i="6" l="1"/>
  <c r="I9" i="5" l="1"/>
  <c r="H9" i="5"/>
  <c r="G9" i="5"/>
  <c r="F9" i="5"/>
  <c r="E9" i="5"/>
  <c r="D9" i="5"/>
  <c r="C9" i="5"/>
  <c r="I8" i="5"/>
  <c r="H8" i="5"/>
  <c r="G8" i="5"/>
  <c r="F8" i="5"/>
  <c r="E8" i="5"/>
  <c r="D8" i="5"/>
  <c r="C8" i="5"/>
  <c r="D9" i="7" l="1"/>
  <c r="D8" i="6"/>
  <c r="D24" i="5" l="1"/>
  <c r="E24" i="5"/>
  <c r="F24" i="5"/>
  <c r="G24" i="5"/>
  <c r="C24" i="5"/>
  <c r="L25" i="6"/>
  <c r="J25" i="6"/>
  <c r="G25" i="6"/>
  <c r="L24" i="6"/>
  <c r="J24" i="6"/>
  <c r="G24" i="6"/>
  <c r="E24" i="6"/>
  <c r="G9" i="6"/>
  <c r="F9" i="6"/>
  <c r="E9" i="6"/>
  <c r="D9" i="6"/>
  <c r="G8" i="6"/>
  <c r="F8" i="6"/>
  <c r="E8" i="6"/>
  <c r="J11" i="8"/>
  <c r="I11" i="8"/>
  <c r="H11" i="8"/>
  <c r="G11" i="8"/>
  <c r="F11" i="8"/>
  <c r="E11" i="8"/>
  <c r="D11" i="8"/>
  <c r="C11" i="8"/>
  <c r="J10" i="8"/>
  <c r="I10" i="8"/>
  <c r="H10" i="8"/>
  <c r="G10" i="8"/>
  <c r="F10" i="8"/>
  <c r="E10" i="8"/>
  <c r="D10" i="8"/>
  <c r="C10" i="8"/>
  <c r="J22" i="7"/>
  <c r="I22" i="7"/>
  <c r="H22" i="7"/>
  <c r="G22" i="7"/>
  <c r="F22" i="7"/>
  <c r="E22" i="7"/>
  <c r="D22" i="7"/>
  <c r="C22" i="7"/>
  <c r="J21" i="7"/>
  <c r="I21" i="7"/>
  <c r="H21" i="7"/>
  <c r="G21" i="7"/>
  <c r="F21" i="7"/>
  <c r="E21" i="7"/>
  <c r="D21" i="7"/>
  <c r="C21" i="7"/>
  <c r="H9" i="7"/>
  <c r="G9" i="7"/>
  <c r="F9" i="7"/>
  <c r="E9" i="7"/>
  <c r="C9" i="7"/>
  <c r="H8" i="7"/>
  <c r="G8" i="7"/>
  <c r="F8" i="7"/>
  <c r="E8" i="7"/>
  <c r="D8" i="7"/>
  <c r="C8" i="7"/>
  <c r="D23" i="5" l="1"/>
  <c r="E23" i="5"/>
  <c r="F23" i="5"/>
  <c r="G23" i="5"/>
  <c r="C23" i="5"/>
</calcChain>
</file>

<file path=xl/sharedStrings.xml><?xml version="1.0" encoding="utf-8"?>
<sst xmlns="http://schemas.openxmlformats.org/spreadsheetml/2006/main" count="117" uniqueCount="54">
  <si>
    <t>GV</t>
  </si>
  <si>
    <t>2-cell</t>
  </si>
  <si>
    <t>4-cell</t>
  </si>
  <si>
    <t>8-cell</t>
  </si>
  <si>
    <t>16-cell</t>
  </si>
  <si>
    <t>mean</t>
    <phoneticPr fontId="2" type="noConversion"/>
  </si>
  <si>
    <t>SD</t>
    <phoneticPr fontId="2" type="noConversion"/>
  </si>
  <si>
    <t>p&lt;0.05</t>
    <phoneticPr fontId="2" type="noConversion"/>
  </si>
  <si>
    <t>NC</t>
  </si>
  <si>
    <t>siRNA-2723</t>
  </si>
  <si>
    <t>siRNA-2830</t>
  </si>
  <si>
    <t>siRNA-3449</t>
  </si>
  <si>
    <t>JARID2-NC-siRNA</t>
    <phoneticPr fontId="2" type="noConversion"/>
  </si>
  <si>
    <t>JARID2-2830-siRNA</t>
    <phoneticPr fontId="2" type="noConversion"/>
  </si>
  <si>
    <t>NC</t>
    <phoneticPr fontId="2" type="noConversion"/>
  </si>
  <si>
    <t>siRNA</t>
    <phoneticPr fontId="2" type="noConversion"/>
  </si>
  <si>
    <t>MII oocytes</t>
    <phoneticPr fontId="2" type="noConversion"/>
  </si>
  <si>
    <t>1-2,p=0.003</t>
    <phoneticPr fontId="2" type="noConversion"/>
  </si>
  <si>
    <t>1-3,p=0.001</t>
    <phoneticPr fontId="2" type="noConversion"/>
  </si>
  <si>
    <t>1-4,p=0.425</t>
    <phoneticPr fontId="2" type="noConversion"/>
  </si>
  <si>
    <t>SD</t>
  </si>
  <si>
    <t>p value</t>
    <phoneticPr fontId="2" type="noConversion"/>
  </si>
  <si>
    <t>letter</t>
    <phoneticPr fontId="4" type="noConversion"/>
  </si>
  <si>
    <t>a</t>
    <phoneticPr fontId="2" type="noConversion"/>
  </si>
  <si>
    <t>b</t>
    <phoneticPr fontId="2" type="noConversion"/>
  </si>
  <si>
    <t>Fig 1A</t>
    <phoneticPr fontId="2" type="noConversion"/>
  </si>
  <si>
    <t>Fig.1C</t>
    <phoneticPr fontId="2" type="noConversion"/>
  </si>
  <si>
    <t>2-cell</t>
    <phoneticPr fontId="2" type="noConversion"/>
  </si>
  <si>
    <t>4-cell</t>
    <phoneticPr fontId="2" type="noConversion"/>
  </si>
  <si>
    <t>8-cell</t>
    <phoneticPr fontId="2" type="noConversion"/>
  </si>
  <si>
    <t>16-cell</t>
    <phoneticPr fontId="2" type="noConversion"/>
  </si>
  <si>
    <t>Blastula</t>
    <phoneticPr fontId="2" type="noConversion"/>
  </si>
  <si>
    <t>P value</t>
    <phoneticPr fontId="4" type="noConversion"/>
  </si>
  <si>
    <t>1-5,p=0.014</t>
    <phoneticPr fontId="2" type="noConversion"/>
  </si>
  <si>
    <t>Fig 2A</t>
    <phoneticPr fontId="2" type="noConversion"/>
  </si>
  <si>
    <t>c</t>
    <phoneticPr fontId="2" type="noConversion"/>
  </si>
  <si>
    <t>d</t>
    <phoneticPr fontId="2" type="noConversion"/>
  </si>
  <si>
    <t>p&lt;0.01</t>
    <phoneticPr fontId="2" type="noConversion"/>
  </si>
  <si>
    <t>Fig 2B</t>
    <phoneticPr fontId="2" type="noConversion"/>
  </si>
  <si>
    <t>SOX2</t>
    <phoneticPr fontId="2" type="noConversion"/>
  </si>
  <si>
    <t>c-myc</t>
    <phoneticPr fontId="2" type="noConversion"/>
  </si>
  <si>
    <t>JARID2</t>
    <phoneticPr fontId="2" type="noConversion"/>
  </si>
  <si>
    <t>OCT4</t>
    <phoneticPr fontId="2" type="noConversion"/>
  </si>
  <si>
    <t>Blastocyst</t>
    <phoneticPr fontId="2" type="noConversion"/>
  </si>
  <si>
    <t>Fig 3A</t>
    <phoneticPr fontId="2" type="noConversion"/>
  </si>
  <si>
    <t>Fig 3B</t>
    <phoneticPr fontId="2" type="noConversion"/>
  </si>
  <si>
    <t>Fig 4C</t>
    <phoneticPr fontId="2" type="noConversion"/>
  </si>
  <si>
    <t>cleavage</t>
    <phoneticPr fontId="2" type="noConversion"/>
  </si>
  <si>
    <t>cleavage rate</t>
    <phoneticPr fontId="2" type="noConversion"/>
  </si>
  <si>
    <t>blastocyst</t>
    <phoneticPr fontId="2" type="noConversion"/>
  </si>
  <si>
    <t>blastocyst rate</t>
    <phoneticPr fontId="2" type="noConversion"/>
  </si>
  <si>
    <t>MII</t>
    <phoneticPr fontId="2" type="noConversion"/>
  </si>
  <si>
    <t>P=0.358</t>
    <phoneticPr fontId="2" type="noConversion"/>
  </si>
  <si>
    <t>p&lt;0.01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</si>
</sst>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);[Red]\(0.000\)"/>
    <numFmt numFmtId="177" formatCode="0_);[Red]\(0\)"/>
  </numFmts>
  <fonts count="7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6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/>
    <xf numFmtId="49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5"/>
  <sheetViews>
    <sheetView workbookViewId="0">
      <selection activeCell="M16" sqref="M16"/>
    </sheetView>
  </sheetViews>
  <sheetFormatPr defaultRowHeight="13.5" x14ac:dyDescent="0.15"/>
  <cols>
    <col min="3" max="4" width="9" customWidth="1"/>
    <col min="13" max="13" width="12.25" customWidth="1"/>
  </cols>
  <sheetData>
    <row r="3" spans="2:9" ht="14.25" x14ac:dyDescent="0.15">
      <c r="B3" s="27" t="s">
        <v>25</v>
      </c>
      <c r="C3" s="28"/>
      <c r="D3" s="28"/>
      <c r="E3" s="28"/>
      <c r="F3" s="28"/>
      <c r="G3" s="28"/>
      <c r="H3" s="28"/>
      <c r="I3" s="28"/>
    </row>
    <row r="4" spans="2:9" ht="15" x14ac:dyDescent="0.15">
      <c r="B4" s="2"/>
      <c r="C4" s="26" t="s">
        <v>0</v>
      </c>
      <c r="D4" s="26" t="s">
        <v>51</v>
      </c>
      <c r="E4" s="26" t="s">
        <v>1</v>
      </c>
      <c r="F4" s="26" t="s">
        <v>2</v>
      </c>
      <c r="G4" s="26" t="s">
        <v>3</v>
      </c>
      <c r="H4" s="26" t="s">
        <v>4</v>
      </c>
      <c r="I4" s="26" t="s">
        <v>31</v>
      </c>
    </row>
    <row r="5" spans="2:9" ht="15" x14ac:dyDescent="0.15">
      <c r="B5" s="23">
        <v>1</v>
      </c>
      <c r="C5" s="5">
        <v>1</v>
      </c>
      <c r="D5" s="5">
        <v>2.7810000000000001</v>
      </c>
      <c r="E5" s="5">
        <v>1.7210000000000001</v>
      </c>
      <c r="F5" s="5">
        <v>2.6789999999999998</v>
      </c>
      <c r="G5" s="5">
        <v>2.2690000000000001</v>
      </c>
      <c r="H5" s="5">
        <v>2.2829999999999999</v>
      </c>
      <c r="I5" s="5">
        <v>1.7589999999999999</v>
      </c>
    </row>
    <row r="6" spans="2:9" ht="15" x14ac:dyDescent="0.15">
      <c r="B6" s="24">
        <v>2</v>
      </c>
      <c r="C6" s="4">
        <v>1</v>
      </c>
      <c r="D6" s="4">
        <v>1.9650000000000001</v>
      </c>
      <c r="E6" s="4">
        <v>2.3740000000000001</v>
      </c>
      <c r="F6" s="4">
        <v>1.9910000000000001</v>
      </c>
      <c r="G6" s="4">
        <v>1.9350000000000001</v>
      </c>
      <c r="H6" s="4">
        <v>1.3979999999999999</v>
      </c>
      <c r="I6" s="4">
        <v>2.355</v>
      </c>
    </row>
    <row r="7" spans="2:9" ht="15" x14ac:dyDescent="0.15">
      <c r="B7" s="25">
        <v>3</v>
      </c>
      <c r="C7" s="6">
        <v>1</v>
      </c>
      <c r="D7" s="6">
        <v>2.3849999999999998</v>
      </c>
      <c r="E7" s="6">
        <v>2.0950000000000002</v>
      </c>
      <c r="F7" s="6">
        <v>2.3809999999999998</v>
      </c>
      <c r="G7" s="6">
        <v>1.998</v>
      </c>
      <c r="H7" s="6">
        <v>1.57</v>
      </c>
      <c r="I7" s="6">
        <v>1.6850000000000001</v>
      </c>
    </row>
    <row r="8" spans="2:9" ht="15" x14ac:dyDescent="0.15">
      <c r="B8" s="21" t="s">
        <v>5</v>
      </c>
      <c r="C8" s="5">
        <f t="shared" ref="C8:H8" si="0">AVERAGE(C5:C7)</f>
        <v>1</v>
      </c>
      <c r="D8" s="5">
        <f t="shared" si="0"/>
        <v>2.3770000000000002</v>
      </c>
      <c r="E8" s="5">
        <f t="shared" si="0"/>
        <v>2.0633333333333339</v>
      </c>
      <c r="F8" s="5">
        <f>AVERAGE(F5:F7)</f>
        <v>2.3503333333333334</v>
      </c>
      <c r="G8" s="5">
        <f t="shared" si="0"/>
        <v>2.0673333333333335</v>
      </c>
      <c r="H8" s="5">
        <f t="shared" si="0"/>
        <v>1.7503333333333335</v>
      </c>
      <c r="I8" s="5">
        <f>AVERAGE(I5:I7)</f>
        <v>1.9329999999999998</v>
      </c>
    </row>
    <row r="9" spans="2:9" ht="15" x14ac:dyDescent="0.15">
      <c r="B9" s="21" t="s">
        <v>20</v>
      </c>
      <c r="C9" s="5">
        <f t="shared" ref="C9:I9" si="1">_xlfn.STDEV.P(C5:C7)</f>
        <v>0</v>
      </c>
      <c r="D9" s="5">
        <f t="shared" si="1"/>
        <v>0.3331786307673405</v>
      </c>
      <c r="E9" s="5">
        <f t="shared" si="1"/>
        <v>0.26752486904128142</v>
      </c>
      <c r="F9" s="5">
        <f t="shared" si="1"/>
        <v>0.28171064745388635</v>
      </c>
      <c r="G9" s="5">
        <f t="shared" si="1"/>
        <v>0.14490073230395431</v>
      </c>
      <c r="H9" s="5">
        <f t="shared" si="1"/>
        <v>0.38314169122604597</v>
      </c>
      <c r="I9" s="5">
        <f t="shared" si="1"/>
        <v>0.29992443492764459</v>
      </c>
    </row>
    <row r="10" spans="2:9" ht="15" x14ac:dyDescent="0.15">
      <c r="B10" s="26" t="s">
        <v>22</v>
      </c>
      <c r="C10" s="7" t="s">
        <v>23</v>
      </c>
      <c r="D10" s="7" t="s">
        <v>24</v>
      </c>
      <c r="E10" s="7" t="s">
        <v>24</v>
      </c>
      <c r="F10" s="7" t="s">
        <v>24</v>
      </c>
      <c r="G10" s="7" t="s">
        <v>24</v>
      </c>
      <c r="H10" s="7" t="s">
        <v>24</v>
      </c>
      <c r="I10" s="7" t="s">
        <v>24</v>
      </c>
    </row>
    <row r="17" spans="2:7" ht="14.25" x14ac:dyDescent="0.15">
      <c r="B17" s="27" t="s">
        <v>26</v>
      </c>
      <c r="C17" s="28"/>
      <c r="D17" s="28"/>
      <c r="E17" s="28"/>
      <c r="F17" s="28"/>
    </row>
    <row r="18" spans="2:7" ht="15" x14ac:dyDescent="0.15">
      <c r="B18" s="2"/>
      <c r="C18" s="3">
        <v>1</v>
      </c>
      <c r="D18" s="3">
        <v>2</v>
      </c>
      <c r="E18" s="3">
        <v>3</v>
      </c>
      <c r="F18" s="3">
        <v>4</v>
      </c>
      <c r="G18" s="3">
        <v>5</v>
      </c>
    </row>
    <row r="19" spans="2:7" ht="15" x14ac:dyDescent="0.15">
      <c r="B19" s="2"/>
      <c r="C19" s="3" t="s">
        <v>27</v>
      </c>
      <c r="D19" s="3" t="s">
        <v>28</v>
      </c>
      <c r="E19" s="3" t="s">
        <v>29</v>
      </c>
      <c r="F19" s="3" t="s">
        <v>30</v>
      </c>
      <c r="G19" s="3" t="s">
        <v>31</v>
      </c>
    </row>
    <row r="20" spans="2:7" ht="15" x14ac:dyDescent="0.15">
      <c r="B20" s="23">
        <v>1</v>
      </c>
      <c r="C20" s="11">
        <v>40</v>
      </c>
      <c r="D20" s="11">
        <v>55</v>
      </c>
      <c r="E20" s="11">
        <v>60</v>
      </c>
      <c r="F20" s="11">
        <v>34</v>
      </c>
      <c r="G20" s="11">
        <v>46</v>
      </c>
    </row>
    <row r="21" spans="2:7" ht="15" x14ac:dyDescent="0.15">
      <c r="B21" s="24">
        <v>2</v>
      </c>
      <c r="C21" s="12">
        <v>35</v>
      </c>
      <c r="D21" s="12">
        <v>48</v>
      </c>
      <c r="E21" s="12">
        <v>55</v>
      </c>
      <c r="F21" s="12">
        <v>37</v>
      </c>
      <c r="G21" s="12">
        <v>55</v>
      </c>
    </row>
    <row r="22" spans="2:7" ht="15" x14ac:dyDescent="0.15">
      <c r="B22" s="25">
        <v>3</v>
      </c>
      <c r="C22" s="13">
        <v>36</v>
      </c>
      <c r="D22" s="13">
        <v>51</v>
      </c>
      <c r="E22" s="13">
        <v>50</v>
      </c>
      <c r="F22" s="13">
        <v>31</v>
      </c>
      <c r="G22" s="13">
        <v>42</v>
      </c>
    </row>
    <row r="23" spans="2:7" ht="15" x14ac:dyDescent="0.15">
      <c r="B23" s="10" t="s">
        <v>5</v>
      </c>
      <c r="C23" s="5">
        <f>AVERAGE(C20:C22)</f>
        <v>37</v>
      </c>
      <c r="D23" s="5">
        <f t="shared" ref="D23:G23" si="2">AVERAGE(D20:D22)</f>
        <v>51.333333333333336</v>
      </c>
      <c r="E23" s="5">
        <f t="shared" si="2"/>
        <v>55</v>
      </c>
      <c r="F23" s="5">
        <f t="shared" si="2"/>
        <v>34</v>
      </c>
      <c r="G23" s="7">
        <f t="shared" si="2"/>
        <v>47.666666666666664</v>
      </c>
    </row>
    <row r="24" spans="2:7" ht="15" x14ac:dyDescent="0.15">
      <c r="B24" s="10" t="s">
        <v>6</v>
      </c>
      <c r="C24" s="5">
        <f>_xlfn.STDEV.P(C20:C22)</f>
        <v>2.1602468994692869</v>
      </c>
      <c r="D24" s="5">
        <f t="shared" ref="D24:G24" si="3">_xlfn.STDEV.P(D20:D22)</f>
        <v>2.8674417556808756</v>
      </c>
      <c r="E24" s="5">
        <f t="shared" si="3"/>
        <v>4.0824829046386304</v>
      </c>
      <c r="F24" s="5">
        <f t="shared" si="3"/>
        <v>2.4494897427831779</v>
      </c>
      <c r="G24" s="5">
        <f t="shared" si="3"/>
        <v>5.4365021434333638</v>
      </c>
    </row>
    <row r="25" spans="2:7" ht="15" x14ac:dyDescent="0.15">
      <c r="B25" s="3" t="s">
        <v>32</v>
      </c>
      <c r="C25" s="7"/>
      <c r="D25" s="7" t="s">
        <v>17</v>
      </c>
      <c r="E25" s="7" t="s">
        <v>18</v>
      </c>
      <c r="F25" s="7" t="s">
        <v>19</v>
      </c>
      <c r="G25" s="7" t="s">
        <v>33</v>
      </c>
    </row>
  </sheetData>
  <mergeCells count="2">
    <mergeCell ref="B17:F17"/>
    <mergeCell ref="B3:I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9"/>
  <sheetViews>
    <sheetView topLeftCell="A13" workbookViewId="0">
      <selection activeCell="E28" sqref="E28"/>
    </sheetView>
  </sheetViews>
  <sheetFormatPr defaultRowHeight="13.5" x14ac:dyDescent="0.15"/>
  <cols>
    <col min="3" max="3" width="18.625" customWidth="1"/>
    <col min="4" max="8" width="14.625" customWidth="1"/>
    <col min="9" max="9" width="11" customWidth="1"/>
    <col min="10" max="10" width="12.5" customWidth="1"/>
    <col min="11" max="11" width="11.25" customWidth="1"/>
    <col min="12" max="12" width="14.25" customWidth="1"/>
  </cols>
  <sheetData>
    <row r="3" spans="3:10" ht="14.25" x14ac:dyDescent="0.15">
      <c r="C3" s="27" t="s">
        <v>34</v>
      </c>
      <c r="D3" s="28"/>
      <c r="E3" s="28"/>
      <c r="F3" s="28"/>
      <c r="G3" s="28"/>
      <c r="H3" s="28"/>
      <c r="I3" s="28"/>
      <c r="J3" s="28"/>
    </row>
    <row r="4" spans="3:10" ht="15" x14ac:dyDescent="0.15">
      <c r="C4" s="2"/>
      <c r="D4" s="17" t="s">
        <v>8</v>
      </c>
      <c r="E4" s="17" t="s">
        <v>9</v>
      </c>
      <c r="F4" s="17" t="s">
        <v>10</v>
      </c>
      <c r="G4" s="17" t="s">
        <v>11</v>
      </c>
    </row>
    <row r="5" spans="3:10" ht="13.5" customHeight="1" x14ac:dyDescent="0.15">
      <c r="C5" s="23">
        <v>1</v>
      </c>
      <c r="D5" s="5">
        <v>1</v>
      </c>
      <c r="E5" s="5">
        <v>0.82743333333333302</v>
      </c>
      <c r="F5" s="5">
        <v>0.34400666666666702</v>
      </c>
      <c r="G5" s="5">
        <v>0.78149999999999997</v>
      </c>
    </row>
    <row r="6" spans="3:10" ht="15" x14ac:dyDescent="0.15">
      <c r="C6" s="24">
        <v>2</v>
      </c>
      <c r="D6" s="4">
        <v>1</v>
      </c>
      <c r="E6" s="4">
        <v>0.83233333333333304</v>
      </c>
      <c r="F6" s="4">
        <v>0.38759333333333301</v>
      </c>
      <c r="G6" s="4">
        <v>0.76100000000000012</v>
      </c>
    </row>
    <row r="7" spans="3:10" ht="15" x14ac:dyDescent="0.15">
      <c r="C7" s="24">
        <v>3</v>
      </c>
      <c r="D7" s="6">
        <v>1</v>
      </c>
      <c r="E7" s="6">
        <v>0.85952666666666699</v>
      </c>
      <c r="F7" s="6">
        <v>0.36599999999999994</v>
      </c>
      <c r="G7" s="6">
        <v>0.75676666666666703</v>
      </c>
    </row>
    <row r="8" spans="3:10" ht="15" x14ac:dyDescent="0.15">
      <c r="C8" s="16" t="s">
        <v>5</v>
      </c>
      <c r="D8" s="5">
        <f>AVERAGE(D5:D7)</f>
        <v>1</v>
      </c>
      <c r="E8" s="5">
        <f>AVERAGE(E5:E7)</f>
        <v>0.83976444444444442</v>
      </c>
      <c r="F8" s="5">
        <f>AVERAGE(F5:F7)</f>
        <v>0.36586666666666662</v>
      </c>
      <c r="G8" s="5">
        <f>AVERAGE(G5:G7)</f>
        <v>0.76642222222222234</v>
      </c>
    </row>
    <row r="9" spans="3:10" ht="15" x14ac:dyDescent="0.15">
      <c r="C9" s="16" t="s">
        <v>20</v>
      </c>
      <c r="D9" s="5">
        <f>_xlfn.STDEV.P(D5:D7)</f>
        <v>0</v>
      </c>
      <c r="E9" s="5">
        <f>_xlfn.STDEV.P(E5:E7)</f>
        <v>1.4116457779730789E-2</v>
      </c>
      <c r="F9" s="5">
        <f>_xlfn.STDEV.P(F5:F7)</f>
        <v>1.7794431921457837E-2</v>
      </c>
      <c r="G9" s="5">
        <f>_xlfn.STDEV.P(G5:G7)</f>
        <v>1.0800765862191138E-2</v>
      </c>
    </row>
    <row r="10" spans="3:10" ht="15" x14ac:dyDescent="0.15">
      <c r="C10" s="17" t="s">
        <v>22</v>
      </c>
      <c r="D10" s="7" t="s">
        <v>23</v>
      </c>
      <c r="E10" s="7" t="s">
        <v>24</v>
      </c>
      <c r="F10" s="7" t="s">
        <v>35</v>
      </c>
      <c r="G10" s="7" t="s">
        <v>36</v>
      </c>
    </row>
    <row r="12" spans="3:10" x14ac:dyDescent="0.15">
      <c r="D12" s="22"/>
    </row>
    <row r="16" spans="3:10" ht="14.25" x14ac:dyDescent="0.15">
      <c r="C16" s="32" t="s">
        <v>38</v>
      </c>
      <c r="D16" s="32"/>
      <c r="E16" s="32"/>
      <c r="F16" s="32"/>
      <c r="G16" s="32"/>
      <c r="H16" s="32"/>
      <c r="I16" s="32"/>
      <c r="J16" s="32"/>
    </row>
    <row r="17" spans="2:12" ht="15" x14ac:dyDescent="0.15">
      <c r="B17" s="2"/>
      <c r="C17" s="29" t="s">
        <v>12</v>
      </c>
      <c r="D17" s="29"/>
      <c r="E17" s="30"/>
      <c r="F17" s="30"/>
      <c r="G17" s="31"/>
      <c r="H17" s="29" t="s">
        <v>13</v>
      </c>
      <c r="I17" s="29"/>
      <c r="J17" s="30"/>
      <c r="K17" s="30"/>
      <c r="L17" s="30"/>
    </row>
    <row r="18" spans="2:12" ht="15" x14ac:dyDescent="0.15">
      <c r="B18" s="2"/>
      <c r="C18" s="17" t="s">
        <v>16</v>
      </c>
      <c r="D18" s="17" t="s">
        <v>47</v>
      </c>
      <c r="E18" s="17" t="s">
        <v>48</v>
      </c>
      <c r="F18" s="17" t="s">
        <v>49</v>
      </c>
      <c r="G18" s="17" t="s">
        <v>50</v>
      </c>
      <c r="H18" s="17" t="s">
        <v>16</v>
      </c>
      <c r="I18" s="17" t="s">
        <v>47</v>
      </c>
      <c r="J18" s="17" t="s">
        <v>48</v>
      </c>
      <c r="K18" s="17" t="s">
        <v>49</v>
      </c>
      <c r="L18" s="17" t="s">
        <v>50</v>
      </c>
    </row>
    <row r="19" spans="2:12" ht="15" x14ac:dyDescent="0.15">
      <c r="B19" s="23">
        <v>1</v>
      </c>
      <c r="C19" s="11">
        <v>120</v>
      </c>
      <c r="D19" s="11">
        <v>74</v>
      </c>
      <c r="E19" s="5">
        <v>0.6166666666666667</v>
      </c>
      <c r="F19" s="11">
        <v>23</v>
      </c>
      <c r="G19" s="5">
        <v>0.19166666666666668</v>
      </c>
      <c r="H19" s="11">
        <v>120</v>
      </c>
      <c r="I19" s="11">
        <v>33</v>
      </c>
      <c r="J19" s="5">
        <v>0.27500000000000002</v>
      </c>
      <c r="K19" s="11">
        <v>13</v>
      </c>
      <c r="L19" s="5">
        <v>0.10833333333333334</v>
      </c>
    </row>
    <row r="20" spans="2:12" ht="15" x14ac:dyDescent="0.15">
      <c r="B20" s="24">
        <v>2</v>
      </c>
      <c r="C20" s="12">
        <v>105</v>
      </c>
      <c r="D20" s="12">
        <v>66</v>
      </c>
      <c r="E20" s="4">
        <v>0.62857142857142856</v>
      </c>
      <c r="F20" s="12">
        <v>19</v>
      </c>
      <c r="G20" s="4">
        <v>0.18095238095238095</v>
      </c>
      <c r="H20" s="12">
        <v>105</v>
      </c>
      <c r="I20" s="12">
        <v>30</v>
      </c>
      <c r="J20" s="4">
        <v>0.2857142857142857</v>
      </c>
      <c r="K20" s="12">
        <v>11</v>
      </c>
      <c r="L20" s="4">
        <v>0.10476190476190476</v>
      </c>
    </row>
    <row r="21" spans="2:12" ht="15" x14ac:dyDescent="0.15">
      <c r="B21" s="24">
        <v>3</v>
      </c>
      <c r="C21" s="12">
        <v>120</v>
      </c>
      <c r="D21" s="12">
        <v>72</v>
      </c>
      <c r="E21" s="4">
        <v>0.6</v>
      </c>
      <c r="F21" s="12">
        <v>24</v>
      </c>
      <c r="G21" s="4">
        <v>0.2</v>
      </c>
      <c r="H21" s="12">
        <v>120</v>
      </c>
      <c r="I21" s="12">
        <v>34</v>
      </c>
      <c r="J21" s="4">
        <v>0.28333333333333333</v>
      </c>
      <c r="K21" s="12">
        <v>14</v>
      </c>
      <c r="L21" s="4">
        <v>0.11666666666666667</v>
      </c>
    </row>
    <row r="22" spans="2:12" ht="15" x14ac:dyDescent="0.15">
      <c r="B22" s="24">
        <v>4</v>
      </c>
      <c r="C22" s="12">
        <v>120</v>
      </c>
      <c r="D22" s="12">
        <v>73</v>
      </c>
      <c r="E22" s="4">
        <v>0.60833333333333328</v>
      </c>
      <c r="F22" s="12">
        <v>15</v>
      </c>
      <c r="G22" s="4">
        <v>0.125</v>
      </c>
      <c r="H22" s="12">
        <v>120</v>
      </c>
      <c r="I22" s="12">
        <v>30</v>
      </c>
      <c r="J22" s="4">
        <v>0.25</v>
      </c>
      <c r="K22" s="12">
        <v>15</v>
      </c>
      <c r="L22" s="4">
        <v>0.125</v>
      </c>
    </row>
    <row r="23" spans="2:12" ht="15" x14ac:dyDescent="0.15">
      <c r="B23" s="24">
        <v>5</v>
      </c>
      <c r="C23" s="13">
        <v>90</v>
      </c>
      <c r="D23" s="13">
        <v>62</v>
      </c>
      <c r="E23" s="6">
        <v>0.68888888888888888</v>
      </c>
      <c r="F23" s="13">
        <v>22</v>
      </c>
      <c r="G23" s="6">
        <v>0.24444444444444444</v>
      </c>
      <c r="H23" s="13">
        <v>90</v>
      </c>
      <c r="I23" s="13">
        <v>27</v>
      </c>
      <c r="J23" s="6">
        <v>0.3</v>
      </c>
      <c r="K23" s="13">
        <v>10</v>
      </c>
      <c r="L23" s="6">
        <v>0.1111111111111111</v>
      </c>
    </row>
    <row r="24" spans="2:12" ht="15" x14ac:dyDescent="0.15">
      <c r="B24" s="7" t="s">
        <v>5</v>
      </c>
      <c r="C24" s="14"/>
      <c r="D24" s="14"/>
      <c r="E24" s="7">
        <f>AVERAGE(E19:E23)</f>
        <v>0.62849206349206344</v>
      </c>
      <c r="F24" s="7"/>
      <c r="G24" s="7">
        <f t="shared" ref="G24" si="0">AVERAGE(G19:G23)</f>
        <v>0.18841269841269842</v>
      </c>
      <c r="H24" s="7"/>
      <c r="I24" s="7"/>
      <c r="J24" s="7">
        <f t="shared" ref="J24" si="1">AVERAGE(J19:J23)</f>
        <v>0.27880952380952384</v>
      </c>
      <c r="K24" s="7"/>
      <c r="L24" s="7">
        <f t="shared" ref="L24" si="2">AVERAGE(L19:L23)</f>
        <v>0.11317460317460318</v>
      </c>
    </row>
    <row r="25" spans="2:12" ht="15" x14ac:dyDescent="0.15">
      <c r="B25" s="7" t="s">
        <v>6</v>
      </c>
      <c r="C25" s="7"/>
      <c r="D25" s="7"/>
      <c r="E25" s="7">
        <f>_xlfn.STDEV.P(E19:E23)</f>
        <v>3.1641096411334474E-2</v>
      </c>
      <c r="F25" s="7"/>
      <c r="G25" s="7">
        <f t="shared" ref="G25:L25" si="3">_xlfn.STDEV.P(G19:G23)</f>
        <v>3.8369876433023739E-2</v>
      </c>
      <c r="H25" s="7"/>
      <c r="I25" s="7"/>
      <c r="J25" s="7">
        <f t="shared" si="3"/>
        <v>1.6502593763012809E-2</v>
      </c>
      <c r="K25" s="7"/>
      <c r="L25" s="7">
        <f t="shared" si="3"/>
        <v>7.0781905211121585E-3</v>
      </c>
    </row>
    <row r="26" spans="2:12" ht="15" x14ac:dyDescent="0.15">
      <c r="B26" s="7" t="s">
        <v>21</v>
      </c>
      <c r="C26" s="7"/>
      <c r="D26" s="7"/>
      <c r="E26" s="7" t="s">
        <v>53</v>
      </c>
      <c r="F26" s="7"/>
      <c r="G26" s="7" t="s">
        <v>7</v>
      </c>
      <c r="H26" s="7"/>
      <c r="I26" s="7"/>
      <c r="J26" s="7"/>
      <c r="K26" s="7"/>
      <c r="L26" s="7"/>
    </row>
    <row r="35" spans="3:6" x14ac:dyDescent="0.15">
      <c r="C35" s="20"/>
      <c r="D35" s="20"/>
      <c r="E35" s="20"/>
      <c r="F35" s="20"/>
    </row>
    <row r="36" spans="3:6" x14ac:dyDescent="0.15">
      <c r="C36" s="20"/>
      <c r="D36" s="20"/>
      <c r="E36" s="20"/>
      <c r="F36" s="20"/>
    </row>
    <row r="37" spans="3:6" x14ac:dyDescent="0.15">
      <c r="C37" s="20"/>
      <c r="D37" s="20"/>
      <c r="E37" s="20"/>
      <c r="F37" s="20"/>
    </row>
    <row r="39" spans="3:6" x14ac:dyDescent="0.15">
      <c r="D39" s="20"/>
      <c r="E39" s="20"/>
      <c r="F39" s="20"/>
    </row>
  </sheetData>
  <mergeCells count="4">
    <mergeCell ref="C17:G17"/>
    <mergeCell ref="H17:L17"/>
    <mergeCell ref="C3:J3"/>
    <mergeCell ref="C16:J16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4"/>
  <sheetViews>
    <sheetView workbookViewId="0">
      <selection activeCell="C24" sqref="C24"/>
    </sheetView>
  </sheetViews>
  <sheetFormatPr defaultRowHeight="13.5" x14ac:dyDescent="0.15"/>
  <cols>
    <col min="3" max="10" width="16.25" customWidth="1"/>
  </cols>
  <sheetData>
    <row r="2" spans="2:18" ht="14.25" x14ac:dyDescent="0.15">
      <c r="B2" s="8" t="s">
        <v>44</v>
      </c>
      <c r="C2" s="9"/>
      <c r="D2" s="9"/>
      <c r="E2" s="9"/>
      <c r="F2" s="9"/>
      <c r="G2" s="9"/>
      <c r="H2" s="9"/>
      <c r="I2" s="9"/>
    </row>
    <row r="3" spans="2:18" ht="15" x14ac:dyDescent="0.15">
      <c r="B3" s="2"/>
      <c r="C3" s="33" t="s">
        <v>42</v>
      </c>
      <c r="D3" s="29"/>
      <c r="E3" s="33" t="s">
        <v>39</v>
      </c>
      <c r="F3" s="29"/>
      <c r="G3" s="33" t="s">
        <v>40</v>
      </c>
      <c r="H3" s="29"/>
    </row>
    <row r="4" spans="2:18" ht="15" x14ac:dyDescent="0.15">
      <c r="B4" s="18"/>
      <c r="C4" s="17" t="s">
        <v>27</v>
      </c>
      <c r="D4" s="17" t="s">
        <v>43</v>
      </c>
      <c r="E4" s="17" t="s">
        <v>27</v>
      </c>
      <c r="F4" s="17" t="s">
        <v>43</v>
      </c>
      <c r="G4" s="17" t="s">
        <v>27</v>
      </c>
      <c r="H4" s="17" t="s">
        <v>43</v>
      </c>
    </row>
    <row r="5" spans="2:18" ht="15" x14ac:dyDescent="0.15">
      <c r="B5" s="19">
        <v>1</v>
      </c>
      <c r="C5" s="5">
        <v>1</v>
      </c>
      <c r="D5" s="5">
        <v>0.50133333333333296</v>
      </c>
      <c r="E5" s="5">
        <v>1</v>
      </c>
      <c r="F5" s="5">
        <v>0.56899999999999995</v>
      </c>
      <c r="G5" s="5">
        <v>1</v>
      </c>
      <c r="H5" s="5">
        <v>0.38600000000000001</v>
      </c>
      <c r="I5" s="15"/>
    </row>
    <row r="6" spans="2:18" ht="15" x14ac:dyDescent="0.15">
      <c r="B6" s="19">
        <v>2</v>
      </c>
      <c r="C6" s="5">
        <v>1</v>
      </c>
      <c r="D6" s="5">
        <v>0.58099999999999996</v>
      </c>
      <c r="E6" s="5">
        <v>1</v>
      </c>
      <c r="F6" s="5">
        <v>0.42866666666666697</v>
      </c>
      <c r="G6" s="5">
        <v>1</v>
      </c>
      <c r="H6" s="5">
        <v>0.56466666666666698</v>
      </c>
      <c r="I6" s="15"/>
    </row>
    <row r="7" spans="2:18" ht="15" x14ac:dyDescent="0.15">
      <c r="B7" s="19">
        <v>3</v>
      </c>
      <c r="C7" s="5">
        <v>1</v>
      </c>
      <c r="D7" s="5">
        <v>0.38600000000000001</v>
      </c>
      <c r="E7" s="5">
        <v>1</v>
      </c>
      <c r="F7" s="5">
        <v>0.67666666666666697</v>
      </c>
      <c r="G7" s="5">
        <v>1</v>
      </c>
      <c r="H7" s="5">
        <v>0.249</v>
      </c>
      <c r="I7" s="15"/>
    </row>
    <row r="8" spans="2:18" ht="15" x14ac:dyDescent="0.15">
      <c r="B8" s="16" t="s">
        <v>5</v>
      </c>
      <c r="C8" s="5">
        <f t="shared" ref="C8:H8" si="0">AVERAGE(C5:C7)</f>
        <v>1</v>
      </c>
      <c r="D8" s="5">
        <f t="shared" si="0"/>
        <v>0.48944444444444429</v>
      </c>
      <c r="E8" s="5">
        <f t="shared" si="0"/>
        <v>1</v>
      </c>
      <c r="F8" s="5">
        <f t="shared" si="0"/>
        <v>0.55811111111111134</v>
      </c>
      <c r="G8" s="5">
        <f t="shared" si="0"/>
        <v>1</v>
      </c>
      <c r="H8" s="5">
        <f t="shared" si="0"/>
        <v>0.39988888888888896</v>
      </c>
    </row>
    <row r="9" spans="2:18" ht="15" x14ac:dyDescent="0.2">
      <c r="B9" s="16" t="s">
        <v>6</v>
      </c>
      <c r="C9" s="17">
        <f t="shared" ref="C9:H9" si="1">_xlfn.STDEV.P(C5:C7)</f>
        <v>0</v>
      </c>
      <c r="D9" s="17">
        <f t="shared" si="1"/>
        <v>8.0051063949870035E-2</v>
      </c>
      <c r="E9" s="17">
        <f t="shared" si="1"/>
        <v>0</v>
      </c>
      <c r="F9" s="17">
        <f t="shared" si="1"/>
        <v>0.10153792698929795</v>
      </c>
      <c r="G9" s="17">
        <f t="shared" si="1"/>
        <v>0</v>
      </c>
      <c r="H9" s="17">
        <f t="shared" si="1"/>
        <v>0.12924405089348637</v>
      </c>
      <c r="M9" s="1"/>
      <c r="N9" s="1"/>
      <c r="O9" s="1"/>
      <c r="P9" s="1"/>
      <c r="Q9" s="1"/>
      <c r="R9" s="1"/>
    </row>
    <row r="10" spans="2:18" ht="15" x14ac:dyDescent="0.2">
      <c r="B10" s="17" t="s">
        <v>21</v>
      </c>
      <c r="C10" s="7" t="s">
        <v>53</v>
      </c>
      <c r="D10" s="7"/>
      <c r="E10" s="7" t="s">
        <v>53</v>
      </c>
      <c r="F10" s="7"/>
      <c r="G10" s="17" t="s">
        <v>53</v>
      </c>
      <c r="H10" s="7"/>
      <c r="M10" s="1"/>
      <c r="N10" s="1"/>
      <c r="O10" s="1"/>
      <c r="P10" s="1"/>
      <c r="Q10" s="1"/>
      <c r="R10" s="1"/>
    </row>
    <row r="11" spans="2:18" ht="14.25" x14ac:dyDescent="0.2">
      <c r="M11" s="1"/>
      <c r="N11" s="1"/>
      <c r="O11" s="1"/>
      <c r="P11" s="1"/>
      <c r="Q11" s="1"/>
      <c r="R11" s="1"/>
    </row>
    <row r="15" spans="2:18" ht="14.25" x14ac:dyDescent="0.15">
      <c r="B15" s="8" t="s">
        <v>45</v>
      </c>
      <c r="C15" s="9"/>
      <c r="D15" s="9"/>
      <c r="E15" s="9"/>
      <c r="F15" s="9"/>
      <c r="G15" s="9"/>
      <c r="H15" s="9"/>
      <c r="I15" s="9"/>
    </row>
    <row r="16" spans="2:18" ht="15" x14ac:dyDescent="0.15">
      <c r="B16" s="2"/>
      <c r="C16" s="33" t="s">
        <v>41</v>
      </c>
      <c r="D16" s="29"/>
      <c r="E16" s="33" t="s">
        <v>42</v>
      </c>
      <c r="F16" s="29"/>
      <c r="G16" s="33" t="s">
        <v>39</v>
      </c>
      <c r="H16" s="29"/>
      <c r="I16" s="33" t="s">
        <v>40</v>
      </c>
      <c r="J16" s="29"/>
    </row>
    <row r="17" spans="2:10" ht="15" x14ac:dyDescent="0.15">
      <c r="B17" s="2"/>
      <c r="C17" s="17" t="s">
        <v>12</v>
      </c>
      <c r="D17" s="17" t="s">
        <v>13</v>
      </c>
      <c r="E17" s="17" t="s">
        <v>12</v>
      </c>
      <c r="F17" s="17" t="s">
        <v>13</v>
      </c>
      <c r="G17" s="17" t="s">
        <v>12</v>
      </c>
      <c r="H17" s="17" t="s">
        <v>13</v>
      </c>
      <c r="I17" s="17" t="s">
        <v>12</v>
      </c>
      <c r="J17" s="17" t="s">
        <v>13</v>
      </c>
    </row>
    <row r="18" spans="2:10" ht="15" x14ac:dyDescent="0.15">
      <c r="B18" s="19">
        <v>1</v>
      </c>
      <c r="C18" s="5">
        <v>1</v>
      </c>
      <c r="D18" s="5">
        <v>0.59066666666666656</v>
      </c>
      <c r="E18" s="5">
        <v>1</v>
      </c>
      <c r="F18" s="5">
        <v>6.008</v>
      </c>
      <c r="G18" s="5">
        <v>1</v>
      </c>
      <c r="H18" s="5">
        <v>4.2866666666666697</v>
      </c>
      <c r="I18" s="5">
        <v>1</v>
      </c>
      <c r="J18" s="5">
        <v>4.38</v>
      </c>
    </row>
    <row r="19" spans="2:10" ht="15" x14ac:dyDescent="0.15">
      <c r="B19" s="19">
        <v>2</v>
      </c>
      <c r="C19" s="5">
        <v>1</v>
      </c>
      <c r="D19" s="5">
        <v>0.32800000000000001</v>
      </c>
      <c r="E19" s="5">
        <v>1</v>
      </c>
      <c r="F19" s="5">
        <v>5.4676666666666698</v>
      </c>
      <c r="G19" s="5">
        <v>1</v>
      </c>
      <c r="H19" s="5">
        <v>3.8566666666666669</v>
      </c>
      <c r="I19" s="5">
        <v>1</v>
      </c>
      <c r="J19" s="5">
        <v>4.0166666666666702</v>
      </c>
    </row>
    <row r="20" spans="2:10" ht="15" x14ac:dyDescent="0.15">
      <c r="B20" s="19">
        <v>3</v>
      </c>
      <c r="C20" s="5">
        <v>1</v>
      </c>
      <c r="D20" s="5">
        <v>0.26933333333333337</v>
      </c>
      <c r="E20" s="5">
        <v>1</v>
      </c>
      <c r="F20" s="5">
        <v>5.6126666666666667</v>
      </c>
      <c r="G20" s="5">
        <v>1</v>
      </c>
      <c r="H20" s="5">
        <v>4.1499999999999995</v>
      </c>
      <c r="I20" s="5">
        <v>1</v>
      </c>
      <c r="J20" s="5">
        <v>4.4826666666666704</v>
      </c>
    </row>
    <row r="21" spans="2:10" ht="15" x14ac:dyDescent="0.15">
      <c r="B21" s="16" t="s">
        <v>5</v>
      </c>
      <c r="C21" s="5">
        <f t="shared" ref="C21:J21" si="2">AVERAGE(C18:C20)</f>
        <v>1</v>
      </c>
      <c r="D21" s="5">
        <f t="shared" si="2"/>
        <v>0.39599999999999996</v>
      </c>
      <c r="E21" s="5">
        <f t="shared" si="2"/>
        <v>1</v>
      </c>
      <c r="F21" s="5">
        <f t="shared" si="2"/>
        <v>5.6961111111111116</v>
      </c>
      <c r="G21" s="5">
        <f t="shared" si="2"/>
        <v>1</v>
      </c>
      <c r="H21" s="5">
        <f t="shared" si="2"/>
        <v>4.0977777777777789</v>
      </c>
      <c r="I21" s="5">
        <f t="shared" si="2"/>
        <v>1</v>
      </c>
      <c r="J21" s="5">
        <f t="shared" si="2"/>
        <v>4.2931111111111138</v>
      </c>
    </row>
    <row r="22" spans="2:10" ht="15" x14ac:dyDescent="0.15">
      <c r="B22" s="16" t="s">
        <v>6</v>
      </c>
      <c r="C22" s="5">
        <f t="shared" ref="C22:J22" si="3">_xlfn.STDEV.P(C18:C20)</f>
        <v>0</v>
      </c>
      <c r="D22" s="5">
        <f t="shared" si="3"/>
        <v>0.13971823497734703</v>
      </c>
      <c r="E22" s="5">
        <f t="shared" si="3"/>
        <v>0</v>
      </c>
      <c r="F22" s="5">
        <f t="shared" si="3"/>
        <v>0.22834514703150366</v>
      </c>
      <c r="G22" s="5">
        <f t="shared" si="3"/>
        <v>0</v>
      </c>
      <c r="H22" s="5">
        <f t="shared" si="3"/>
        <v>0.17938853618216682</v>
      </c>
      <c r="I22" s="5">
        <f t="shared" si="3"/>
        <v>0</v>
      </c>
      <c r="J22" s="5">
        <f t="shared" si="3"/>
        <v>0.19991874892775643</v>
      </c>
    </row>
    <row r="23" spans="2:10" ht="15" x14ac:dyDescent="0.15">
      <c r="B23" s="17" t="s">
        <v>21</v>
      </c>
      <c r="C23" s="7" t="s">
        <v>53</v>
      </c>
      <c r="D23" s="7"/>
      <c r="E23" s="7" t="s">
        <v>37</v>
      </c>
      <c r="F23" s="7"/>
      <c r="G23" s="17" t="s">
        <v>37</v>
      </c>
      <c r="H23" s="7"/>
      <c r="I23" s="7" t="s">
        <v>37</v>
      </c>
      <c r="J23" s="7"/>
    </row>
    <row r="28" spans="2:10" x14ac:dyDescent="0.15">
      <c r="D28" s="20"/>
      <c r="E28" s="20"/>
      <c r="F28" s="20"/>
      <c r="G28" s="20"/>
      <c r="H28" s="20"/>
      <c r="I28" s="20"/>
      <c r="J28" s="20"/>
    </row>
    <row r="29" spans="2:10" x14ac:dyDescent="0.15">
      <c r="D29" s="20"/>
      <c r="E29" s="20"/>
      <c r="F29" s="20"/>
      <c r="G29" s="20"/>
      <c r="H29" s="20"/>
      <c r="I29" s="20"/>
      <c r="J29" s="20"/>
    </row>
    <row r="30" spans="2:10" x14ac:dyDescent="0.15">
      <c r="D30" s="20"/>
      <c r="E30" s="20"/>
      <c r="F30" s="20"/>
      <c r="G30" s="20"/>
      <c r="H30" s="20"/>
      <c r="I30" s="20"/>
      <c r="J30" s="20"/>
    </row>
    <row r="32" spans="2:10" x14ac:dyDescent="0.15">
      <c r="D32" s="20"/>
      <c r="E32" s="20"/>
      <c r="F32" s="20"/>
      <c r="G32" s="20"/>
      <c r="H32" s="20"/>
      <c r="I32" s="20"/>
      <c r="J32" s="20"/>
    </row>
    <row r="40" spans="4:8" ht="15" x14ac:dyDescent="0.15">
      <c r="D40" s="20"/>
      <c r="E40" s="15"/>
      <c r="F40" s="20"/>
      <c r="G40" s="15"/>
      <c r="H40" s="20"/>
    </row>
    <row r="41" spans="4:8" ht="15" x14ac:dyDescent="0.15">
      <c r="D41" s="20"/>
      <c r="E41" s="15"/>
      <c r="F41" s="20"/>
      <c r="G41" s="15"/>
      <c r="H41" s="20"/>
    </row>
    <row r="42" spans="4:8" ht="15" x14ac:dyDescent="0.15">
      <c r="D42" s="20"/>
      <c r="E42" s="15"/>
      <c r="F42" s="20"/>
      <c r="G42" s="15"/>
      <c r="H42" s="20"/>
    </row>
    <row r="44" spans="4:8" x14ac:dyDescent="0.15">
      <c r="D44" s="20"/>
      <c r="E44" s="20"/>
      <c r="F44" s="20"/>
      <c r="G44" s="20"/>
      <c r="H44" s="20"/>
    </row>
  </sheetData>
  <mergeCells count="7">
    <mergeCell ref="I16:J16"/>
    <mergeCell ref="C3:D3"/>
    <mergeCell ref="E3:F3"/>
    <mergeCell ref="G3:H3"/>
    <mergeCell ref="C16:D16"/>
    <mergeCell ref="E16:F16"/>
    <mergeCell ref="G16:H16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2"/>
  <sheetViews>
    <sheetView tabSelected="1" workbookViewId="0">
      <selection activeCell="J24" sqref="J24"/>
    </sheetView>
  </sheetViews>
  <sheetFormatPr defaultRowHeight="13.5" x14ac:dyDescent="0.15"/>
  <sheetData>
    <row r="4" spans="2:10" ht="14.25" x14ac:dyDescent="0.15">
      <c r="B4" s="27" t="s">
        <v>46</v>
      </c>
      <c r="C4" s="28"/>
      <c r="D4" s="28"/>
      <c r="E4" s="28"/>
      <c r="F4" s="28"/>
      <c r="G4" s="28"/>
      <c r="H4" s="28"/>
      <c r="I4" s="28"/>
    </row>
    <row r="5" spans="2:10" ht="15" x14ac:dyDescent="0.15">
      <c r="B5" s="2"/>
      <c r="C5" s="33" t="s">
        <v>27</v>
      </c>
      <c r="D5" s="29"/>
      <c r="E5" s="33" t="s">
        <v>28</v>
      </c>
      <c r="F5" s="29"/>
      <c r="G5" s="33" t="s">
        <v>29</v>
      </c>
      <c r="H5" s="29"/>
      <c r="I5" s="33" t="s">
        <v>31</v>
      </c>
      <c r="J5" s="29"/>
    </row>
    <row r="6" spans="2:10" ht="15" x14ac:dyDescent="0.15">
      <c r="B6" s="2"/>
      <c r="C6" s="17" t="s">
        <v>14</v>
      </c>
      <c r="D6" s="17" t="s">
        <v>15</v>
      </c>
      <c r="E6" s="17" t="s">
        <v>14</v>
      </c>
      <c r="F6" s="17" t="s">
        <v>15</v>
      </c>
      <c r="G6" s="17" t="s">
        <v>14</v>
      </c>
      <c r="H6" s="17" t="s">
        <v>15</v>
      </c>
      <c r="I6" s="17" t="s">
        <v>14</v>
      </c>
      <c r="J6" s="17" t="s">
        <v>15</v>
      </c>
    </row>
    <row r="7" spans="2:10" ht="15" x14ac:dyDescent="0.15">
      <c r="B7" s="23">
        <v>1</v>
      </c>
      <c r="C7" s="5">
        <v>39.030999999999999</v>
      </c>
      <c r="D7" s="5">
        <v>9.9749999999999996</v>
      </c>
      <c r="E7" s="5">
        <v>35.658000000000001</v>
      </c>
      <c r="F7" s="5">
        <v>8.4280000000000008</v>
      </c>
      <c r="G7" s="5">
        <v>23.806000000000001</v>
      </c>
      <c r="H7" s="5">
        <v>15.760999999999999</v>
      </c>
      <c r="I7" s="5">
        <v>31</v>
      </c>
      <c r="J7" s="5">
        <v>26.861000000000001</v>
      </c>
    </row>
    <row r="8" spans="2:10" ht="15" x14ac:dyDescent="0.15">
      <c r="B8" s="24">
        <v>2</v>
      </c>
      <c r="C8" s="4">
        <v>29.591000000000001</v>
      </c>
      <c r="D8" s="4">
        <v>7.6980000000000004</v>
      </c>
      <c r="E8" s="4">
        <v>32.334000000000003</v>
      </c>
      <c r="F8" s="4">
        <v>4.867</v>
      </c>
      <c r="G8" s="4">
        <v>21.983000000000001</v>
      </c>
      <c r="H8" s="4">
        <v>13.971</v>
      </c>
      <c r="I8" s="4">
        <v>26.305</v>
      </c>
      <c r="J8" s="4">
        <v>22.091000000000001</v>
      </c>
    </row>
    <row r="9" spans="2:10" ht="15" x14ac:dyDescent="0.15">
      <c r="B9" s="24">
        <v>3</v>
      </c>
      <c r="C9" s="6">
        <v>27.388999999999999</v>
      </c>
      <c r="D9" s="6">
        <v>6.335</v>
      </c>
      <c r="E9" s="6">
        <v>23.498000000000001</v>
      </c>
      <c r="F9" s="6">
        <v>6.1879999999999997</v>
      </c>
      <c r="G9" s="6">
        <v>17.21</v>
      </c>
      <c r="H9" s="6">
        <v>10.775</v>
      </c>
      <c r="I9" s="6">
        <v>21.173999999999999</v>
      </c>
      <c r="J9" s="6">
        <v>17.061</v>
      </c>
    </row>
    <row r="10" spans="2:10" ht="15" x14ac:dyDescent="0.15">
      <c r="B10" s="16" t="s">
        <v>5</v>
      </c>
      <c r="C10" s="5">
        <f>AVERAGE(C7:C9)</f>
        <v>32.003666666666668</v>
      </c>
      <c r="D10" s="5">
        <f t="shared" ref="D10:J10" si="0">AVERAGE(D7:D9)</f>
        <v>8.0026666666666681</v>
      </c>
      <c r="E10" s="5">
        <f>AVERAGE(E7:E9)</f>
        <v>30.49666666666667</v>
      </c>
      <c r="F10" s="5">
        <f t="shared" si="0"/>
        <v>6.4943333333333335</v>
      </c>
      <c r="G10" s="5">
        <f t="shared" si="0"/>
        <v>20.999666666666666</v>
      </c>
      <c r="H10" s="5">
        <f t="shared" si="0"/>
        <v>13.502333333333333</v>
      </c>
      <c r="I10" s="5">
        <f t="shared" si="0"/>
        <v>26.159666666666666</v>
      </c>
      <c r="J10" s="5">
        <f t="shared" si="0"/>
        <v>22.004333333333335</v>
      </c>
    </row>
    <row r="11" spans="2:10" ht="15" x14ac:dyDescent="0.15">
      <c r="B11" s="16" t="s">
        <v>6</v>
      </c>
      <c r="C11" s="5">
        <f>_xlfn.STDEV.P(C7:C9)</f>
        <v>5.0497367148089207</v>
      </c>
      <c r="D11" s="5">
        <f t="shared" ref="D11:J11" si="1">_xlfn.STDEV.P(D7:D9)</f>
        <v>1.5015583756736013</v>
      </c>
      <c r="E11" s="5">
        <f t="shared" si="1"/>
        <v>5.131487460333064</v>
      </c>
      <c r="F11" s="5">
        <f t="shared" si="1"/>
        <v>1.4698209263565272</v>
      </c>
      <c r="G11" s="5">
        <f t="shared" si="1"/>
        <v>2.7811283481509625</v>
      </c>
      <c r="H11" s="5">
        <f t="shared" si="1"/>
        <v>2.0623264102033541</v>
      </c>
      <c r="I11" s="5">
        <f t="shared" si="1"/>
        <v>4.0127638300248449</v>
      </c>
      <c r="J11" s="5">
        <f t="shared" si="1"/>
        <v>4.0013025656931127</v>
      </c>
    </row>
    <row r="12" spans="2:10" ht="15" x14ac:dyDescent="0.15">
      <c r="B12" s="17" t="s">
        <v>21</v>
      </c>
      <c r="C12" s="7" t="s">
        <v>53</v>
      </c>
      <c r="D12" s="7"/>
      <c r="E12" s="7" t="s">
        <v>53</v>
      </c>
      <c r="F12" s="7"/>
      <c r="G12" s="17" t="s">
        <v>7</v>
      </c>
      <c r="H12" s="7"/>
      <c r="I12" s="7" t="s">
        <v>52</v>
      </c>
      <c r="J12" s="7"/>
    </row>
  </sheetData>
  <mergeCells count="5">
    <mergeCell ref="B4:I4"/>
    <mergeCell ref="C5:D5"/>
    <mergeCell ref="E5:F5"/>
    <mergeCell ref="G5:H5"/>
    <mergeCell ref="I5:J5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Fig 1</vt:lpstr>
      <vt:lpstr>Fig 2</vt:lpstr>
      <vt:lpstr>Fig 3</vt:lpstr>
      <vt:lpstr>Fig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2017-10-29T00:37:38Z</dcterms:modified>
</cp:coreProperties>
</file>