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8125"/>
  <workbookPr autoCompressPictures="0"/>
  <bookViews>
    <workbookView xWindow="0" yWindow="0" windowWidth="25600" windowHeight="14600"/>
  </bookViews>
  <sheets>
    <sheet name="GeC1_metadat" sheetId="1" r:id="rId1"/>
    <sheet name="total DNA" sheetId="3" r:id="rId2"/>
    <sheet name="Fe_Mn_metadat" sheetId="2" r:id="rId3"/>
  </sheet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3" i="2" l="1"/>
  <c r="G32" i="2"/>
  <c r="G31" i="2"/>
  <c r="G30" i="2"/>
  <c r="G29" i="2"/>
  <c r="G28" i="2"/>
  <c r="G27" i="2"/>
  <c r="G26" i="2"/>
  <c r="G25" i="2"/>
  <c r="G24" i="2"/>
  <c r="G23" i="2"/>
  <c r="G22" i="2"/>
  <c r="G21" i="2"/>
  <c r="G20" i="2"/>
  <c r="G19" i="2"/>
  <c r="G18" i="2"/>
  <c r="G17" i="2"/>
  <c r="G16" i="2"/>
  <c r="G15" i="2"/>
  <c r="G14" i="2"/>
  <c r="G13" i="2"/>
  <c r="G12" i="2"/>
  <c r="G11" i="2"/>
  <c r="G10" i="2"/>
  <c r="G9" i="2"/>
  <c r="G8" i="2"/>
  <c r="G7" i="2"/>
  <c r="G6" i="2"/>
  <c r="G5" i="2"/>
  <c r="G4" i="2"/>
  <c r="G3" i="2"/>
  <c r="G2" i="2"/>
</calcChain>
</file>

<file path=xl/sharedStrings.xml><?xml version="1.0" encoding="utf-8"?>
<sst xmlns="http://schemas.openxmlformats.org/spreadsheetml/2006/main" count="129" uniqueCount="78">
  <si>
    <t>nb</t>
  </si>
  <si>
    <t>sample_name</t>
  </si>
  <si>
    <t>depth_cm</t>
  </si>
  <si>
    <t>year</t>
  </si>
  <si>
    <t>DNA_gSed</t>
  </si>
  <si>
    <t>spo0A_cp_ng</t>
  </si>
  <si>
    <t>spo0A_cp_gSed</t>
  </si>
  <si>
    <t>tetW_cp_ng</t>
  </si>
  <si>
    <t>tetW_cp_gSed</t>
  </si>
  <si>
    <t>sul1_cp_ng</t>
  </si>
  <si>
    <t>sul1_cp_gSed</t>
  </si>
  <si>
    <t>GeC1_01</t>
  </si>
  <si>
    <t>GeC1_02</t>
  </si>
  <si>
    <t>GeC1_03</t>
  </si>
  <si>
    <t>GeC1_04</t>
  </si>
  <si>
    <t>GeC1_06</t>
  </si>
  <si>
    <t>GeC1_07</t>
  </si>
  <si>
    <t>GeC1_10</t>
  </si>
  <si>
    <t>GeC1_14</t>
  </si>
  <si>
    <t>GeC1_15</t>
  </si>
  <si>
    <t>GeC1_16</t>
  </si>
  <si>
    <t>GeC1_18</t>
  </si>
  <si>
    <t>GeC1_19</t>
  </si>
  <si>
    <t>GeC1_20</t>
  </si>
  <si>
    <t>GeC1_21</t>
  </si>
  <si>
    <t>GeC1_22</t>
  </si>
  <si>
    <t>GeC1_24</t>
  </si>
  <si>
    <t>GeC1_26</t>
  </si>
  <si>
    <t>GeC1_27</t>
  </si>
  <si>
    <t>GeC1_28</t>
  </si>
  <si>
    <t>GeC1_30</t>
  </si>
  <si>
    <t>GeC1_32</t>
  </si>
  <si>
    <t>GeC1_34</t>
  </si>
  <si>
    <t>GeC1_35</t>
  </si>
  <si>
    <t>GeC1_36</t>
  </si>
  <si>
    <t>GeC1_38</t>
  </si>
  <si>
    <t>GeC1_40</t>
  </si>
  <si>
    <t>GeC1_42</t>
  </si>
  <si>
    <t>GeC1_44</t>
  </si>
  <si>
    <t>GeC1_46</t>
  </si>
  <si>
    <t>GeC1_48</t>
  </si>
  <si>
    <t>GeC1_50</t>
  </si>
  <si>
    <t>GeC1_52</t>
  </si>
  <si>
    <t>depth of the core in cm</t>
  </si>
  <si>
    <t>After dating, the core depth corresponds to a year</t>
  </si>
  <si>
    <t>Extracted spore DNA from the sediment core, expressed here as ng of DNA per gram of sediment</t>
  </si>
  <si>
    <t>Quantification of endospores using the marker spo0A. For the quantification, qPCRs were performed in triplicate and the mean value was used to calculate counts of spo0A per ng of extracted DNA.</t>
  </si>
  <si>
    <t>Quantification of endospores using the marker spo0A. For the quantification, qPCRs were performed in triplicate and the mean value was used to calculate counts of spo0A per gram of sediment</t>
  </si>
  <si>
    <t>Quantification of tet(W). For the quantification, qPCRs were performed in triplicate and the mean value was used to calculate counts of tet(W) per ng of extracted DNA.</t>
  </si>
  <si>
    <t>Quantification of tet(W). For the quantification, qPCRs were performed in triplicate and the mean value was used to calculate counts of tet(W) per gram of sediment</t>
  </si>
  <si>
    <t>Quantification of sul1. For the quantification, qPCRs were performed in triplicate and the mean value was used to calculate counts of sul1 per ng of extracted DNA.</t>
  </si>
  <si>
    <t>Quantification of sul1. For the quantification, qPCRs were performed in triplicate and the mean value was used to calculate counts of sul1 per gram of sediment</t>
  </si>
  <si>
    <t>Mn Averge</t>
  </si>
  <si>
    <t>Fe Average</t>
  </si>
  <si>
    <t>Fe/Mn ratio</t>
  </si>
  <si>
    <t>Mn content in sediment (in counts per second) measured by X-ray fluorescence analysis</t>
  </si>
  <si>
    <t>Fe content in sediment (in counts per second) measured by X-ray fluorescence analysis</t>
  </si>
  <si>
    <t>Ratio Fe/Mn in sediments</t>
  </si>
  <si>
    <t>Quantification of tet(W). For the quantification, qPCRs were performed in triplicate and the mean value was used to calculate counts of tet(W) per ng of extracted DNA (total community DNA).</t>
  </si>
  <si>
    <t>Quantification of sul1. For the quantification, qPCRs were performed in triplicate and the mean value was used to calculate counts of sul1 per ng of extracted DNA (total community DNA).</t>
  </si>
  <si>
    <t>GeC1-2</t>
  </si>
  <si>
    <t>GeC1-3</t>
  </si>
  <si>
    <t>GeC1-5</t>
  </si>
  <si>
    <t>GeC1-7</t>
  </si>
  <si>
    <t>GeC1-11</t>
  </si>
  <si>
    <t>GeC1-13</t>
  </si>
  <si>
    <t>GeC1-15</t>
  </si>
  <si>
    <t>GeC1-17</t>
  </si>
  <si>
    <t>GeC1-19</t>
  </si>
  <si>
    <t>GeC1-21</t>
  </si>
  <si>
    <t>GeC1-23</t>
  </si>
  <si>
    <t>GeC1-25</t>
  </si>
  <si>
    <t>GeC1-27</t>
  </si>
  <si>
    <t>GeC1-29</t>
  </si>
  <si>
    <t>GeC1-31</t>
  </si>
  <si>
    <t>GeC1-33</t>
  </si>
  <si>
    <t>GeC1-35</t>
  </si>
  <si>
    <t>Total extracted  DNA from the sediment core, expressed here as ng of DNA per gram of sediment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</si>
</sst>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6" x14ac:knownFonts="1">
    <font>
      <sz val="10"/>
      <name val="Century Gothic"/>
      <family val="2"/>
    </font>
    <font>
      <sz val="11"/>
      <color rgb="FF006100"/>
      <name val="Calibri"/>
      <family val="2"/>
      <scheme val="minor"/>
    </font>
    <font>
      <sz val="11"/>
      <name val="Calibri"/>
      <family val="2"/>
      <scheme val="minor"/>
    </font>
    <font>
      <u/>
      <sz val="10"/>
      <color theme="10"/>
      <name val="Century Gothic"/>
      <family val="2"/>
    </font>
    <font>
      <u/>
      <sz val="10"/>
      <color theme="11"/>
      <name val="Century Gothic"/>
      <family val="2"/>
    </font>
    <font>
      <sz val="11"/>
      <name val="Calibri"/>
    </font>
  </fonts>
  <fills count="3">
    <fill>
      <patternFill patternType="none"/>
    </fill>
    <fill>
      <patternFill patternType="gray125"/>
    </fill>
    <fill>
      <patternFill patternType="solid">
        <fgColor rgb="FFC6EFCE"/>
      </patternFill>
    </fill>
  </fills>
  <borders count="3">
    <border>
      <left/>
      <right/>
      <top/>
      <bottom/>
      <diagonal/>
    </border>
    <border>
      <left/>
      <right style="thin">
        <color auto="1"/>
      </right>
      <top/>
      <bottom/>
      <diagonal/>
    </border>
    <border>
      <left style="thin">
        <color auto="1"/>
      </left>
      <right/>
      <top/>
      <bottom/>
      <diagonal/>
    </border>
  </borders>
  <cellStyleXfs count="24">
    <xf numFmtId="0" fontId="0" fillId="0" borderId="0"/>
    <xf numFmtId="0" fontId="1" fillId="2" borderId="0" applyNumberFormat="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37">
    <xf numFmtId="0" fontId="0" fillId="0" borderId="0" xfId="0"/>
    <xf numFmtId="0" fontId="2" fillId="0" borderId="0" xfId="0" applyFont="1" applyBorder="1" applyAlignment="1">
      <alignment horizontal="center" wrapText="1"/>
    </xf>
    <xf numFmtId="0" fontId="2" fillId="0" borderId="1" xfId="0" applyFont="1" applyFill="1" applyBorder="1" applyAlignment="1">
      <alignment horizontal="center" wrapText="1"/>
    </xf>
    <xf numFmtId="0" fontId="2" fillId="0" borderId="0" xfId="0" applyFont="1" applyAlignment="1">
      <alignment horizontal="center" wrapText="1"/>
    </xf>
    <xf numFmtId="0" fontId="2" fillId="0" borderId="1" xfId="0" applyFont="1" applyBorder="1" applyAlignment="1">
      <alignment horizontal="center" wrapText="1"/>
    </xf>
    <xf numFmtId="0" fontId="2" fillId="0" borderId="0" xfId="0" applyFont="1" applyAlignment="1">
      <alignment wrapText="1"/>
    </xf>
    <xf numFmtId="0" fontId="2" fillId="0" borderId="0" xfId="0" applyFont="1" applyBorder="1" applyAlignment="1">
      <alignment horizontal="center"/>
    </xf>
    <xf numFmtId="0" fontId="2" fillId="0" borderId="0" xfId="0" applyFont="1" applyFill="1" applyBorder="1" applyAlignment="1">
      <alignment horizontal="center"/>
    </xf>
    <xf numFmtId="1" fontId="2" fillId="0" borderId="0" xfId="0" applyNumberFormat="1" applyFont="1" applyFill="1" applyBorder="1" applyAlignment="1">
      <alignment horizontal="center"/>
    </xf>
    <xf numFmtId="164" fontId="2" fillId="0" borderId="1" xfId="0" applyNumberFormat="1" applyFont="1" applyFill="1" applyBorder="1" applyAlignment="1">
      <alignment horizontal="center"/>
    </xf>
    <xf numFmtId="164" fontId="2" fillId="0" borderId="0" xfId="0" applyNumberFormat="1" applyFont="1" applyAlignment="1">
      <alignment horizontal="center"/>
    </xf>
    <xf numFmtId="164" fontId="2" fillId="0" borderId="0" xfId="0" applyNumberFormat="1" applyFont="1" applyFill="1" applyBorder="1"/>
    <xf numFmtId="164" fontId="2" fillId="0" borderId="0" xfId="0" applyNumberFormat="1" applyFont="1" applyFill="1" applyAlignment="1">
      <alignment horizontal="center"/>
    </xf>
    <xf numFmtId="164" fontId="2" fillId="0" borderId="0" xfId="0" applyNumberFormat="1" applyFont="1" applyFill="1"/>
    <xf numFmtId="164" fontId="2" fillId="0" borderId="0" xfId="0" applyNumberFormat="1" applyFont="1" applyFill="1" applyBorder="1" applyAlignment="1">
      <alignment horizontal="center"/>
    </xf>
    <xf numFmtId="2" fontId="2" fillId="0" borderId="0" xfId="0" applyNumberFormat="1" applyFont="1" applyFill="1" applyBorder="1"/>
    <xf numFmtId="0" fontId="2" fillId="0" borderId="0" xfId="0" applyFont="1"/>
    <xf numFmtId="0" fontId="2" fillId="0" borderId="0" xfId="1" applyFont="1" applyFill="1" applyBorder="1" applyAlignment="1">
      <alignment horizontal="center"/>
    </xf>
    <xf numFmtId="1" fontId="2" fillId="0" borderId="0" xfId="1" applyNumberFormat="1" applyFont="1" applyFill="1" applyBorder="1" applyAlignment="1">
      <alignment horizontal="center"/>
    </xf>
    <xf numFmtId="1" fontId="2" fillId="0" borderId="0" xfId="0" applyNumberFormat="1" applyFont="1" applyBorder="1" applyAlignment="1">
      <alignment horizontal="center"/>
    </xf>
    <xf numFmtId="164" fontId="2" fillId="0" borderId="2" xfId="0" applyNumberFormat="1" applyFont="1" applyBorder="1" applyAlignment="1">
      <alignment horizontal="center"/>
    </xf>
    <xf numFmtId="0" fontId="5" fillId="0" borderId="0" xfId="0" applyFont="1" applyBorder="1" applyAlignment="1">
      <alignment horizontal="center" wrapText="1"/>
    </xf>
    <xf numFmtId="0" fontId="5" fillId="0" borderId="0" xfId="0" applyFont="1" applyBorder="1" applyAlignment="1">
      <alignment horizontal="center"/>
    </xf>
    <xf numFmtId="0" fontId="5" fillId="0" borderId="0" xfId="0" applyFont="1" applyFill="1" applyBorder="1" applyAlignment="1">
      <alignment horizontal="center"/>
    </xf>
    <xf numFmtId="1" fontId="5" fillId="0" borderId="0" xfId="0" applyNumberFormat="1" applyFont="1" applyFill="1" applyBorder="1" applyAlignment="1">
      <alignment horizontal="center"/>
    </xf>
    <xf numFmtId="0" fontId="5" fillId="0" borderId="0" xfId="1" applyFont="1" applyFill="1" applyBorder="1" applyAlignment="1">
      <alignment horizontal="center"/>
    </xf>
    <xf numFmtId="1" fontId="5" fillId="0" borderId="0" xfId="1" applyNumberFormat="1" applyFont="1" applyFill="1" applyBorder="1" applyAlignment="1">
      <alignment horizontal="center"/>
    </xf>
    <xf numFmtId="1" fontId="5" fillId="0" borderId="0" xfId="0" applyNumberFormat="1" applyFont="1" applyBorder="1" applyAlignment="1">
      <alignment horizontal="center"/>
    </xf>
    <xf numFmtId="0" fontId="5" fillId="0" borderId="0" xfId="0" applyFont="1" applyAlignment="1">
      <alignment wrapText="1"/>
    </xf>
    <xf numFmtId="0" fontId="5" fillId="0" borderId="0" xfId="0" applyFont="1"/>
    <xf numFmtId="0" fontId="5" fillId="0" borderId="0" xfId="0" applyFont="1" applyFill="1"/>
    <xf numFmtId="0" fontId="2" fillId="0" borderId="0" xfId="0" applyFont="1" applyFill="1" applyBorder="1" applyAlignment="1">
      <alignment horizontal="center" wrapText="1"/>
    </xf>
    <xf numFmtId="0" fontId="2" fillId="0" borderId="2" xfId="0" applyFont="1" applyBorder="1" applyAlignment="1">
      <alignment horizontal="center" wrapText="1"/>
    </xf>
    <xf numFmtId="0" fontId="0" fillId="0" borderId="0" xfId="0" applyAlignment="1">
      <alignment horizontal="center"/>
    </xf>
    <xf numFmtId="1" fontId="0" fillId="0" borderId="0" xfId="0" applyNumberFormat="1" applyAlignment="1">
      <alignment horizontal="right"/>
    </xf>
    <xf numFmtId="164" fontId="0" fillId="0" borderId="2" xfId="0" applyNumberFormat="1" applyBorder="1" applyAlignment="1">
      <alignment horizontal="right"/>
    </xf>
    <xf numFmtId="164" fontId="0" fillId="0" borderId="0" xfId="0" applyNumberFormat="1" applyAlignment="1">
      <alignment horizontal="right"/>
    </xf>
  </cellXfs>
  <cellStyles count="24">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Good" xfId="1" builtinId="26"/>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tabSelected="1" workbookViewId="0">
      <selection activeCell="E35" sqref="C35:E35"/>
    </sheetView>
  </sheetViews>
  <sheetFormatPr baseColWidth="10" defaultColWidth="10.83203125" defaultRowHeight="14" x14ac:dyDescent="0"/>
  <cols>
    <col min="1" max="1" width="11.6640625" style="16" bestFit="1" customWidth="1"/>
    <col min="2" max="2" width="13.33203125" style="16" customWidth="1"/>
    <col min="3" max="3" width="11.6640625" style="16" bestFit="1" customWidth="1"/>
    <col min="4" max="4" width="15.6640625" style="16" customWidth="1"/>
    <col min="5" max="5" width="14.6640625" style="16" customWidth="1"/>
    <col min="6" max="6" width="12.5" style="16" customWidth="1"/>
    <col min="7" max="7" width="14.6640625" style="16" customWidth="1"/>
    <col min="8" max="8" width="11.6640625" style="16" bestFit="1" customWidth="1"/>
    <col min="9" max="9" width="13.6640625" style="16" customWidth="1"/>
    <col min="10" max="10" width="13.5" style="16" customWidth="1"/>
    <col min="11" max="11" width="12.83203125" style="16" customWidth="1"/>
    <col min="12" max="16384" width="10.83203125" style="16"/>
  </cols>
  <sheetData>
    <row r="1" spans="1:11" s="5" customFormat="1">
      <c r="A1" s="1" t="s">
        <v>0</v>
      </c>
      <c r="B1" s="1" t="s">
        <v>1</v>
      </c>
      <c r="C1" s="1" t="s">
        <v>2</v>
      </c>
      <c r="D1" s="1" t="s">
        <v>3</v>
      </c>
      <c r="E1" s="2" t="s">
        <v>4</v>
      </c>
      <c r="F1" s="3" t="s">
        <v>5</v>
      </c>
      <c r="G1" s="4" t="s">
        <v>6</v>
      </c>
      <c r="H1" s="3" t="s">
        <v>7</v>
      </c>
      <c r="I1" s="4" t="s">
        <v>8</v>
      </c>
      <c r="J1" s="1" t="s">
        <v>9</v>
      </c>
      <c r="K1" s="1" t="s">
        <v>10</v>
      </c>
    </row>
    <row r="2" spans="1:11">
      <c r="A2" s="6">
        <v>1</v>
      </c>
      <c r="B2" s="7" t="s">
        <v>11</v>
      </c>
      <c r="C2" s="8">
        <v>1</v>
      </c>
      <c r="D2" s="8">
        <v>2010</v>
      </c>
      <c r="E2" s="9">
        <v>23.933333333333334</v>
      </c>
      <c r="F2" s="10">
        <v>1129.6696630997315</v>
      </c>
      <c r="G2" s="11">
        <v>27036.760603520237</v>
      </c>
      <c r="H2" s="12">
        <v>40.527189678334047</v>
      </c>
      <c r="I2" s="13">
        <v>969.9507396347949</v>
      </c>
      <c r="J2" s="14">
        <v>83.478846405968497</v>
      </c>
      <c r="K2" s="15">
        <v>1997.92705731618</v>
      </c>
    </row>
    <row r="3" spans="1:11">
      <c r="A3" s="6">
        <v>2</v>
      </c>
      <c r="B3" s="17" t="s">
        <v>12</v>
      </c>
      <c r="C3" s="18">
        <v>3</v>
      </c>
      <c r="D3" s="8">
        <v>2007</v>
      </c>
      <c r="E3" s="9">
        <v>32.133333333333333</v>
      </c>
      <c r="F3" s="10">
        <v>432.71258316917175</v>
      </c>
      <c r="G3" s="11">
        <v>13904.497672502717</v>
      </c>
      <c r="H3" s="12">
        <v>31.08021436968432</v>
      </c>
      <c r="I3" s="13">
        <v>998.71088841252276</v>
      </c>
      <c r="J3" s="14">
        <v>82.542753979523312</v>
      </c>
      <c r="K3" s="15">
        <v>2652.373827875349</v>
      </c>
    </row>
    <row r="4" spans="1:11">
      <c r="A4" s="6">
        <v>3</v>
      </c>
      <c r="B4" s="17" t="s">
        <v>13</v>
      </c>
      <c r="C4" s="18">
        <v>5</v>
      </c>
      <c r="D4" s="8">
        <v>2005</v>
      </c>
      <c r="E4" s="9">
        <v>17.666666666666668</v>
      </c>
      <c r="F4" s="10">
        <v>5112.0736288890084</v>
      </c>
      <c r="G4" s="11">
        <v>90313.300777039141</v>
      </c>
      <c r="H4" s="12">
        <v>97.939252120833729</v>
      </c>
      <c r="I4" s="13">
        <v>1730.2601208013959</v>
      </c>
      <c r="J4" s="14">
        <v>148.0735303618647</v>
      </c>
      <c r="K4" s="15">
        <v>2615.96570305961</v>
      </c>
    </row>
    <row r="5" spans="1:11">
      <c r="A5" s="6">
        <v>4</v>
      </c>
      <c r="B5" s="17" t="s">
        <v>14</v>
      </c>
      <c r="C5" s="18">
        <v>7</v>
      </c>
      <c r="D5" s="8">
        <v>2002</v>
      </c>
      <c r="E5" s="9">
        <v>15.310344827586206</v>
      </c>
      <c r="F5" s="10">
        <v>5828.6951097290857</v>
      </c>
      <c r="G5" s="11">
        <v>89239.332024817733</v>
      </c>
      <c r="H5" s="12">
        <v>66.726333122598191</v>
      </c>
      <c r="I5" s="13">
        <v>1021.6031691873654</v>
      </c>
      <c r="J5" s="14">
        <v>42.864207950227581</v>
      </c>
      <c r="K5" s="15">
        <v>656.26580447934634</v>
      </c>
    </row>
    <row r="6" spans="1:11">
      <c r="A6" s="6">
        <v>6</v>
      </c>
      <c r="B6" s="6" t="s">
        <v>15</v>
      </c>
      <c r="C6" s="19">
        <v>11</v>
      </c>
      <c r="D6" s="8">
        <v>1997</v>
      </c>
      <c r="E6" s="9">
        <v>17.400000000000002</v>
      </c>
      <c r="F6" s="10">
        <v>2317.1697565321833</v>
      </c>
      <c r="G6" s="11">
        <v>40318.753763659995</v>
      </c>
      <c r="H6" s="12">
        <v>82.88826066937105</v>
      </c>
      <c r="I6" s="13">
        <v>1442.2557356470566</v>
      </c>
      <c r="J6" s="14">
        <v>64.256561403272897</v>
      </c>
      <c r="K6" s="15">
        <v>1118.0641684169486</v>
      </c>
    </row>
    <row r="7" spans="1:11">
      <c r="A7" s="6">
        <v>7</v>
      </c>
      <c r="B7" s="6" t="s">
        <v>16</v>
      </c>
      <c r="C7" s="19">
        <v>13</v>
      </c>
      <c r="D7" s="8">
        <v>1994</v>
      </c>
      <c r="E7" s="9">
        <v>27.466666666666665</v>
      </c>
      <c r="F7" s="10">
        <v>4076.4932460105456</v>
      </c>
      <c r="G7" s="11">
        <v>111967.68115708965</v>
      </c>
      <c r="H7" s="12">
        <v>111.61914073014692</v>
      </c>
      <c r="I7" s="13">
        <v>3065.8057320547018</v>
      </c>
      <c r="J7" s="14">
        <v>19.209440721934225</v>
      </c>
      <c r="K7" s="15">
        <v>527.61930516246002</v>
      </c>
    </row>
    <row r="8" spans="1:11">
      <c r="A8" s="6">
        <v>10</v>
      </c>
      <c r="B8" s="6" t="s">
        <v>17</v>
      </c>
      <c r="C8" s="8">
        <v>19</v>
      </c>
      <c r="D8" s="8">
        <v>1986</v>
      </c>
      <c r="E8" s="9">
        <v>6.666666666666667</v>
      </c>
      <c r="F8" s="10">
        <v>14841.036197809341</v>
      </c>
      <c r="G8" s="11">
        <v>98940.241318728949</v>
      </c>
      <c r="H8" s="12">
        <v>138.16219082570575</v>
      </c>
      <c r="I8" s="13">
        <v>921.08127217137167</v>
      </c>
      <c r="J8" s="14">
        <v>73.688217019289155</v>
      </c>
      <c r="K8" s="15">
        <v>491.2547801285944</v>
      </c>
    </row>
    <row r="9" spans="1:11">
      <c r="A9" s="6">
        <v>14</v>
      </c>
      <c r="B9" s="6" t="s">
        <v>18</v>
      </c>
      <c r="C9" s="8">
        <v>27</v>
      </c>
      <c r="D9" s="8">
        <v>1976</v>
      </c>
      <c r="E9" s="9">
        <v>8.1333333333333329</v>
      </c>
      <c r="F9" s="10">
        <v>82725.691846975402</v>
      </c>
      <c r="G9" s="11">
        <v>672835.6270220665</v>
      </c>
      <c r="H9" s="12">
        <v>519.83704929128794</v>
      </c>
      <c r="I9" s="13">
        <v>4228.008000902475</v>
      </c>
      <c r="J9" s="14">
        <v>48.640284284094761</v>
      </c>
      <c r="K9" s="15">
        <v>395.60764551063738</v>
      </c>
    </row>
    <row r="10" spans="1:11">
      <c r="A10" s="6">
        <v>15</v>
      </c>
      <c r="B10" s="6" t="s">
        <v>19</v>
      </c>
      <c r="C10" s="18">
        <v>29</v>
      </c>
      <c r="D10" s="8">
        <v>1973</v>
      </c>
      <c r="E10" s="9">
        <v>11.214285714285715</v>
      </c>
      <c r="F10" s="10">
        <v>564.43738785610435</v>
      </c>
      <c r="G10" s="11">
        <v>89823.30674324531</v>
      </c>
      <c r="H10" s="12">
        <v>18.024140712211949</v>
      </c>
      <c r="I10" s="13">
        <v>1923.8946853054349</v>
      </c>
      <c r="J10" s="14">
        <v>15.771734231508216</v>
      </c>
      <c r="K10" s="15">
        <v>232.86885967151701</v>
      </c>
    </row>
    <row r="11" spans="1:11">
      <c r="A11" s="6">
        <v>16</v>
      </c>
      <c r="B11" s="6" t="s">
        <v>20</v>
      </c>
      <c r="C11" s="8">
        <v>31</v>
      </c>
      <c r="D11" s="8">
        <v>1970</v>
      </c>
      <c r="E11" s="9">
        <v>11.466666666666667</v>
      </c>
      <c r="F11" s="10">
        <v>40266.465213130898</v>
      </c>
      <c r="G11" s="11">
        <v>461722.13444390096</v>
      </c>
      <c r="H11" s="12">
        <v>312.92393677202529</v>
      </c>
      <c r="I11" s="13">
        <v>3588.1944749858899</v>
      </c>
      <c r="J11" s="14">
        <v>15.565844953561367</v>
      </c>
      <c r="K11" s="15">
        <v>178.48835546750368</v>
      </c>
    </row>
    <row r="12" spans="1:11">
      <c r="A12" s="6">
        <v>18</v>
      </c>
      <c r="B12" s="6" t="s">
        <v>21</v>
      </c>
      <c r="C12" s="8">
        <v>35</v>
      </c>
      <c r="D12" s="8">
        <v>1965</v>
      </c>
      <c r="E12" s="9">
        <v>14.782608695652176</v>
      </c>
      <c r="F12" s="10">
        <v>40740.188333285369</v>
      </c>
      <c r="G12" s="11">
        <v>602246.26231813175</v>
      </c>
      <c r="H12" s="12">
        <v>222.46457996369026</v>
      </c>
      <c r="I12" s="13">
        <v>3288.6068342458561</v>
      </c>
      <c r="J12" s="14">
        <v>9.923443456468231</v>
      </c>
      <c r="K12" s="15">
        <v>146.69438153039997</v>
      </c>
    </row>
    <row r="13" spans="1:11">
      <c r="A13" s="6">
        <v>19</v>
      </c>
      <c r="B13" s="6" t="s">
        <v>22</v>
      </c>
      <c r="C13" s="18">
        <v>37</v>
      </c>
      <c r="D13" s="8">
        <v>1963</v>
      </c>
      <c r="E13" s="9">
        <v>10.965517241379311</v>
      </c>
      <c r="F13" s="10">
        <v>10084.286282238234</v>
      </c>
      <c r="G13" s="11">
        <v>110579.41509488822</v>
      </c>
      <c r="H13" s="12">
        <v>179.99837350488446</v>
      </c>
      <c r="I13" s="13">
        <v>1973.7752680880435</v>
      </c>
      <c r="J13" s="14">
        <v>10.634440470652429</v>
      </c>
      <c r="K13" s="15">
        <v>116.61214033336113</v>
      </c>
    </row>
    <row r="14" spans="1:11">
      <c r="A14" s="6">
        <v>20</v>
      </c>
      <c r="B14" s="6" t="s">
        <v>23</v>
      </c>
      <c r="C14" s="8">
        <v>39</v>
      </c>
      <c r="D14" s="8">
        <v>1961</v>
      </c>
      <c r="E14" s="9">
        <v>10.199999999999999</v>
      </c>
      <c r="F14" s="10">
        <v>4422.5811572300718</v>
      </c>
      <c r="G14" s="11">
        <v>45110.327803746732</v>
      </c>
      <c r="H14" s="12">
        <v>41.490218509858998</v>
      </c>
      <c r="I14" s="13">
        <v>423.20022880056177</v>
      </c>
      <c r="J14" s="14">
        <v>17.559428960467663</v>
      </c>
      <c r="K14" s="15">
        <v>179.10617539677014</v>
      </c>
    </row>
    <row r="15" spans="1:11">
      <c r="A15" s="6">
        <v>21</v>
      </c>
      <c r="B15" s="6" t="s">
        <v>24</v>
      </c>
      <c r="C15" s="18">
        <v>41</v>
      </c>
      <c r="D15" s="8">
        <v>1959</v>
      </c>
      <c r="E15" s="9">
        <v>8.5714285714285712</v>
      </c>
      <c r="F15" s="10">
        <v>2971.0981264249995</v>
      </c>
      <c r="G15" s="11">
        <v>25466.555369357138</v>
      </c>
      <c r="H15" s="12">
        <v>0</v>
      </c>
      <c r="I15" s="13">
        <v>0</v>
      </c>
      <c r="J15" s="14">
        <v>16.123403827037535</v>
      </c>
      <c r="K15" s="15">
        <v>138.2006042317503</v>
      </c>
    </row>
    <row r="16" spans="1:11">
      <c r="A16" s="6">
        <v>22</v>
      </c>
      <c r="B16" s="6" t="s">
        <v>25</v>
      </c>
      <c r="C16" s="8">
        <v>43</v>
      </c>
      <c r="D16" s="8">
        <v>1957</v>
      </c>
      <c r="E16" s="9">
        <v>9.2000000000000011</v>
      </c>
      <c r="F16" s="10">
        <v>3378.9098856988835</v>
      </c>
      <c r="G16" s="11">
        <v>31085.970948429731</v>
      </c>
      <c r="H16" s="12">
        <v>14.118381919287103</v>
      </c>
      <c r="I16" s="13">
        <v>129.88911365744136</v>
      </c>
      <c r="J16" s="14">
        <v>0</v>
      </c>
      <c r="K16" s="15">
        <v>0</v>
      </c>
    </row>
    <row r="17" spans="1:11">
      <c r="A17" s="6">
        <v>24</v>
      </c>
      <c r="B17" s="6" t="s">
        <v>26</v>
      </c>
      <c r="C17" s="8">
        <v>47</v>
      </c>
      <c r="D17" s="8">
        <v>1955</v>
      </c>
      <c r="E17" s="9">
        <v>7.333333333333333</v>
      </c>
      <c r="F17" s="10">
        <v>2373.3613793403547</v>
      </c>
      <c r="G17" s="11">
        <v>17404.650115162603</v>
      </c>
      <c r="H17" s="12">
        <v>15.918554596486947</v>
      </c>
      <c r="I17" s="13">
        <v>116.73606704090427</v>
      </c>
      <c r="J17" s="14">
        <v>14.148257494098996</v>
      </c>
      <c r="K17" s="15">
        <v>103.75388829005929</v>
      </c>
    </row>
    <row r="18" spans="1:11">
      <c r="A18" s="6">
        <v>26</v>
      </c>
      <c r="B18" s="6" t="s">
        <v>27</v>
      </c>
      <c r="C18" s="8">
        <v>51</v>
      </c>
      <c r="D18" s="8">
        <v>1953</v>
      </c>
      <c r="E18" s="9">
        <v>27.529411764705884</v>
      </c>
      <c r="F18" s="10">
        <v>678.76544416991885</v>
      </c>
      <c r="G18" s="11">
        <v>18686.013404207177</v>
      </c>
      <c r="H18" s="12">
        <v>17.364134247945003</v>
      </c>
      <c r="I18" s="13">
        <v>478.02440164930954</v>
      </c>
      <c r="J18" s="14">
        <v>3.3709135866389994</v>
      </c>
      <c r="K18" s="15">
        <v>92.799268149826574</v>
      </c>
    </row>
    <row r="19" spans="1:11">
      <c r="A19" s="6">
        <v>27</v>
      </c>
      <c r="B19" s="6" t="s">
        <v>28</v>
      </c>
      <c r="C19" s="18">
        <v>53</v>
      </c>
      <c r="D19" s="8">
        <v>1952</v>
      </c>
      <c r="E19" s="9">
        <v>12.6</v>
      </c>
      <c r="F19" s="10">
        <v>0</v>
      </c>
      <c r="G19" s="11">
        <v>0</v>
      </c>
      <c r="H19" s="12">
        <v>10.204917052885948</v>
      </c>
      <c r="I19" s="13">
        <v>128.58195486636293</v>
      </c>
      <c r="J19" s="14">
        <v>5.4394275191095467</v>
      </c>
      <c r="K19" s="15">
        <v>68.536786740780286</v>
      </c>
    </row>
    <row r="20" spans="1:11">
      <c r="A20" s="6">
        <v>28</v>
      </c>
      <c r="B20" s="6" t="s">
        <v>29</v>
      </c>
      <c r="C20" s="8">
        <v>55</v>
      </c>
      <c r="D20" s="8">
        <v>1950</v>
      </c>
      <c r="E20" s="9">
        <v>12.066666666666665</v>
      </c>
      <c r="F20" s="10">
        <v>0</v>
      </c>
      <c r="G20" s="11">
        <v>0</v>
      </c>
      <c r="H20" s="12">
        <v>25.776525766584886</v>
      </c>
      <c r="I20" s="13">
        <v>311.03674425012423</v>
      </c>
      <c r="J20" s="14">
        <v>19.841737228039122</v>
      </c>
      <c r="K20" s="15">
        <v>239.4236292183387</v>
      </c>
    </row>
    <row r="21" spans="1:11">
      <c r="A21" s="6">
        <v>30</v>
      </c>
      <c r="B21" s="6" t="s">
        <v>30</v>
      </c>
      <c r="C21" s="8">
        <v>59</v>
      </c>
      <c r="D21" s="8">
        <v>1948</v>
      </c>
      <c r="E21" s="9">
        <v>10.133333333333333</v>
      </c>
      <c r="F21" s="10">
        <v>677.44779634631516</v>
      </c>
      <c r="G21" s="11">
        <v>6864.8043363093275</v>
      </c>
      <c r="H21" s="12">
        <v>14.718189439690093</v>
      </c>
      <c r="I21" s="13">
        <v>149.14431965552626</v>
      </c>
      <c r="J21" s="14">
        <v>11.047571903068517</v>
      </c>
      <c r="K21" s="15">
        <v>111.94872861776096</v>
      </c>
    </row>
    <row r="22" spans="1:11">
      <c r="A22" s="6">
        <v>32</v>
      </c>
      <c r="B22" s="6" t="s">
        <v>31</v>
      </c>
      <c r="C22" s="8">
        <v>63</v>
      </c>
      <c r="D22" s="8">
        <v>1945</v>
      </c>
      <c r="E22" s="9">
        <v>11.866666666666667</v>
      </c>
      <c r="F22" s="10">
        <v>461.55917220452272</v>
      </c>
      <c r="G22" s="11">
        <v>5477.1688434936696</v>
      </c>
      <c r="H22" s="12">
        <v>0</v>
      </c>
      <c r="I22" s="13">
        <v>0</v>
      </c>
      <c r="J22" s="14">
        <v>20.957798406629404</v>
      </c>
      <c r="K22" s="15">
        <v>248.69920775866893</v>
      </c>
    </row>
    <row r="23" spans="1:11">
      <c r="A23" s="6">
        <v>34</v>
      </c>
      <c r="B23" s="6" t="s">
        <v>32</v>
      </c>
      <c r="C23" s="8">
        <v>67</v>
      </c>
      <c r="D23" s="8">
        <v>1943</v>
      </c>
      <c r="E23" s="9">
        <v>6.666666666666667</v>
      </c>
      <c r="F23" s="10">
        <v>0</v>
      </c>
      <c r="G23" s="11">
        <v>0</v>
      </c>
      <c r="H23" s="12">
        <v>17.49074206982301</v>
      </c>
      <c r="I23" s="13">
        <v>116.60494713215341</v>
      </c>
      <c r="J23" s="14">
        <v>22.997020819891219</v>
      </c>
      <c r="K23" s="15">
        <v>153.31347213260813</v>
      </c>
    </row>
    <row r="24" spans="1:11">
      <c r="A24" s="6">
        <v>35</v>
      </c>
      <c r="B24" s="6" t="s">
        <v>33</v>
      </c>
      <c r="C24" s="18">
        <v>69</v>
      </c>
      <c r="D24" s="8">
        <v>1942</v>
      </c>
      <c r="E24" s="9">
        <v>6.2</v>
      </c>
      <c r="F24" s="10">
        <v>12882.831796088994</v>
      </c>
      <c r="G24" s="11">
        <v>79873.557135751777</v>
      </c>
      <c r="H24" s="12">
        <v>25.388843368814808</v>
      </c>
      <c r="I24" s="13">
        <v>157.41082888665181</v>
      </c>
      <c r="J24" s="14">
        <v>8.0162186059501259</v>
      </c>
      <c r="K24" s="15">
        <v>49.700555356890781</v>
      </c>
    </row>
    <row r="25" spans="1:11">
      <c r="A25" s="6">
        <v>36</v>
      </c>
      <c r="B25" s="6" t="s">
        <v>34</v>
      </c>
      <c r="C25" s="8">
        <v>71</v>
      </c>
      <c r="D25" s="8">
        <v>1941</v>
      </c>
      <c r="E25" s="9">
        <v>11.629629629629628</v>
      </c>
      <c r="F25" s="10">
        <v>4604.8038240619917</v>
      </c>
      <c r="G25" s="11">
        <v>53552.162990943165</v>
      </c>
      <c r="H25" s="12">
        <v>0</v>
      </c>
      <c r="I25" s="13">
        <v>0</v>
      </c>
      <c r="J25" s="14">
        <v>13.25111544090618</v>
      </c>
      <c r="K25" s="15">
        <v>154.10556475720517</v>
      </c>
    </row>
    <row r="26" spans="1:11">
      <c r="A26" s="6">
        <v>38</v>
      </c>
      <c r="B26" s="6" t="s">
        <v>35</v>
      </c>
      <c r="C26" s="8">
        <v>75</v>
      </c>
      <c r="D26" s="8">
        <v>1938</v>
      </c>
      <c r="E26" s="9">
        <v>4.8666666666666663</v>
      </c>
      <c r="F26" s="10">
        <v>6612.6942137662963</v>
      </c>
      <c r="G26" s="11">
        <v>32181.778506995975</v>
      </c>
      <c r="H26" s="12">
        <v>27.326930570266807</v>
      </c>
      <c r="I26" s="13">
        <v>132.99106210863178</v>
      </c>
      <c r="J26" s="14">
        <v>27.626329134669366</v>
      </c>
      <c r="K26" s="15">
        <v>134.44813512205758</v>
      </c>
    </row>
    <row r="27" spans="1:11">
      <c r="A27" s="6">
        <v>40</v>
      </c>
      <c r="B27" s="6" t="s">
        <v>36</v>
      </c>
      <c r="C27" s="8">
        <v>79</v>
      </c>
      <c r="D27" s="8">
        <v>1936</v>
      </c>
      <c r="E27" s="9">
        <v>8.7333333333333343</v>
      </c>
      <c r="F27" s="10">
        <v>8009.7216204167789</v>
      </c>
      <c r="G27" s="11">
        <v>4929.4198539433119</v>
      </c>
      <c r="H27" s="12">
        <v>171.55748786163113</v>
      </c>
      <c r="I27" s="13">
        <v>157.41082888665105</v>
      </c>
      <c r="J27" s="14">
        <v>20.765376021663936</v>
      </c>
      <c r="K27" s="15">
        <v>137.73981228850511</v>
      </c>
    </row>
    <row r="28" spans="1:11">
      <c r="A28" s="6">
        <v>42</v>
      </c>
      <c r="B28" s="6" t="s">
        <v>37</v>
      </c>
      <c r="C28" s="8">
        <v>83</v>
      </c>
      <c r="D28" s="8">
        <v>1933</v>
      </c>
      <c r="E28" s="9">
        <v>4.8</v>
      </c>
      <c r="F28" s="10">
        <v>2423.3841227788562</v>
      </c>
      <c r="G28" s="11">
        <v>11632.243789338509</v>
      </c>
      <c r="H28" s="12">
        <v>37.782576954790109</v>
      </c>
      <c r="I28" s="13">
        <v>181.35636938299251</v>
      </c>
      <c r="J28" s="14">
        <v>0</v>
      </c>
      <c r="K28" s="15">
        <v>0</v>
      </c>
    </row>
    <row r="29" spans="1:11">
      <c r="A29" s="6">
        <v>44</v>
      </c>
      <c r="B29" s="6" t="s">
        <v>38</v>
      </c>
      <c r="C29" s="8">
        <v>87</v>
      </c>
      <c r="D29" s="8">
        <v>1931</v>
      </c>
      <c r="E29" s="9">
        <v>8.5333333333333332</v>
      </c>
      <c r="F29" s="10">
        <v>0</v>
      </c>
      <c r="G29" s="11">
        <v>0</v>
      </c>
      <c r="H29" s="12">
        <v>64.656814101092081</v>
      </c>
      <c r="I29" s="13">
        <v>551.73814699598574</v>
      </c>
      <c r="J29" s="14">
        <v>10.923576090810814</v>
      </c>
      <c r="K29" s="15">
        <v>93.214515974918939</v>
      </c>
    </row>
    <row r="30" spans="1:11">
      <c r="A30" s="6">
        <v>46</v>
      </c>
      <c r="B30" s="6" t="s">
        <v>39</v>
      </c>
      <c r="C30" s="8">
        <v>91</v>
      </c>
      <c r="D30" s="8">
        <v>1929</v>
      </c>
      <c r="E30" s="9">
        <v>5.333333333333333</v>
      </c>
      <c r="F30" s="10">
        <v>1980.457681716005</v>
      </c>
      <c r="G30" s="11">
        <v>10562.440969152027</v>
      </c>
      <c r="H30" s="12">
        <v>32.002043450086106</v>
      </c>
      <c r="I30" s="13">
        <v>170.6775650671259</v>
      </c>
      <c r="J30" s="14">
        <v>36.993945182797816</v>
      </c>
      <c r="K30" s="15">
        <v>197.30104097492168</v>
      </c>
    </row>
    <row r="31" spans="1:11">
      <c r="A31" s="6">
        <v>48</v>
      </c>
      <c r="B31" s="6" t="s">
        <v>40</v>
      </c>
      <c r="C31" s="8">
        <v>95</v>
      </c>
      <c r="D31" s="8">
        <v>1926</v>
      </c>
      <c r="E31" s="9">
        <v>6.0666666666666664</v>
      </c>
      <c r="F31" s="10">
        <v>849.11099697746374</v>
      </c>
      <c r="G31" s="11">
        <v>5151.2733816632799</v>
      </c>
      <c r="H31" s="12">
        <v>23.450774022479962</v>
      </c>
      <c r="I31" s="13">
        <v>142.26802906971176</v>
      </c>
      <c r="J31" s="14">
        <v>39.465433387638257</v>
      </c>
      <c r="K31" s="15">
        <v>239.42362921833876</v>
      </c>
    </row>
    <row r="32" spans="1:11">
      <c r="A32" s="6">
        <v>50</v>
      </c>
      <c r="B32" s="6" t="s">
        <v>41</v>
      </c>
      <c r="C32" s="8">
        <v>99</v>
      </c>
      <c r="D32" s="8">
        <v>1924</v>
      </c>
      <c r="E32" s="9">
        <v>8.9333333333333336</v>
      </c>
      <c r="F32" s="10">
        <v>1740.9343791167817</v>
      </c>
      <c r="G32" s="11">
        <v>15552.347120109918</v>
      </c>
      <c r="H32" s="12">
        <v>11.599918318155714</v>
      </c>
      <c r="I32" s="13">
        <v>103.62593697552438</v>
      </c>
      <c r="J32" s="14">
        <v>18.200285655203309</v>
      </c>
      <c r="K32" s="15">
        <v>162.58921851981623</v>
      </c>
    </row>
    <row r="33" spans="1:11">
      <c r="A33" s="6">
        <v>52</v>
      </c>
      <c r="B33" s="6" t="s">
        <v>42</v>
      </c>
      <c r="C33" s="8">
        <v>103</v>
      </c>
      <c r="D33" s="8">
        <v>1921</v>
      </c>
      <c r="E33" s="14">
        <v>6.7333333333333343</v>
      </c>
      <c r="F33" s="20">
        <v>1235.6472820149183</v>
      </c>
      <c r="G33" s="11">
        <v>8320.0250322337833</v>
      </c>
      <c r="H33" s="12">
        <v>14.386445179775519</v>
      </c>
      <c r="I33" s="13">
        <v>96.868730877155173</v>
      </c>
      <c r="J33" s="14">
        <v>11.82286539936138</v>
      </c>
      <c r="K33" s="15">
        <v>79.607293689033298</v>
      </c>
    </row>
    <row r="35" spans="1:11" s="5" customFormat="1" ht="224">
      <c r="C35" s="5" t="s">
        <v>43</v>
      </c>
      <c r="D35" s="5" t="s">
        <v>44</v>
      </c>
      <c r="E35" s="5" t="s">
        <v>45</v>
      </c>
      <c r="F35" s="5" t="s">
        <v>46</v>
      </c>
      <c r="G35" s="5" t="s">
        <v>47</v>
      </c>
      <c r="H35" s="5" t="s">
        <v>48</v>
      </c>
      <c r="I35" s="5" t="s">
        <v>49</v>
      </c>
      <c r="J35" s="5" t="s">
        <v>50</v>
      </c>
      <c r="K35" s="5" t="s">
        <v>51</v>
      </c>
    </row>
  </sheetData>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workbookViewId="0">
      <selection activeCell="E22" sqref="E22"/>
    </sheetView>
  </sheetViews>
  <sheetFormatPr baseColWidth="10" defaultRowHeight="13" x14ac:dyDescent="0"/>
  <cols>
    <col min="2" max="2" width="14.6640625" customWidth="1"/>
    <col min="4" max="4" width="9.5" customWidth="1"/>
    <col min="5" max="9" width="15.6640625" customWidth="1"/>
    <col min="10" max="10" width="21.33203125" customWidth="1"/>
  </cols>
  <sheetData>
    <row r="1" spans="1:9" ht="14">
      <c r="A1" s="1" t="s">
        <v>0</v>
      </c>
      <c r="B1" s="1" t="s">
        <v>1</v>
      </c>
      <c r="C1" s="1" t="s">
        <v>2</v>
      </c>
      <c r="D1" s="1" t="s">
        <v>3</v>
      </c>
      <c r="E1" s="31" t="s">
        <v>4</v>
      </c>
      <c r="F1" s="32" t="s">
        <v>7</v>
      </c>
      <c r="G1" s="1" t="s">
        <v>8</v>
      </c>
      <c r="H1" s="32" t="s">
        <v>9</v>
      </c>
      <c r="I1" s="1" t="s">
        <v>10</v>
      </c>
    </row>
    <row r="2" spans="1:9">
      <c r="A2" s="33">
        <v>2</v>
      </c>
      <c r="B2" s="33" t="s">
        <v>60</v>
      </c>
      <c r="C2" s="33">
        <v>3</v>
      </c>
      <c r="D2" s="33">
        <v>2007</v>
      </c>
      <c r="E2" s="34">
        <v>11760</v>
      </c>
      <c r="F2" s="35">
        <v>4.4759362053317213</v>
      </c>
      <c r="G2" s="36">
        <v>52637.009774701044</v>
      </c>
      <c r="H2" s="35">
        <v>48.6</v>
      </c>
      <c r="I2" s="36">
        <v>571536</v>
      </c>
    </row>
    <row r="3" spans="1:9">
      <c r="A3" s="33">
        <v>3</v>
      </c>
      <c r="B3" s="33" t="s">
        <v>61</v>
      </c>
      <c r="C3" s="33">
        <v>5</v>
      </c>
      <c r="D3" s="33">
        <v>2005</v>
      </c>
      <c r="E3" s="34">
        <v>16400</v>
      </c>
      <c r="F3" s="35">
        <v>6.3570475699875777</v>
      </c>
      <c r="G3" s="36">
        <v>104255.58014779628</v>
      </c>
      <c r="H3" s="35">
        <v>61.1666666666667</v>
      </c>
      <c r="I3" s="36">
        <v>1003133.33333333</v>
      </c>
    </row>
    <row r="4" spans="1:9">
      <c r="A4" s="33">
        <v>5</v>
      </c>
      <c r="B4" s="33" t="s">
        <v>62</v>
      </c>
      <c r="C4" s="33">
        <v>9</v>
      </c>
      <c r="D4" s="33">
        <v>2000</v>
      </c>
      <c r="E4" s="34">
        <v>9840</v>
      </c>
      <c r="F4" s="35">
        <v>5.3883423652674827</v>
      </c>
      <c r="G4" s="36">
        <v>53021.288874232028</v>
      </c>
      <c r="H4" s="35">
        <v>38.0833333333333</v>
      </c>
      <c r="I4" s="36">
        <v>374740</v>
      </c>
    </row>
    <row r="5" spans="1:9">
      <c r="A5" s="33">
        <v>7</v>
      </c>
      <c r="B5" s="33" t="s">
        <v>63</v>
      </c>
      <c r="C5" s="33">
        <v>13</v>
      </c>
      <c r="D5" s="33">
        <v>1994</v>
      </c>
      <c r="E5" s="34">
        <v>10080</v>
      </c>
      <c r="F5" s="35">
        <v>6.7891802610148266</v>
      </c>
      <c r="G5" s="36">
        <v>68434.937031029447</v>
      </c>
      <c r="H5" s="35">
        <v>12.5</v>
      </c>
      <c r="I5" s="36">
        <v>126000</v>
      </c>
    </row>
    <row r="6" spans="1:9">
      <c r="A6" s="33">
        <v>11</v>
      </c>
      <c r="B6" s="33" t="s">
        <v>64</v>
      </c>
      <c r="C6" s="33">
        <v>21</v>
      </c>
      <c r="D6" s="33">
        <v>1984</v>
      </c>
      <c r="E6" s="34">
        <v>9680</v>
      </c>
      <c r="F6" s="35">
        <v>9.1677773833162295</v>
      </c>
      <c r="G6" s="36">
        <v>88744.085070501096</v>
      </c>
      <c r="H6" s="35">
        <v>11.983333333333301</v>
      </c>
      <c r="I6" s="36">
        <v>115998.666666666</v>
      </c>
    </row>
    <row r="7" spans="1:9">
      <c r="A7" s="33">
        <v>13</v>
      </c>
      <c r="B7" s="33" t="s">
        <v>65</v>
      </c>
      <c r="C7" s="33">
        <v>25</v>
      </c>
      <c r="D7" s="33">
        <v>1979</v>
      </c>
      <c r="E7" s="34">
        <v>9360</v>
      </c>
      <c r="F7" s="35">
        <v>7.2781928905081514</v>
      </c>
      <c r="G7" s="36">
        <v>68123.885455156298</v>
      </c>
      <c r="H7" s="35">
        <v>10.95</v>
      </c>
      <c r="I7" s="36">
        <v>102492</v>
      </c>
    </row>
    <row r="8" spans="1:9">
      <c r="A8" s="33">
        <v>15</v>
      </c>
      <c r="B8" s="33" t="s">
        <v>66</v>
      </c>
      <c r="C8" s="33">
        <v>29</v>
      </c>
      <c r="D8" s="33">
        <v>1973</v>
      </c>
      <c r="E8" s="34">
        <v>7328</v>
      </c>
      <c r="F8" s="35">
        <v>17.042400366589423</v>
      </c>
      <c r="G8" s="36">
        <v>124886.70988636729</v>
      </c>
      <c r="H8" s="35">
        <v>5.18333333333333</v>
      </c>
      <c r="I8" s="36">
        <v>37983.466666666602</v>
      </c>
    </row>
    <row r="9" spans="1:9">
      <c r="A9" s="33">
        <v>17</v>
      </c>
      <c r="B9" s="33" t="s">
        <v>67</v>
      </c>
      <c r="C9" s="33">
        <v>33</v>
      </c>
      <c r="D9" s="33">
        <v>1968</v>
      </c>
      <c r="E9" s="34">
        <v>7576</v>
      </c>
      <c r="F9" s="35">
        <v>6.963923190697046</v>
      </c>
      <c r="G9" s="36">
        <v>52758.682092720817</v>
      </c>
      <c r="H9" s="35">
        <v>1.93333333333333</v>
      </c>
      <c r="I9" s="36">
        <v>14646.9333333333</v>
      </c>
    </row>
    <row r="10" spans="1:9">
      <c r="A10" s="33">
        <v>19</v>
      </c>
      <c r="B10" s="33" t="s">
        <v>68</v>
      </c>
      <c r="C10" s="33">
        <v>37</v>
      </c>
      <c r="D10" s="33">
        <v>1963</v>
      </c>
      <c r="E10" s="34">
        <v>6088</v>
      </c>
      <c r="F10" s="35">
        <v>7.8002252875249356</v>
      </c>
      <c r="G10" s="36">
        <v>47487.771550451806</v>
      </c>
      <c r="H10" s="35">
        <v>1.18333333333333</v>
      </c>
      <c r="I10" s="36">
        <v>7204.1333333333096</v>
      </c>
    </row>
    <row r="11" spans="1:9">
      <c r="A11" s="33">
        <v>21</v>
      </c>
      <c r="B11" s="33" t="s">
        <v>69</v>
      </c>
      <c r="C11" s="33">
        <v>41</v>
      </c>
      <c r="D11" s="33">
        <v>1959</v>
      </c>
      <c r="E11" s="34">
        <v>4352</v>
      </c>
      <c r="F11" s="35">
        <v>1.1587590385343958</v>
      </c>
      <c r="G11" s="36">
        <v>5042.9193357016902</v>
      </c>
      <c r="H11" s="35">
        <v>3.6666666666666701</v>
      </c>
      <c r="I11" s="36">
        <v>15957.333333333299</v>
      </c>
    </row>
    <row r="12" spans="1:9">
      <c r="A12" s="33">
        <v>23</v>
      </c>
      <c r="B12" s="33" t="s">
        <v>70</v>
      </c>
      <c r="C12" s="33">
        <v>45</v>
      </c>
      <c r="D12" s="33">
        <v>1956</v>
      </c>
      <c r="E12" s="34">
        <v>3808</v>
      </c>
      <c r="F12" s="35">
        <v>0.25767796813436777</v>
      </c>
      <c r="G12" s="36">
        <v>981.23770265567248</v>
      </c>
      <c r="H12" s="35">
        <v>2.68333333333333</v>
      </c>
      <c r="I12" s="36">
        <v>10218.1333333333</v>
      </c>
    </row>
    <row r="13" spans="1:9">
      <c r="A13" s="33">
        <v>25</v>
      </c>
      <c r="B13" s="33" t="s">
        <v>71</v>
      </c>
      <c r="C13" s="33">
        <v>49</v>
      </c>
      <c r="D13" s="33">
        <v>1954</v>
      </c>
      <c r="E13" s="34">
        <v>2800</v>
      </c>
      <c r="F13" s="35">
        <v>0.51209158402727462</v>
      </c>
      <c r="G13" s="36">
        <v>1433.856435276369</v>
      </c>
      <c r="H13" s="35">
        <v>0.96666666666666601</v>
      </c>
      <c r="I13" s="36">
        <v>2706.6666666666702</v>
      </c>
    </row>
    <row r="14" spans="1:9">
      <c r="A14" s="33">
        <v>27</v>
      </c>
      <c r="B14" s="33" t="s">
        <v>72</v>
      </c>
      <c r="C14" s="33">
        <v>53</v>
      </c>
      <c r="D14" s="33">
        <v>1952</v>
      </c>
      <c r="E14" s="34">
        <v>3480</v>
      </c>
      <c r="F14" s="35">
        <v>0.59958997879936016</v>
      </c>
      <c r="G14" s="36">
        <v>2086.5731262217732</v>
      </c>
      <c r="H14" s="35">
        <v>6.3333333333333304</v>
      </c>
      <c r="I14" s="36">
        <v>22040</v>
      </c>
    </row>
    <row r="15" spans="1:9">
      <c r="A15" s="33">
        <v>29</v>
      </c>
      <c r="B15" s="33" t="s">
        <v>73</v>
      </c>
      <c r="C15" s="33">
        <v>57</v>
      </c>
      <c r="D15" s="33">
        <v>1949</v>
      </c>
      <c r="E15" s="34">
        <v>2408</v>
      </c>
      <c r="F15" s="35">
        <v>0</v>
      </c>
      <c r="G15" s="36">
        <v>0</v>
      </c>
      <c r="H15" s="35">
        <v>9.2333333333333307</v>
      </c>
      <c r="I15" s="36">
        <v>22233.866666666701</v>
      </c>
    </row>
    <row r="16" spans="1:9">
      <c r="A16" s="33">
        <v>31</v>
      </c>
      <c r="B16" s="33" t="s">
        <v>74</v>
      </c>
      <c r="C16" s="33">
        <v>61</v>
      </c>
      <c r="D16" s="33">
        <v>1947</v>
      </c>
      <c r="E16" s="34">
        <v>2232</v>
      </c>
      <c r="F16" s="35">
        <v>0.5444444444444444</v>
      </c>
      <c r="G16" s="36">
        <v>1215.1999999999998</v>
      </c>
      <c r="H16" s="35">
        <v>21.05</v>
      </c>
      <c r="I16" s="36">
        <v>46983.6</v>
      </c>
    </row>
    <row r="17" spans="1:9">
      <c r="A17" s="33">
        <v>33</v>
      </c>
      <c r="B17" s="33" t="s">
        <v>75</v>
      </c>
      <c r="C17" s="33">
        <v>65</v>
      </c>
      <c r="D17" s="33">
        <v>1944</v>
      </c>
      <c r="E17" s="34">
        <v>1672</v>
      </c>
      <c r="F17" s="35">
        <v>0.33886250819619806</v>
      </c>
      <c r="G17" s="36">
        <v>566.57811370404318</v>
      </c>
      <c r="H17" s="35">
        <v>11.3</v>
      </c>
      <c r="I17" s="36">
        <v>18893.599999999999</v>
      </c>
    </row>
    <row r="18" spans="1:9">
      <c r="A18" s="33">
        <v>35</v>
      </c>
      <c r="B18" s="33" t="s">
        <v>76</v>
      </c>
      <c r="C18" s="33">
        <v>69</v>
      </c>
      <c r="D18" s="33">
        <v>1942</v>
      </c>
      <c r="E18" s="34">
        <v>1896</v>
      </c>
      <c r="F18" s="35">
        <v>0.41386312581327067</v>
      </c>
      <c r="G18" s="36">
        <v>784.68448654196118</v>
      </c>
      <c r="H18" s="35">
        <v>6.6666666666666696</v>
      </c>
      <c r="I18" s="36">
        <v>12640</v>
      </c>
    </row>
    <row r="21" spans="1:9" ht="168">
      <c r="C21" s="5" t="s">
        <v>43</v>
      </c>
      <c r="D21" s="5" t="s">
        <v>44</v>
      </c>
      <c r="E21" s="5" t="s">
        <v>77</v>
      </c>
      <c r="F21" s="5" t="s">
        <v>58</v>
      </c>
      <c r="G21" s="5" t="s">
        <v>49</v>
      </c>
      <c r="H21" s="5" t="s">
        <v>59</v>
      </c>
      <c r="I21" s="5" t="s">
        <v>51</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workbookViewId="0">
      <selection activeCell="K29" sqref="K29"/>
    </sheetView>
  </sheetViews>
  <sheetFormatPr baseColWidth="10" defaultColWidth="10.83203125" defaultRowHeight="14" x14ac:dyDescent="0"/>
  <cols>
    <col min="1" max="1" width="11.6640625" style="29" bestFit="1" customWidth="1"/>
    <col min="2" max="2" width="13.33203125" style="29" customWidth="1"/>
    <col min="3" max="3" width="11.6640625" style="29" bestFit="1" customWidth="1"/>
    <col min="4" max="4" width="15.6640625" style="29" customWidth="1"/>
    <col min="5" max="16384" width="10.83203125" style="29"/>
  </cols>
  <sheetData>
    <row r="1" spans="1:7">
      <c r="A1" s="21" t="s">
        <v>0</v>
      </c>
      <c r="B1" s="21" t="s">
        <v>1</v>
      </c>
      <c r="C1" s="21" t="s">
        <v>2</v>
      </c>
      <c r="D1" s="21" t="s">
        <v>3</v>
      </c>
      <c r="E1" s="29" t="s">
        <v>52</v>
      </c>
      <c r="F1" s="29" t="s">
        <v>53</v>
      </c>
      <c r="G1" s="29" t="s">
        <v>54</v>
      </c>
    </row>
    <row r="2" spans="1:7">
      <c r="A2" s="22">
        <v>1</v>
      </c>
      <c r="B2" s="23" t="s">
        <v>11</v>
      </c>
      <c r="C2" s="24">
        <v>1</v>
      </c>
      <c r="D2" s="24">
        <v>2010</v>
      </c>
      <c r="E2" s="29">
        <v>3695.4</v>
      </c>
      <c r="F2" s="29">
        <v>142262.39999999999</v>
      </c>
      <c r="G2" s="29">
        <f t="shared" ref="G2:G33" si="0">F2/E2</f>
        <v>38.497158629647664</v>
      </c>
    </row>
    <row r="3" spans="1:7">
      <c r="A3" s="22">
        <v>2</v>
      </c>
      <c r="B3" s="25" t="s">
        <v>12</v>
      </c>
      <c r="C3" s="26">
        <v>3</v>
      </c>
      <c r="D3" s="24">
        <v>2007</v>
      </c>
      <c r="E3" s="29">
        <v>3516.2</v>
      </c>
      <c r="F3" s="29">
        <v>164053.4</v>
      </c>
      <c r="G3" s="29">
        <f t="shared" si="0"/>
        <v>46.65644730106365</v>
      </c>
    </row>
    <row r="4" spans="1:7">
      <c r="A4" s="22">
        <v>3</v>
      </c>
      <c r="B4" s="25" t="s">
        <v>13</v>
      </c>
      <c r="C4" s="26">
        <v>5</v>
      </c>
      <c r="D4" s="24">
        <v>2005</v>
      </c>
      <c r="E4" s="29">
        <v>3509.2</v>
      </c>
      <c r="F4" s="29">
        <v>161314</v>
      </c>
      <c r="G4" s="29">
        <f t="shared" si="0"/>
        <v>45.968881796420838</v>
      </c>
    </row>
    <row r="5" spans="1:7">
      <c r="A5" s="22">
        <v>4</v>
      </c>
      <c r="B5" s="25" t="s">
        <v>14</v>
      </c>
      <c r="C5" s="26">
        <v>7</v>
      </c>
      <c r="D5" s="24">
        <v>2002</v>
      </c>
      <c r="E5" s="29">
        <v>3724.4</v>
      </c>
      <c r="F5" s="29">
        <v>157811.4</v>
      </c>
      <c r="G5" s="29">
        <f t="shared" si="0"/>
        <v>42.372301578777787</v>
      </c>
    </row>
    <row r="6" spans="1:7">
      <c r="A6" s="22">
        <v>6</v>
      </c>
      <c r="B6" s="22" t="s">
        <v>15</v>
      </c>
      <c r="C6" s="27">
        <v>11</v>
      </c>
      <c r="D6" s="24">
        <v>1997</v>
      </c>
      <c r="E6" s="29">
        <v>3622.6</v>
      </c>
      <c r="F6" s="29">
        <v>142166.79999999999</v>
      </c>
      <c r="G6" s="29">
        <f t="shared" si="0"/>
        <v>39.244410092198969</v>
      </c>
    </row>
    <row r="7" spans="1:7">
      <c r="A7" s="22">
        <v>7</v>
      </c>
      <c r="B7" s="22" t="s">
        <v>16</v>
      </c>
      <c r="C7" s="27">
        <v>13</v>
      </c>
      <c r="D7" s="24">
        <v>1994</v>
      </c>
      <c r="E7" s="29">
        <v>3604.2</v>
      </c>
      <c r="F7" s="29">
        <v>157699</v>
      </c>
      <c r="G7" s="29">
        <f t="shared" si="0"/>
        <v>43.754231174740582</v>
      </c>
    </row>
    <row r="8" spans="1:7">
      <c r="A8" s="22">
        <v>10</v>
      </c>
      <c r="B8" s="22" t="s">
        <v>17</v>
      </c>
      <c r="C8" s="24">
        <v>19</v>
      </c>
      <c r="D8" s="24">
        <v>1986</v>
      </c>
      <c r="E8" s="29">
        <v>2037.4</v>
      </c>
      <c r="F8" s="29">
        <v>104182.8</v>
      </c>
      <c r="G8" s="29">
        <f t="shared" si="0"/>
        <v>51.13517227839403</v>
      </c>
    </row>
    <row r="9" spans="1:7">
      <c r="A9" s="22">
        <v>14</v>
      </c>
      <c r="B9" s="22" t="s">
        <v>18</v>
      </c>
      <c r="C9" s="24">
        <v>27</v>
      </c>
      <c r="D9" s="24">
        <v>1976</v>
      </c>
      <c r="E9" s="29">
        <v>2197.6</v>
      </c>
      <c r="F9" s="29">
        <v>100178.6</v>
      </c>
      <c r="G9" s="29">
        <f t="shared" si="0"/>
        <v>45.585456862031315</v>
      </c>
    </row>
    <row r="10" spans="1:7">
      <c r="A10" s="22">
        <v>15</v>
      </c>
      <c r="B10" s="22" t="s">
        <v>19</v>
      </c>
      <c r="C10" s="26">
        <v>29</v>
      </c>
      <c r="D10" s="24">
        <v>1973</v>
      </c>
      <c r="E10" s="29">
        <v>1889.8</v>
      </c>
      <c r="F10" s="29">
        <v>69672.600000000006</v>
      </c>
      <c r="G10" s="29">
        <f t="shared" si="0"/>
        <v>36.867710868875015</v>
      </c>
    </row>
    <row r="11" spans="1:7">
      <c r="A11" s="22">
        <v>16</v>
      </c>
      <c r="B11" s="22" t="s">
        <v>20</v>
      </c>
      <c r="C11" s="24">
        <v>31</v>
      </c>
      <c r="D11" s="24">
        <v>1970</v>
      </c>
      <c r="E11" s="29">
        <v>1849.8</v>
      </c>
      <c r="F11" s="29">
        <v>60893.2</v>
      </c>
      <c r="G11" s="29">
        <f t="shared" si="0"/>
        <v>32.918802032652181</v>
      </c>
    </row>
    <row r="12" spans="1:7">
      <c r="A12" s="22">
        <v>18</v>
      </c>
      <c r="B12" s="22" t="s">
        <v>21</v>
      </c>
      <c r="C12" s="24">
        <v>35</v>
      </c>
      <c r="D12" s="24">
        <v>1965</v>
      </c>
      <c r="E12" s="29">
        <v>2268.8000000000002</v>
      </c>
      <c r="F12" s="29">
        <v>87569.4</v>
      </c>
      <c r="G12" s="29">
        <f t="shared" si="0"/>
        <v>38.59723201692524</v>
      </c>
    </row>
    <row r="13" spans="1:7">
      <c r="A13" s="22">
        <v>19</v>
      </c>
      <c r="B13" s="22" t="s">
        <v>22</v>
      </c>
      <c r="C13" s="26">
        <v>37</v>
      </c>
      <c r="D13" s="24">
        <v>1963</v>
      </c>
      <c r="E13" s="29">
        <v>2127.8000000000002</v>
      </c>
      <c r="F13" s="29">
        <v>56326.2</v>
      </c>
      <c r="G13" s="29">
        <f t="shared" si="0"/>
        <v>26.471566876586142</v>
      </c>
    </row>
    <row r="14" spans="1:7">
      <c r="A14" s="22">
        <v>20</v>
      </c>
      <c r="B14" s="22" t="s">
        <v>23</v>
      </c>
      <c r="C14" s="24">
        <v>39</v>
      </c>
      <c r="D14" s="24">
        <v>1961</v>
      </c>
      <c r="E14" s="29">
        <v>2827.4</v>
      </c>
      <c r="F14" s="29">
        <v>108380.8</v>
      </c>
      <c r="G14" s="29">
        <f t="shared" si="0"/>
        <v>38.332319445426897</v>
      </c>
    </row>
    <row r="15" spans="1:7">
      <c r="A15" s="22">
        <v>21</v>
      </c>
      <c r="B15" s="22" t="s">
        <v>24</v>
      </c>
      <c r="C15" s="26">
        <v>41</v>
      </c>
      <c r="D15" s="24">
        <v>1959</v>
      </c>
      <c r="E15" s="29">
        <v>3519.2</v>
      </c>
      <c r="F15" s="29">
        <v>141853.20000000001</v>
      </c>
      <c r="G15" s="29">
        <f t="shared" si="0"/>
        <v>40.308365537622194</v>
      </c>
    </row>
    <row r="16" spans="1:7">
      <c r="A16" s="22">
        <v>22</v>
      </c>
      <c r="B16" s="22" t="s">
        <v>25</v>
      </c>
      <c r="C16" s="24">
        <v>43</v>
      </c>
      <c r="D16" s="24">
        <v>1957</v>
      </c>
      <c r="E16" s="29">
        <v>2593.6</v>
      </c>
      <c r="F16" s="29">
        <v>76492</v>
      </c>
      <c r="G16" s="29">
        <f t="shared" si="0"/>
        <v>29.492597162245527</v>
      </c>
    </row>
    <row r="17" spans="1:7">
      <c r="A17" s="22">
        <v>24</v>
      </c>
      <c r="B17" s="22" t="s">
        <v>26</v>
      </c>
      <c r="C17" s="24">
        <v>47</v>
      </c>
      <c r="D17" s="24">
        <v>1955</v>
      </c>
      <c r="E17" s="29">
        <v>3200.6</v>
      </c>
      <c r="F17" s="29">
        <v>107515.2</v>
      </c>
      <c r="G17" s="29">
        <f t="shared" si="0"/>
        <v>33.59220146222583</v>
      </c>
    </row>
    <row r="18" spans="1:7">
      <c r="A18" s="22">
        <v>26</v>
      </c>
      <c r="B18" s="22" t="s">
        <v>27</v>
      </c>
      <c r="C18" s="24">
        <v>51</v>
      </c>
      <c r="D18" s="24">
        <v>1953</v>
      </c>
      <c r="E18" s="29">
        <v>5516.6</v>
      </c>
      <c r="F18" s="29">
        <v>156460.4</v>
      </c>
      <c r="G18" s="29">
        <f t="shared" si="0"/>
        <v>28.361744552804261</v>
      </c>
    </row>
    <row r="19" spans="1:7">
      <c r="A19" s="22">
        <v>27</v>
      </c>
      <c r="B19" s="22" t="s">
        <v>28</v>
      </c>
      <c r="C19" s="26">
        <v>53</v>
      </c>
      <c r="D19" s="24">
        <v>1952</v>
      </c>
      <c r="E19" s="29">
        <v>4614</v>
      </c>
      <c r="F19" s="29">
        <v>167290.79999999999</v>
      </c>
      <c r="G19" s="29">
        <f t="shared" si="0"/>
        <v>36.257217165149541</v>
      </c>
    </row>
    <row r="20" spans="1:7">
      <c r="A20" s="22">
        <v>28</v>
      </c>
      <c r="B20" s="22" t="s">
        <v>29</v>
      </c>
      <c r="C20" s="24">
        <v>55</v>
      </c>
      <c r="D20" s="24">
        <v>1950</v>
      </c>
      <c r="E20" s="29">
        <v>4192.3999999999996</v>
      </c>
      <c r="F20" s="29">
        <v>152079.6</v>
      </c>
      <c r="G20" s="29">
        <f t="shared" si="0"/>
        <v>36.275069172788861</v>
      </c>
    </row>
    <row r="21" spans="1:7">
      <c r="A21" s="22">
        <v>30</v>
      </c>
      <c r="B21" s="22" t="s">
        <v>30</v>
      </c>
      <c r="C21" s="24">
        <v>59</v>
      </c>
      <c r="D21" s="24">
        <v>1948</v>
      </c>
      <c r="E21" s="29">
        <v>4642.8</v>
      </c>
      <c r="F21" s="29">
        <v>156468.20000000001</v>
      </c>
      <c r="G21" s="29">
        <f t="shared" si="0"/>
        <v>33.70125786163522</v>
      </c>
    </row>
    <row r="22" spans="1:7">
      <c r="A22" s="22">
        <v>32</v>
      </c>
      <c r="B22" s="22" t="s">
        <v>31</v>
      </c>
      <c r="C22" s="24">
        <v>63</v>
      </c>
      <c r="D22" s="24">
        <v>1945</v>
      </c>
      <c r="E22" s="29">
        <v>4137.3999999999996</v>
      </c>
      <c r="F22" s="29">
        <v>149033.4</v>
      </c>
      <c r="G22" s="29">
        <f t="shared" si="0"/>
        <v>36.021027698554647</v>
      </c>
    </row>
    <row r="23" spans="1:7">
      <c r="A23" s="22">
        <v>34</v>
      </c>
      <c r="B23" s="22" t="s">
        <v>32</v>
      </c>
      <c r="C23" s="24">
        <v>67</v>
      </c>
      <c r="D23" s="24">
        <v>1943</v>
      </c>
      <c r="E23" s="29">
        <v>4955.3999999999996</v>
      </c>
      <c r="F23" s="29">
        <v>143250.6</v>
      </c>
      <c r="G23" s="29">
        <f t="shared" si="0"/>
        <v>28.907979174234171</v>
      </c>
    </row>
    <row r="24" spans="1:7">
      <c r="A24" s="22">
        <v>35</v>
      </c>
      <c r="B24" s="22" t="s">
        <v>33</v>
      </c>
      <c r="C24" s="26">
        <v>69</v>
      </c>
      <c r="D24" s="24">
        <v>1942</v>
      </c>
      <c r="E24" s="29">
        <v>4611</v>
      </c>
      <c r="F24" s="29">
        <v>156542.20000000001</v>
      </c>
      <c r="G24" s="29">
        <f t="shared" si="0"/>
        <v>33.949728909130343</v>
      </c>
    </row>
    <row r="25" spans="1:7">
      <c r="A25" s="22">
        <v>36</v>
      </c>
      <c r="B25" s="22" t="s">
        <v>34</v>
      </c>
      <c r="C25" s="24">
        <v>71</v>
      </c>
      <c r="D25" s="24">
        <v>1941</v>
      </c>
      <c r="E25" s="29">
        <v>4729.6000000000004</v>
      </c>
      <c r="F25" s="29">
        <v>155937.4</v>
      </c>
      <c r="G25" s="29">
        <f t="shared" si="0"/>
        <v>32.970526048714476</v>
      </c>
    </row>
    <row r="26" spans="1:7">
      <c r="A26" s="22">
        <v>38</v>
      </c>
      <c r="B26" s="22" t="s">
        <v>35</v>
      </c>
      <c r="C26" s="24">
        <v>75</v>
      </c>
      <c r="D26" s="24">
        <v>1938</v>
      </c>
      <c r="E26" s="29">
        <v>4367</v>
      </c>
      <c r="F26" s="29">
        <v>134188.4</v>
      </c>
      <c r="G26" s="29">
        <f t="shared" si="0"/>
        <v>30.727822303640941</v>
      </c>
    </row>
    <row r="27" spans="1:7">
      <c r="A27" s="22">
        <v>40</v>
      </c>
      <c r="B27" s="22" t="s">
        <v>36</v>
      </c>
      <c r="C27" s="24">
        <v>79</v>
      </c>
      <c r="D27" s="24">
        <v>1936</v>
      </c>
      <c r="E27" s="29">
        <v>4752.8</v>
      </c>
      <c r="F27" s="29">
        <v>159015.6</v>
      </c>
      <c r="G27" s="29">
        <f t="shared" si="0"/>
        <v>33.457246254839255</v>
      </c>
    </row>
    <row r="28" spans="1:7">
      <c r="A28" s="22">
        <v>42</v>
      </c>
      <c r="B28" s="22" t="s">
        <v>37</v>
      </c>
      <c r="C28" s="24">
        <v>83</v>
      </c>
      <c r="D28" s="24">
        <v>1933</v>
      </c>
      <c r="E28" s="29">
        <v>4580</v>
      </c>
      <c r="F28" s="29">
        <v>175161.60000000001</v>
      </c>
      <c r="G28" s="29">
        <f t="shared" si="0"/>
        <v>38.244890829694327</v>
      </c>
    </row>
    <row r="29" spans="1:7">
      <c r="A29" s="22">
        <v>44</v>
      </c>
      <c r="B29" s="22" t="s">
        <v>38</v>
      </c>
      <c r="C29" s="24">
        <v>87</v>
      </c>
      <c r="D29" s="24">
        <v>1931</v>
      </c>
      <c r="E29" s="29">
        <v>4180.2</v>
      </c>
      <c r="F29" s="29">
        <v>160333.4</v>
      </c>
      <c r="G29" s="29">
        <f t="shared" si="0"/>
        <v>38.355437538873737</v>
      </c>
    </row>
    <row r="30" spans="1:7">
      <c r="A30" s="22">
        <v>46</v>
      </c>
      <c r="B30" s="22" t="s">
        <v>39</v>
      </c>
      <c r="C30" s="24">
        <v>91</v>
      </c>
      <c r="D30" s="24">
        <v>1929</v>
      </c>
      <c r="E30" s="29">
        <v>4198.6000000000004</v>
      </c>
      <c r="F30" s="29">
        <v>150097</v>
      </c>
      <c r="G30" s="29">
        <f t="shared" si="0"/>
        <v>35.749297384842563</v>
      </c>
    </row>
    <row r="31" spans="1:7">
      <c r="A31" s="22">
        <v>48</v>
      </c>
      <c r="B31" s="22" t="s">
        <v>40</v>
      </c>
      <c r="C31" s="24">
        <v>95</v>
      </c>
      <c r="D31" s="24">
        <v>1926</v>
      </c>
      <c r="E31" s="29">
        <v>3922.8</v>
      </c>
      <c r="F31" s="29">
        <v>142028.20000000001</v>
      </c>
      <c r="G31" s="29">
        <f t="shared" si="0"/>
        <v>36.205822371775263</v>
      </c>
    </row>
    <row r="32" spans="1:7">
      <c r="A32" s="22">
        <v>50</v>
      </c>
      <c r="B32" s="22" t="s">
        <v>41</v>
      </c>
      <c r="C32" s="24">
        <v>99</v>
      </c>
      <c r="D32" s="24">
        <v>1924</v>
      </c>
      <c r="E32" s="30">
        <v>4384.2</v>
      </c>
      <c r="F32" s="30">
        <v>152097.79999999999</v>
      </c>
      <c r="G32" s="30">
        <f t="shared" si="0"/>
        <v>34.69225856484649</v>
      </c>
    </row>
    <row r="33" spans="1:7">
      <c r="A33" s="22">
        <v>52</v>
      </c>
      <c r="B33" s="22" t="s">
        <v>42</v>
      </c>
      <c r="C33" s="24">
        <v>103</v>
      </c>
      <c r="D33" s="24">
        <v>1921</v>
      </c>
      <c r="E33" s="30">
        <v>4649.2</v>
      </c>
      <c r="F33" s="30">
        <v>156448</v>
      </c>
      <c r="G33" s="30">
        <f t="shared" si="0"/>
        <v>33.650520519659295</v>
      </c>
    </row>
    <row r="35" spans="1:7" ht="112">
      <c r="A35" s="28"/>
      <c r="B35" s="28"/>
      <c r="C35" s="28" t="s">
        <v>43</v>
      </c>
      <c r="D35" s="28" t="s">
        <v>44</v>
      </c>
      <c r="E35" s="28" t="s">
        <v>55</v>
      </c>
      <c r="F35" s="28" t="s">
        <v>56</v>
      </c>
      <c r="G35" s="28" t="s">
        <v>57</v>
      </c>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GeC1_metadat</vt:lpstr>
      <vt:lpstr>total DNA</vt:lpstr>
      <vt:lpstr>Fe_Mn_metadat</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Christophe Paul</dc:creator>
  <cp:lastModifiedBy>Pilar Junier</cp:lastModifiedBy>
  <dcterms:created xsi:type="dcterms:W3CDTF">2017-10-18T19:21:57Z</dcterms:created>
  <dcterms:modified xsi:type="dcterms:W3CDTF">2017-11-24T08:19:50Z</dcterms:modified>
</cp:coreProperties>
</file>