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rita\Desktop\ウクライナきのこ文献\170903PeerJ\"/>
    </mc:Choice>
  </mc:AlternateContent>
  <bookViews>
    <workbookView xWindow="0" yWindow="0" windowWidth="24000" windowHeight="9750" tabRatio="500" xr2:uid="{00000000-000D-0000-FFFF-FFFF00000000}"/>
  </bookViews>
  <sheets>
    <sheet name="data" sheetId="7" r:id="rId1"/>
  </sheets>
  <definedNames>
    <definedName name="_xlnm._FilterDatabase" localSheetId="0" hidden="1">data!$A$1:$L$1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8" i="7" l="1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0" i="7"/>
  <c r="I86" i="7"/>
  <c r="I82" i="7"/>
  <c r="I78" i="7"/>
  <c r="I92" i="7"/>
  <c r="I89" i="7"/>
  <c r="I85" i="7"/>
  <c r="I81" i="7"/>
  <c r="I77" i="7"/>
  <c r="I74" i="7"/>
  <c r="I88" i="7"/>
  <c r="K88" i="7" s="1"/>
  <c r="I84" i="7"/>
  <c r="K84" i="7" s="1"/>
  <c r="I80" i="7"/>
  <c r="K80" i="7" s="1"/>
  <c r="I76" i="7"/>
  <c r="K76" i="7" s="1"/>
  <c r="I73" i="7"/>
  <c r="K73" i="7" s="1"/>
  <c r="I70" i="7"/>
  <c r="K70" i="7" s="1"/>
  <c r="I91" i="7"/>
  <c r="I87" i="7"/>
  <c r="I83" i="7"/>
  <c r="I79" i="7"/>
  <c r="I75" i="7"/>
  <c r="I72" i="7"/>
  <c r="I69" i="7"/>
  <c r="I67" i="7"/>
  <c r="I71" i="7"/>
  <c r="I68" i="7"/>
  <c r="I66" i="7"/>
  <c r="I64" i="7"/>
  <c r="I65" i="7"/>
  <c r="I63" i="7"/>
  <c r="I61" i="7"/>
  <c r="I62" i="7"/>
  <c r="I60" i="7"/>
  <c r="I58" i="7"/>
  <c r="I59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  <c r="L2" i="7" l="1"/>
  <c r="K2" i="7"/>
  <c r="L10" i="7"/>
  <c r="K10" i="7"/>
  <c r="J5" i="7"/>
  <c r="K5" i="7"/>
  <c r="J9" i="7"/>
  <c r="K9" i="7"/>
  <c r="L13" i="7"/>
  <c r="K13" i="7"/>
  <c r="L17" i="7"/>
  <c r="K17" i="7"/>
  <c r="J21" i="7"/>
  <c r="K21" i="7"/>
  <c r="J25" i="7"/>
  <c r="K25" i="7"/>
  <c r="J29" i="7"/>
  <c r="K29" i="7"/>
  <c r="J33" i="7"/>
  <c r="K33" i="7"/>
  <c r="L37" i="7"/>
  <c r="K37" i="7"/>
  <c r="L41" i="7"/>
  <c r="K41" i="7"/>
  <c r="L45" i="7"/>
  <c r="K45" i="7"/>
  <c r="L49" i="7"/>
  <c r="K49" i="7"/>
  <c r="L53" i="7"/>
  <c r="K53" i="7"/>
  <c r="J57" i="7"/>
  <c r="K57" i="7"/>
  <c r="J62" i="7"/>
  <c r="K62" i="7"/>
  <c r="L64" i="7"/>
  <c r="K64" i="7"/>
  <c r="L67" i="7"/>
  <c r="K67" i="7"/>
  <c r="L79" i="7"/>
  <c r="K79" i="7"/>
  <c r="L81" i="7"/>
  <c r="K81" i="7"/>
  <c r="J78" i="7"/>
  <c r="K78" i="7"/>
  <c r="L93" i="7"/>
  <c r="K93" i="7"/>
  <c r="L97" i="7"/>
  <c r="K97" i="7"/>
  <c r="L101" i="7"/>
  <c r="K101" i="7"/>
  <c r="L105" i="7"/>
  <c r="K105" i="7"/>
  <c r="L109" i="7"/>
  <c r="K109" i="7"/>
  <c r="L113" i="7"/>
  <c r="K113" i="7"/>
  <c r="L117" i="7"/>
  <c r="K117" i="7"/>
  <c r="J121" i="7"/>
  <c r="K121" i="7"/>
  <c r="L125" i="7"/>
  <c r="K125" i="7"/>
  <c r="L34" i="7"/>
  <c r="K34" i="7"/>
  <c r="L38" i="7"/>
  <c r="K38" i="7"/>
  <c r="L42" i="7"/>
  <c r="K42" i="7"/>
  <c r="L46" i="7"/>
  <c r="K46" i="7"/>
  <c r="L50" i="7"/>
  <c r="K50" i="7"/>
  <c r="L54" i="7"/>
  <c r="K54" i="7"/>
  <c r="J59" i="7"/>
  <c r="K59" i="7"/>
  <c r="L61" i="7"/>
  <c r="K61" i="7"/>
  <c r="J66" i="7"/>
  <c r="K66" i="7"/>
  <c r="L69" i="7"/>
  <c r="K69" i="7"/>
  <c r="L83" i="7"/>
  <c r="K83" i="7"/>
  <c r="L85" i="7"/>
  <c r="K85" i="7"/>
  <c r="J82" i="7"/>
  <c r="K82" i="7"/>
  <c r="J94" i="7"/>
  <c r="K94" i="7"/>
  <c r="J98" i="7"/>
  <c r="K98" i="7"/>
  <c r="J102" i="7"/>
  <c r="K102" i="7"/>
  <c r="J106" i="7"/>
  <c r="K106" i="7"/>
  <c r="L110" i="7"/>
  <c r="K110" i="7"/>
  <c r="L114" i="7"/>
  <c r="K114" i="7"/>
  <c r="L118" i="7"/>
  <c r="K118" i="7"/>
  <c r="L122" i="7"/>
  <c r="K122" i="7"/>
  <c r="L126" i="7"/>
  <c r="K126" i="7"/>
  <c r="L87" i="7"/>
  <c r="K87" i="7"/>
  <c r="L74" i="7"/>
  <c r="K74" i="7"/>
  <c r="L89" i="7"/>
  <c r="K89" i="7"/>
  <c r="L86" i="7"/>
  <c r="K86" i="7"/>
  <c r="L95" i="7"/>
  <c r="K95" i="7"/>
  <c r="L99" i="7"/>
  <c r="K99" i="7"/>
  <c r="L103" i="7"/>
  <c r="K103" i="7"/>
  <c r="L107" i="7"/>
  <c r="K107" i="7"/>
  <c r="L111" i="7"/>
  <c r="K111" i="7"/>
  <c r="L115" i="7"/>
  <c r="K115" i="7"/>
  <c r="L119" i="7"/>
  <c r="K119" i="7"/>
  <c r="L123" i="7"/>
  <c r="K123" i="7"/>
  <c r="L127" i="7"/>
  <c r="K127" i="7"/>
  <c r="L6" i="7"/>
  <c r="K6" i="7"/>
  <c r="J14" i="7"/>
  <c r="K14" i="7"/>
  <c r="L18" i="7"/>
  <c r="K18" i="7"/>
  <c r="L22" i="7"/>
  <c r="K22" i="7"/>
  <c r="L26" i="7"/>
  <c r="K26" i="7"/>
  <c r="L30" i="7"/>
  <c r="K30" i="7"/>
  <c r="L3" i="7"/>
  <c r="K3" i="7"/>
  <c r="L7" i="7"/>
  <c r="K7" i="7"/>
  <c r="J11" i="7"/>
  <c r="K11" i="7"/>
  <c r="J15" i="7"/>
  <c r="K15" i="7"/>
  <c r="L19" i="7"/>
  <c r="K19" i="7"/>
  <c r="L23" i="7"/>
  <c r="K23" i="7"/>
  <c r="L27" i="7"/>
  <c r="K27" i="7"/>
  <c r="L31" i="7"/>
  <c r="K31" i="7"/>
  <c r="J35" i="7"/>
  <c r="K35" i="7"/>
  <c r="J39" i="7"/>
  <c r="K39" i="7"/>
  <c r="J43" i="7"/>
  <c r="K43" i="7"/>
  <c r="L47" i="7"/>
  <c r="K47" i="7"/>
  <c r="J51" i="7"/>
  <c r="K51" i="7"/>
  <c r="L55" i="7"/>
  <c r="K55" i="7"/>
  <c r="J58" i="7"/>
  <c r="K58" i="7"/>
  <c r="L63" i="7"/>
  <c r="K63" i="7"/>
  <c r="J68" i="7"/>
  <c r="K68" i="7"/>
  <c r="L72" i="7"/>
  <c r="K72" i="7"/>
  <c r="J4" i="7"/>
  <c r="K4" i="7"/>
  <c r="J8" i="7"/>
  <c r="K8" i="7"/>
  <c r="L12" i="7"/>
  <c r="K12" i="7"/>
  <c r="L16" i="7"/>
  <c r="K16" i="7"/>
  <c r="L20" i="7"/>
  <c r="K20" i="7"/>
  <c r="L24" i="7"/>
  <c r="K24" i="7"/>
  <c r="J28" i="7"/>
  <c r="K28" i="7"/>
  <c r="L32" i="7"/>
  <c r="K32" i="7"/>
  <c r="L36" i="7"/>
  <c r="K36" i="7"/>
  <c r="L40" i="7"/>
  <c r="K40" i="7"/>
  <c r="J44" i="7"/>
  <c r="K44" i="7"/>
  <c r="L48" i="7"/>
  <c r="K48" i="7"/>
  <c r="J52" i="7"/>
  <c r="K52" i="7"/>
  <c r="J56" i="7"/>
  <c r="K56" i="7"/>
  <c r="J60" i="7"/>
  <c r="K60" i="7"/>
  <c r="L65" i="7"/>
  <c r="K65" i="7"/>
  <c r="L71" i="7"/>
  <c r="K71" i="7"/>
  <c r="L75" i="7"/>
  <c r="K75" i="7"/>
  <c r="L91" i="7"/>
  <c r="K91" i="7"/>
  <c r="L77" i="7"/>
  <c r="K77" i="7"/>
  <c r="L92" i="7"/>
  <c r="K92" i="7"/>
  <c r="L90" i="7"/>
  <c r="K90" i="7"/>
  <c r="L96" i="7"/>
  <c r="K96" i="7"/>
  <c r="L100" i="7"/>
  <c r="K100" i="7"/>
  <c r="L104" i="7"/>
  <c r="K104" i="7"/>
  <c r="L108" i="7"/>
  <c r="K108" i="7"/>
  <c r="L112" i="7"/>
  <c r="K112" i="7"/>
  <c r="L116" i="7"/>
  <c r="K116" i="7"/>
  <c r="L120" i="7"/>
  <c r="K120" i="7"/>
  <c r="L124" i="7"/>
  <c r="K124" i="7"/>
  <c r="L128" i="7"/>
  <c r="K128" i="7"/>
  <c r="J86" i="7"/>
  <c r="L98" i="7"/>
  <c r="J105" i="7"/>
  <c r="L56" i="7"/>
  <c r="L29" i="7"/>
  <c r="L66" i="7"/>
  <c r="L78" i="7"/>
  <c r="L121" i="7"/>
  <c r="J40" i="7"/>
  <c r="L57" i="7"/>
  <c r="J16" i="7"/>
  <c r="J46" i="7"/>
  <c r="J64" i="7"/>
  <c r="J117" i="7"/>
  <c r="J119" i="7"/>
  <c r="L58" i="7"/>
  <c r="J107" i="7"/>
  <c r="L15" i="7"/>
  <c r="J17" i="7"/>
  <c r="J31" i="7"/>
  <c r="L25" i="7"/>
  <c r="J27" i="7"/>
  <c r="J55" i="7"/>
  <c r="J79" i="7"/>
  <c r="J87" i="7"/>
  <c r="L94" i="7"/>
  <c r="J101" i="7"/>
  <c r="J103" i="7"/>
  <c r="J113" i="7"/>
  <c r="J115" i="7"/>
  <c r="J30" i="7"/>
  <c r="J32" i="7"/>
  <c r="L39" i="7"/>
  <c r="J41" i="7"/>
  <c r="L43" i="7"/>
  <c r="J47" i="7"/>
  <c r="L59" i="7"/>
  <c r="J65" i="7"/>
  <c r="J72" i="7"/>
  <c r="L82" i="7"/>
  <c r="J97" i="7"/>
  <c r="J99" i="7"/>
  <c r="L106" i="7"/>
  <c r="J111" i="7"/>
  <c r="J125" i="7"/>
  <c r="J127" i="7"/>
  <c r="L5" i="7"/>
  <c r="L9" i="7"/>
  <c r="J20" i="7"/>
  <c r="J26" i="7"/>
  <c r="L51" i="7"/>
  <c r="J54" i="7"/>
  <c r="J93" i="7"/>
  <c r="J95" i="7"/>
  <c r="L102" i="7"/>
  <c r="J109" i="7"/>
  <c r="J123" i="7"/>
  <c r="L14" i="7"/>
  <c r="L28" i="7"/>
  <c r="L4" i="7"/>
  <c r="L8" i="7"/>
  <c r="L11" i="7"/>
  <c r="J13" i="7"/>
  <c r="J18" i="7"/>
  <c r="J19" i="7"/>
  <c r="J22" i="7"/>
  <c r="J24" i="7"/>
  <c r="J34" i="7"/>
  <c r="L35" i="7"/>
  <c r="J37" i="7"/>
  <c r="J42" i="7"/>
  <c r="J49" i="7"/>
  <c r="J50" i="7"/>
  <c r="L62" i="7"/>
  <c r="L68" i="7"/>
  <c r="J67" i="7"/>
  <c r="J69" i="7"/>
  <c r="J83" i="7"/>
  <c r="J81" i="7"/>
  <c r="J89" i="7"/>
  <c r="J110" i="7"/>
  <c r="J114" i="7"/>
  <c r="J118" i="7"/>
  <c r="J122" i="7"/>
  <c r="J126" i="7"/>
  <c r="J3" i="7"/>
  <c r="J7" i="7"/>
  <c r="J10" i="7"/>
  <c r="J12" i="7"/>
  <c r="L21" i="7"/>
  <c r="J23" i="7"/>
  <c r="L33" i="7"/>
  <c r="J36" i="7"/>
  <c r="J38" i="7"/>
  <c r="J48" i="7"/>
  <c r="J61" i="7"/>
  <c r="J71" i="7"/>
  <c r="J75" i="7"/>
  <c r="J91" i="7"/>
  <c r="J77" i="7"/>
  <c r="J85" i="7"/>
  <c r="J92" i="7"/>
  <c r="J90" i="7"/>
  <c r="J96" i="7"/>
  <c r="J100" i="7"/>
  <c r="J104" i="7"/>
  <c r="J108" i="7"/>
  <c r="J112" i="7"/>
  <c r="J116" i="7"/>
  <c r="J120" i="7"/>
  <c r="J124" i="7"/>
  <c r="J128" i="7"/>
  <c r="J2" i="7"/>
  <c r="J6" i="7"/>
  <c r="J45" i="7"/>
  <c r="J53" i="7"/>
  <c r="L73" i="7"/>
  <c r="J73" i="7"/>
  <c r="L80" i="7"/>
  <c r="J80" i="7"/>
  <c r="L88" i="7"/>
  <c r="J88" i="7"/>
  <c r="L44" i="7"/>
  <c r="L52" i="7"/>
  <c r="L60" i="7"/>
  <c r="J63" i="7"/>
  <c r="L70" i="7"/>
  <c r="J70" i="7"/>
  <c r="L76" i="7"/>
  <c r="J76" i="7"/>
  <c r="L84" i="7"/>
  <c r="J84" i="7"/>
  <c r="J74" i="7"/>
</calcChain>
</file>

<file path=xl/sharedStrings.xml><?xml version="1.0" encoding="utf-8"?>
<sst xmlns="http://schemas.openxmlformats.org/spreadsheetml/2006/main" count="139" uniqueCount="36">
  <si>
    <t xml:space="preserve">zone </t>
    <phoneticPr fontId="1"/>
  </si>
  <si>
    <t>L1</t>
    <phoneticPr fontId="1"/>
  </si>
  <si>
    <t>L2</t>
    <phoneticPr fontId="1"/>
  </si>
  <si>
    <t>L3</t>
    <phoneticPr fontId="1"/>
  </si>
  <si>
    <t>L2</t>
    <phoneticPr fontId="1"/>
  </si>
  <si>
    <t>K2</t>
    <phoneticPr fontId="1"/>
  </si>
  <si>
    <t>K1</t>
    <phoneticPr fontId="1"/>
  </si>
  <si>
    <t>K3</t>
    <phoneticPr fontId="1"/>
  </si>
  <si>
    <t>K3</t>
    <phoneticPr fontId="1"/>
  </si>
  <si>
    <t>Cs137(Bq/kg) law</t>
    <phoneticPr fontId="1"/>
  </si>
  <si>
    <t>L1</t>
    <phoneticPr fontId="1"/>
  </si>
  <si>
    <t>K2</t>
    <phoneticPr fontId="1"/>
  </si>
  <si>
    <t>K2</t>
    <phoneticPr fontId="1"/>
  </si>
  <si>
    <t>L1</t>
    <phoneticPr fontId="1"/>
  </si>
  <si>
    <t>L2</t>
    <phoneticPr fontId="1"/>
  </si>
  <si>
    <t>L2</t>
    <phoneticPr fontId="1"/>
  </si>
  <si>
    <t>K1</t>
    <phoneticPr fontId="1"/>
  </si>
  <si>
    <t>L1</t>
  </si>
  <si>
    <t>L2</t>
  </si>
  <si>
    <t>L3</t>
  </si>
  <si>
    <t>K1</t>
  </si>
  <si>
    <t>K2</t>
  </si>
  <si>
    <t>K3</t>
  </si>
  <si>
    <t>l2</t>
    <phoneticPr fontId="1"/>
  </si>
  <si>
    <t>k3</t>
    <phoneticPr fontId="1"/>
  </si>
  <si>
    <t>k2</t>
    <phoneticPr fontId="1"/>
  </si>
  <si>
    <t>Cs137(D-Bq/kg)</t>
    <phoneticPr fontId="1"/>
  </si>
  <si>
    <t>N</t>
    <phoneticPr fontId="1"/>
  </si>
  <si>
    <t>Type</t>
    <phoneticPr fontId="1"/>
  </si>
  <si>
    <t>Place　</t>
    <phoneticPr fontId="1"/>
  </si>
  <si>
    <t>dry-weight(kg)</t>
    <phoneticPr fontId="1"/>
  </si>
  <si>
    <t>Weight(g)</t>
    <phoneticPr fontId="1"/>
  </si>
  <si>
    <t>Detection limit</t>
    <phoneticPr fontId="1"/>
  </si>
  <si>
    <t>Japan-µSv</t>
    <phoneticPr fontId="1"/>
  </si>
  <si>
    <t>µSv per day</t>
    <phoneticPr fontId="1"/>
  </si>
  <si>
    <t>R-uSv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</si>
</sst>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2" fontId="0" fillId="0" borderId="0" xfId="0" applyNumberFormat="1" applyBorder="1"/>
    <xf numFmtId="2" fontId="0" fillId="0" borderId="0" xfId="0" applyNumberFormat="1" applyFill="1" applyBorder="1"/>
    <xf numFmtId="0" fontId="0" fillId="0" borderId="0" xfId="0" applyNumberFormat="1" applyFill="1" applyBorder="1"/>
  </cellXfs>
  <cellStyles count="8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36"/>
  <sheetViews>
    <sheetView tabSelected="1" workbookViewId="0">
      <selection activeCell="G1" sqref="G1"/>
    </sheetView>
  </sheetViews>
  <sheetFormatPr defaultColWidth="13" defaultRowHeight="14" x14ac:dyDescent="0.2"/>
  <cols>
    <col min="1" max="1" width="5.1640625" style="1" customWidth="1"/>
    <col min="2" max="2" width="5.33203125" style="1" customWidth="1"/>
    <col min="3" max="3" width="5" style="1" customWidth="1"/>
    <col min="4" max="5" width="4.9140625" style="1" customWidth="1"/>
    <col min="6" max="6" width="13.25" style="1" customWidth="1"/>
    <col min="7" max="7" width="12.5" style="1" customWidth="1"/>
    <col min="8" max="8" width="10" style="1" customWidth="1"/>
    <col min="9" max="9" width="16.33203125" customWidth="1"/>
    <col min="12" max="12" width="12.08203125" customWidth="1"/>
  </cols>
  <sheetData>
    <row r="1" spans="1:12" x14ac:dyDescent="0.2">
      <c r="A1" s="3" t="s">
        <v>27</v>
      </c>
      <c r="B1" s="3" t="s">
        <v>28</v>
      </c>
      <c r="C1" s="3" t="s">
        <v>31</v>
      </c>
      <c r="D1" s="3" t="s">
        <v>0</v>
      </c>
      <c r="E1" s="3" t="s">
        <v>29</v>
      </c>
      <c r="F1" s="3" t="s">
        <v>30</v>
      </c>
      <c r="G1" s="3" t="s">
        <v>26</v>
      </c>
      <c r="H1" s="3" t="s">
        <v>32</v>
      </c>
      <c r="I1" s="2" t="s">
        <v>9</v>
      </c>
      <c r="J1" s="2" t="s">
        <v>33</v>
      </c>
      <c r="K1" s="3" t="s">
        <v>35</v>
      </c>
      <c r="L1" s="3" t="s">
        <v>34</v>
      </c>
    </row>
    <row r="2" spans="1:12" x14ac:dyDescent="0.2">
      <c r="A2" s="6">
        <v>1</v>
      </c>
      <c r="B2" s="3">
        <v>1</v>
      </c>
      <c r="C2" s="3">
        <v>208</v>
      </c>
      <c r="D2" s="3">
        <v>2</v>
      </c>
      <c r="E2" s="3" t="s">
        <v>1</v>
      </c>
      <c r="F2" s="3">
        <v>1.6E-2</v>
      </c>
      <c r="G2" s="3">
        <v>12112</v>
      </c>
      <c r="H2" s="5">
        <v>29.312999999999999</v>
      </c>
      <c r="I2" s="4">
        <f t="shared" ref="I2:I33" si="0">G2*F2/C2*1000</f>
        <v>931.69230769230774</v>
      </c>
      <c r="J2" s="4">
        <f t="shared" ref="J2:J33" si="1">I2*365*0.0172*1.3/10^2</f>
        <v>76.039135999999999</v>
      </c>
      <c r="K2" s="4">
        <f>I2*5*1.3/10^2</f>
        <v>60.560000000000009</v>
      </c>
      <c r="L2" s="4">
        <f t="shared" ref="L2:L33" si="2">I2*0.0172*1.3/10^2</f>
        <v>0.20832640000000002</v>
      </c>
    </row>
    <row r="3" spans="1:12" x14ac:dyDescent="0.2">
      <c r="A3" s="6">
        <v>2</v>
      </c>
      <c r="B3" s="3">
        <v>1</v>
      </c>
      <c r="C3" s="3">
        <v>206</v>
      </c>
      <c r="D3" s="3">
        <v>3</v>
      </c>
      <c r="E3" s="3" t="s">
        <v>2</v>
      </c>
      <c r="F3" s="3">
        <v>1.7000000000000001E-2</v>
      </c>
      <c r="G3" s="3">
        <v>3977.19</v>
      </c>
      <c r="H3" s="5">
        <v>22.878679999999999</v>
      </c>
      <c r="I3" s="4">
        <f t="shared" si="0"/>
        <v>328.2147087378641</v>
      </c>
      <c r="J3" s="4">
        <f t="shared" si="1"/>
        <v>26.786915238932043</v>
      </c>
      <c r="K3" s="4">
        <f t="shared" ref="K3:K66" si="3">I3*5*1.3/10^2</f>
        <v>21.333956067961168</v>
      </c>
      <c r="L3" s="4">
        <f t="shared" si="2"/>
        <v>7.3388808873786418E-2</v>
      </c>
    </row>
    <row r="4" spans="1:12" x14ac:dyDescent="0.2">
      <c r="A4" s="6">
        <v>3</v>
      </c>
      <c r="B4" s="3">
        <v>1</v>
      </c>
      <c r="C4" s="3">
        <v>202</v>
      </c>
      <c r="D4" s="3">
        <v>4</v>
      </c>
      <c r="E4" s="3" t="s">
        <v>3</v>
      </c>
      <c r="F4" s="3">
        <v>1.7000000000000001E-2</v>
      </c>
      <c r="G4" s="3">
        <v>6825.7539999999999</v>
      </c>
      <c r="H4" s="5">
        <v>24.589980000000001</v>
      </c>
      <c r="I4" s="4">
        <f t="shared" si="0"/>
        <v>574.4446435643564</v>
      </c>
      <c r="J4" s="4">
        <f t="shared" si="1"/>
        <v>46.882725139861385</v>
      </c>
      <c r="K4" s="4">
        <f t="shared" si="3"/>
        <v>37.338901831683167</v>
      </c>
      <c r="L4" s="4">
        <f t="shared" si="2"/>
        <v>0.12844582230099011</v>
      </c>
    </row>
    <row r="5" spans="1:12" x14ac:dyDescent="0.2">
      <c r="A5" s="6">
        <v>4</v>
      </c>
      <c r="B5" s="3">
        <v>2</v>
      </c>
      <c r="C5" s="3">
        <v>200</v>
      </c>
      <c r="D5" s="3">
        <v>2</v>
      </c>
      <c r="E5" s="3" t="s">
        <v>6</v>
      </c>
      <c r="F5" s="3">
        <v>0.02</v>
      </c>
      <c r="G5" s="3">
        <v>1878.4580000000001</v>
      </c>
      <c r="H5" s="5">
        <v>17.896989999999999</v>
      </c>
      <c r="I5" s="4">
        <f t="shared" si="0"/>
        <v>187.8458</v>
      </c>
      <c r="J5" s="4">
        <f t="shared" si="1"/>
        <v>15.330847121200001</v>
      </c>
      <c r="K5" s="4">
        <f t="shared" si="3"/>
        <v>12.209977000000002</v>
      </c>
      <c r="L5" s="4">
        <f t="shared" si="2"/>
        <v>4.2002320879999999E-2</v>
      </c>
    </row>
    <row r="6" spans="1:12" x14ac:dyDescent="0.2">
      <c r="A6" s="6">
        <v>5</v>
      </c>
      <c r="B6" s="3">
        <v>2</v>
      </c>
      <c r="C6" s="3">
        <v>206</v>
      </c>
      <c r="D6" s="3">
        <v>3</v>
      </c>
      <c r="E6" s="3" t="s">
        <v>5</v>
      </c>
      <c r="F6" s="3">
        <v>1.9E-2</v>
      </c>
      <c r="G6" s="3">
        <v>2482.6840000000002</v>
      </c>
      <c r="H6" s="5">
        <v>20.079540000000001</v>
      </c>
      <c r="I6" s="4">
        <f t="shared" si="0"/>
        <v>228.98541747572818</v>
      </c>
      <c r="J6" s="4">
        <f t="shared" si="1"/>
        <v>18.68841586186408</v>
      </c>
      <c r="K6" s="4">
        <f t="shared" si="3"/>
        <v>14.884052135922332</v>
      </c>
      <c r="L6" s="4">
        <f t="shared" si="2"/>
        <v>5.1201139347572824E-2</v>
      </c>
    </row>
    <row r="7" spans="1:12" x14ac:dyDescent="0.2">
      <c r="A7" s="6">
        <v>6</v>
      </c>
      <c r="B7" s="3">
        <v>3</v>
      </c>
      <c r="C7" s="3">
        <v>200</v>
      </c>
      <c r="D7" s="3">
        <v>2</v>
      </c>
      <c r="E7" s="3" t="s">
        <v>6</v>
      </c>
      <c r="F7" s="3">
        <v>1.4999999999999999E-2</v>
      </c>
      <c r="G7" s="3">
        <v>4008.8310000000001</v>
      </c>
      <c r="H7" s="5">
        <v>22.821210000000001</v>
      </c>
      <c r="I7" s="4">
        <f t="shared" si="0"/>
        <v>300.66232500000001</v>
      </c>
      <c r="J7" s="4">
        <f t="shared" si="1"/>
        <v>24.538254992550005</v>
      </c>
      <c r="K7" s="4">
        <f t="shared" si="3"/>
        <v>19.543051125000002</v>
      </c>
      <c r="L7" s="4">
        <f t="shared" si="2"/>
        <v>6.7228095870000004E-2</v>
      </c>
    </row>
    <row r="8" spans="1:12" x14ac:dyDescent="0.2">
      <c r="A8" s="6">
        <v>7</v>
      </c>
      <c r="B8" s="3">
        <v>3</v>
      </c>
      <c r="C8" s="3">
        <v>208</v>
      </c>
      <c r="D8" s="3">
        <v>3</v>
      </c>
      <c r="E8" s="3" t="s">
        <v>5</v>
      </c>
      <c r="F8" s="3">
        <v>1.6E-2</v>
      </c>
      <c r="G8" s="3">
        <v>3285.5830000000001</v>
      </c>
      <c r="H8" s="5">
        <v>20.631930000000001</v>
      </c>
      <c r="I8" s="4">
        <f t="shared" si="0"/>
        <v>252.73715384615386</v>
      </c>
      <c r="J8" s="4">
        <f t="shared" si="1"/>
        <v>20.626890074000002</v>
      </c>
      <c r="K8" s="4">
        <f t="shared" si="3"/>
        <v>16.427914999999999</v>
      </c>
      <c r="L8" s="4">
        <f t="shared" si="2"/>
        <v>5.65120276E-2</v>
      </c>
    </row>
    <row r="9" spans="1:12" x14ac:dyDescent="0.2">
      <c r="A9" s="6">
        <v>8</v>
      </c>
      <c r="B9" s="3">
        <v>3</v>
      </c>
      <c r="C9" s="3">
        <v>200</v>
      </c>
      <c r="D9" s="3">
        <v>4</v>
      </c>
      <c r="E9" s="3" t="s">
        <v>8</v>
      </c>
      <c r="F9" s="3">
        <v>1.9E-2</v>
      </c>
      <c r="G9" s="3">
        <v>325.99130000000002</v>
      </c>
      <c r="H9" s="5">
        <v>15.659599999999999</v>
      </c>
      <c r="I9" s="4">
        <f t="shared" si="0"/>
        <v>30.9691735</v>
      </c>
      <c r="J9" s="4">
        <f t="shared" si="1"/>
        <v>2.5275181260289998</v>
      </c>
      <c r="K9" s="4">
        <f t="shared" si="3"/>
        <v>2.0129962775000001</v>
      </c>
      <c r="L9" s="4">
        <f t="shared" si="2"/>
        <v>6.9247071946000006E-3</v>
      </c>
    </row>
    <row r="10" spans="1:12" x14ac:dyDescent="0.2">
      <c r="A10" s="6">
        <v>9</v>
      </c>
      <c r="B10" s="3">
        <v>1</v>
      </c>
      <c r="C10" s="3">
        <v>204</v>
      </c>
      <c r="D10" s="3">
        <v>2</v>
      </c>
      <c r="E10" s="3" t="s">
        <v>1</v>
      </c>
      <c r="F10" s="3">
        <v>1.7999999999999999E-2</v>
      </c>
      <c r="G10" s="3">
        <v>12586.48</v>
      </c>
      <c r="H10" s="5">
        <v>33.40164</v>
      </c>
      <c r="I10" s="4">
        <f t="shared" si="0"/>
        <v>1110.5717647058823</v>
      </c>
      <c r="J10" s="4">
        <f t="shared" si="1"/>
        <v>90.638204004705869</v>
      </c>
      <c r="K10" s="4">
        <f t="shared" si="3"/>
        <v>72.187164705882367</v>
      </c>
      <c r="L10" s="4">
        <f t="shared" si="2"/>
        <v>0.24832384658823528</v>
      </c>
    </row>
    <row r="11" spans="1:12" x14ac:dyDescent="0.2">
      <c r="A11" s="6">
        <v>10</v>
      </c>
      <c r="B11" s="3">
        <v>1</v>
      </c>
      <c r="C11" s="3">
        <v>200</v>
      </c>
      <c r="D11" s="3">
        <v>3</v>
      </c>
      <c r="E11" s="3" t="s">
        <v>4</v>
      </c>
      <c r="F11" s="3">
        <v>1.7000000000000001E-2</v>
      </c>
      <c r="G11" s="3">
        <v>14030.89</v>
      </c>
      <c r="H11" s="5">
        <v>28.389579999999999</v>
      </c>
      <c r="I11" s="4">
        <f t="shared" si="0"/>
        <v>1192.6256500000002</v>
      </c>
      <c r="J11" s="4">
        <f t="shared" si="1"/>
        <v>97.334949799100031</v>
      </c>
      <c r="K11" s="4">
        <f t="shared" si="3"/>
        <v>77.520667250000017</v>
      </c>
      <c r="L11" s="4">
        <f t="shared" si="2"/>
        <v>0.26667109534000005</v>
      </c>
    </row>
    <row r="12" spans="1:12" x14ac:dyDescent="0.2">
      <c r="A12" s="6">
        <v>11</v>
      </c>
      <c r="B12" s="3">
        <v>1</v>
      </c>
      <c r="C12" s="3">
        <v>211</v>
      </c>
      <c r="D12" s="3">
        <v>4</v>
      </c>
      <c r="E12" s="3" t="s">
        <v>3</v>
      </c>
      <c r="F12" s="3">
        <v>1.9E-2</v>
      </c>
      <c r="G12" s="3">
        <v>11213.47</v>
      </c>
      <c r="H12" s="5">
        <v>24.27347</v>
      </c>
      <c r="I12" s="4">
        <f t="shared" si="0"/>
        <v>1009.7437440758292</v>
      </c>
      <c r="J12" s="4">
        <f t="shared" si="1"/>
        <v>82.409225929004734</v>
      </c>
      <c r="K12" s="4">
        <f t="shared" si="3"/>
        <v>65.633343364928905</v>
      </c>
      <c r="L12" s="4">
        <f t="shared" si="2"/>
        <v>0.22577870117535542</v>
      </c>
    </row>
    <row r="13" spans="1:12" x14ac:dyDescent="0.2">
      <c r="A13" s="6">
        <v>12</v>
      </c>
      <c r="B13" s="3">
        <v>2</v>
      </c>
      <c r="C13" s="3">
        <v>203</v>
      </c>
      <c r="D13" s="3">
        <v>3</v>
      </c>
      <c r="E13" s="3" t="s">
        <v>5</v>
      </c>
      <c r="F13" s="3">
        <v>1.9E-2</v>
      </c>
      <c r="G13" s="3">
        <v>3624.6559999999999</v>
      </c>
      <c r="H13" s="5">
        <v>18.688610000000001</v>
      </c>
      <c r="I13" s="4">
        <f t="shared" si="0"/>
        <v>339.25351724137931</v>
      </c>
      <c r="J13" s="4">
        <f t="shared" si="1"/>
        <v>27.687836556137931</v>
      </c>
      <c r="K13" s="4">
        <f t="shared" si="3"/>
        <v>22.051478620689654</v>
      </c>
      <c r="L13" s="4">
        <f t="shared" si="2"/>
        <v>7.5857086455172418E-2</v>
      </c>
    </row>
    <row r="14" spans="1:12" x14ac:dyDescent="0.2">
      <c r="A14" s="6">
        <v>13</v>
      </c>
      <c r="B14" s="3">
        <v>2</v>
      </c>
      <c r="C14" s="3">
        <v>201</v>
      </c>
      <c r="D14" s="3">
        <v>4</v>
      </c>
      <c r="E14" s="3" t="s">
        <v>7</v>
      </c>
      <c r="F14" s="3">
        <v>1.7999999999999999E-2</v>
      </c>
      <c r="G14" s="3">
        <v>3191.0839999999998</v>
      </c>
      <c r="H14" s="5">
        <v>19.038329999999998</v>
      </c>
      <c r="I14" s="4">
        <f t="shared" si="0"/>
        <v>285.76871641791041</v>
      </c>
      <c r="J14" s="4">
        <f t="shared" si="1"/>
        <v>23.32272802173134</v>
      </c>
      <c r="K14" s="4">
        <f t="shared" si="3"/>
        <v>18.574966567164175</v>
      </c>
      <c r="L14" s="4">
        <f t="shared" si="2"/>
        <v>6.3897884991044776E-2</v>
      </c>
    </row>
    <row r="15" spans="1:12" x14ac:dyDescent="0.2">
      <c r="A15" s="6">
        <v>14</v>
      </c>
      <c r="B15" s="3">
        <v>2</v>
      </c>
      <c r="C15" s="3">
        <v>209</v>
      </c>
      <c r="D15" s="3">
        <v>2</v>
      </c>
      <c r="E15" s="3" t="s">
        <v>6</v>
      </c>
      <c r="F15" s="3">
        <v>0.02</v>
      </c>
      <c r="G15" s="3">
        <v>2694.2890000000002</v>
      </c>
      <c r="H15" s="5">
        <v>19.54485</v>
      </c>
      <c r="I15" s="4">
        <f t="shared" si="0"/>
        <v>257.82669856459336</v>
      </c>
      <c r="J15" s="4">
        <f t="shared" si="1"/>
        <v>21.042268176650722</v>
      </c>
      <c r="K15" s="4">
        <f t="shared" si="3"/>
        <v>16.758735406698566</v>
      </c>
      <c r="L15" s="4">
        <f t="shared" si="2"/>
        <v>5.7650049799043084E-2</v>
      </c>
    </row>
    <row r="16" spans="1:12" x14ac:dyDescent="0.2">
      <c r="A16" s="6">
        <v>15</v>
      </c>
      <c r="B16" s="3">
        <v>3</v>
      </c>
      <c r="C16" s="3">
        <v>202</v>
      </c>
      <c r="D16" s="3">
        <v>4</v>
      </c>
      <c r="E16" s="3" t="s">
        <v>8</v>
      </c>
      <c r="F16" s="3">
        <v>1.7999999999999999E-2</v>
      </c>
      <c r="G16" s="3">
        <v>2080.9270000000001</v>
      </c>
      <c r="H16" s="5">
        <v>20.804069999999999</v>
      </c>
      <c r="I16" s="4">
        <f t="shared" si="0"/>
        <v>185.42913861386137</v>
      </c>
      <c r="J16" s="4">
        <f t="shared" si="1"/>
        <v>15.133613718831683</v>
      </c>
      <c r="K16" s="4">
        <f t="shared" si="3"/>
        <v>12.05289400990099</v>
      </c>
      <c r="L16" s="4">
        <f t="shared" si="2"/>
        <v>4.1461955394059412E-2</v>
      </c>
    </row>
    <row r="17" spans="1:12" x14ac:dyDescent="0.2">
      <c r="A17" s="6">
        <v>16</v>
      </c>
      <c r="B17" s="3">
        <v>3</v>
      </c>
      <c r="C17" s="3">
        <v>206</v>
      </c>
      <c r="D17" s="3">
        <v>2</v>
      </c>
      <c r="E17" s="3" t="s">
        <v>6</v>
      </c>
      <c r="F17" s="3">
        <v>1.6E-2</v>
      </c>
      <c r="G17" s="3">
        <v>3992.8069999999998</v>
      </c>
      <c r="H17" s="5">
        <v>22.85971</v>
      </c>
      <c r="I17" s="4">
        <f t="shared" si="0"/>
        <v>310.12093203883495</v>
      </c>
      <c r="J17" s="4">
        <f t="shared" si="1"/>
        <v>25.310209747417481</v>
      </c>
      <c r="K17" s="4">
        <f t="shared" si="3"/>
        <v>20.157860582524275</v>
      </c>
      <c r="L17" s="4">
        <f t="shared" si="2"/>
        <v>6.9343040403883491E-2</v>
      </c>
    </row>
    <row r="18" spans="1:12" x14ac:dyDescent="0.2">
      <c r="A18" s="6">
        <v>17</v>
      </c>
      <c r="B18" s="3">
        <v>3</v>
      </c>
      <c r="C18" s="3">
        <v>201</v>
      </c>
      <c r="D18" s="3">
        <v>3</v>
      </c>
      <c r="E18" s="3" t="s">
        <v>5</v>
      </c>
      <c r="F18" s="3">
        <v>1.7999999999999999E-2</v>
      </c>
      <c r="G18" s="3">
        <v>270.90780000000001</v>
      </c>
      <c r="H18" s="5">
        <v>18.48639</v>
      </c>
      <c r="I18" s="4">
        <f t="shared" si="0"/>
        <v>24.260400000000001</v>
      </c>
      <c r="J18" s="4">
        <f t="shared" si="1"/>
        <v>1.9799882856</v>
      </c>
      <c r="K18" s="4">
        <f t="shared" si="3"/>
        <v>1.5769260000000003</v>
      </c>
      <c r="L18" s="4">
        <f t="shared" si="2"/>
        <v>5.4246254400000006E-3</v>
      </c>
    </row>
    <row r="19" spans="1:12" x14ac:dyDescent="0.2">
      <c r="A19" s="6">
        <v>18</v>
      </c>
      <c r="B19" s="3">
        <v>1</v>
      </c>
      <c r="C19" s="3">
        <v>201</v>
      </c>
      <c r="D19" s="3">
        <v>2</v>
      </c>
      <c r="E19" s="3" t="s">
        <v>10</v>
      </c>
      <c r="F19" s="3">
        <v>1.7999999999999999E-2</v>
      </c>
      <c r="G19" s="3">
        <v>6235.46</v>
      </c>
      <c r="H19" s="5">
        <v>18.64846</v>
      </c>
      <c r="I19" s="4">
        <f t="shared" si="0"/>
        <v>558.39940298507463</v>
      </c>
      <c r="J19" s="4">
        <f t="shared" si="1"/>
        <v>45.573208875223884</v>
      </c>
      <c r="K19" s="4">
        <f t="shared" si="3"/>
        <v>36.29596119402985</v>
      </c>
      <c r="L19" s="4">
        <f t="shared" si="2"/>
        <v>0.12485810650746271</v>
      </c>
    </row>
    <row r="20" spans="1:12" x14ac:dyDescent="0.2">
      <c r="A20" s="6">
        <v>19</v>
      </c>
      <c r="B20" s="3">
        <v>1</v>
      </c>
      <c r="C20" s="3">
        <v>205</v>
      </c>
      <c r="D20" s="3">
        <v>2</v>
      </c>
      <c r="E20" s="3" t="s">
        <v>10</v>
      </c>
      <c r="F20" s="3">
        <v>1.7000000000000001E-2</v>
      </c>
      <c r="G20" s="3">
        <v>5728.0640000000003</v>
      </c>
      <c r="H20" s="5">
        <v>19.71002</v>
      </c>
      <c r="I20" s="4">
        <f t="shared" si="0"/>
        <v>475.01018536585372</v>
      </c>
      <c r="J20" s="4">
        <f t="shared" si="1"/>
        <v>38.767481268448783</v>
      </c>
      <c r="K20" s="4">
        <f t="shared" si="3"/>
        <v>30.875662048780491</v>
      </c>
      <c r="L20" s="4">
        <f t="shared" si="2"/>
        <v>0.10621227744780488</v>
      </c>
    </row>
    <row r="21" spans="1:12" x14ac:dyDescent="0.2">
      <c r="A21" s="6">
        <v>20</v>
      </c>
      <c r="B21" s="3">
        <v>1</v>
      </c>
      <c r="C21" s="3">
        <v>215</v>
      </c>
      <c r="D21" s="3">
        <v>3</v>
      </c>
      <c r="E21" s="3" t="s">
        <v>11</v>
      </c>
      <c r="F21" s="3">
        <v>1.7000000000000001E-2</v>
      </c>
      <c r="G21" s="3">
        <v>16678.43</v>
      </c>
      <c r="H21" s="5">
        <v>29.661020000000001</v>
      </c>
      <c r="I21" s="4">
        <f t="shared" si="0"/>
        <v>1318.759581395349</v>
      </c>
      <c r="J21" s="4">
        <f t="shared" si="1"/>
        <v>107.62924447600003</v>
      </c>
      <c r="K21" s="4">
        <f t="shared" si="3"/>
        <v>85.719372790697676</v>
      </c>
      <c r="L21" s="4">
        <f t="shared" si="2"/>
        <v>0.2948746424</v>
      </c>
    </row>
    <row r="22" spans="1:12" x14ac:dyDescent="0.2">
      <c r="A22" s="6">
        <v>21</v>
      </c>
      <c r="B22" s="3">
        <v>1</v>
      </c>
      <c r="C22" s="3">
        <v>204</v>
      </c>
      <c r="D22" s="3">
        <v>3</v>
      </c>
      <c r="E22" s="3" t="s">
        <v>12</v>
      </c>
      <c r="F22" s="3">
        <v>1.7999999999999999E-2</v>
      </c>
      <c r="G22" s="3">
        <v>12873.84</v>
      </c>
      <c r="H22" s="5">
        <v>24.527439999999999</v>
      </c>
      <c r="I22" s="4">
        <f t="shared" si="0"/>
        <v>1135.9270588235293</v>
      </c>
      <c r="J22" s="4">
        <f t="shared" si="1"/>
        <v>92.707550978823505</v>
      </c>
      <c r="K22" s="4">
        <f t="shared" si="3"/>
        <v>73.835258823529401</v>
      </c>
      <c r="L22" s="4">
        <f t="shared" si="2"/>
        <v>0.25399329035294116</v>
      </c>
    </row>
    <row r="23" spans="1:12" x14ac:dyDescent="0.2">
      <c r="A23" s="6">
        <v>22</v>
      </c>
      <c r="B23" s="3">
        <v>1</v>
      </c>
      <c r="C23" s="3">
        <v>210</v>
      </c>
      <c r="D23" s="3">
        <v>4</v>
      </c>
      <c r="E23" s="3" t="s">
        <v>8</v>
      </c>
      <c r="F23" s="3">
        <v>1.4999999999999999E-2</v>
      </c>
      <c r="G23" s="3">
        <v>24989.66</v>
      </c>
      <c r="H23" s="5">
        <v>33.221640000000001</v>
      </c>
      <c r="I23" s="4">
        <f t="shared" si="0"/>
        <v>1784.9757142857143</v>
      </c>
      <c r="J23" s="4">
        <f t="shared" si="1"/>
        <v>145.67900794571429</v>
      </c>
      <c r="K23" s="4">
        <f t="shared" si="3"/>
        <v>116.02342142857144</v>
      </c>
      <c r="L23" s="4">
        <f t="shared" si="2"/>
        <v>0.39912056971428567</v>
      </c>
    </row>
    <row r="24" spans="1:12" x14ac:dyDescent="0.2">
      <c r="A24" s="6">
        <v>23</v>
      </c>
      <c r="B24" s="3">
        <v>1</v>
      </c>
      <c r="C24" s="3">
        <v>209</v>
      </c>
      <c r="D24" s="3">
        <v>4</v>
      </c>
      <c r="E24" s="3" t="s">
        <v>8</v>
      </c>
      <c r="F24" s="3">
        <v>1.7999999999999999E-2</v>
      </c>
      <c r="G24" s="3">
        <v>8222.5849999999991</v>
      </c>
      <c r="H24" s="5">
        <v>21.584990000000001</v>
      </c>
      <c r="I24" s="4">
        <f t="shared" si="0"/>
        <v>708.16521531100466</v>
      </c>
      <c r="J24" s="4">
        <f t="shared" si="1"/>
        <v>57.79619588239234</v>
      </c>
      <c r="K24" s="4">
        <f t="shared" si="3"/>
        <v>46.030738995215295</v>
      </c>
      <c r="L24" s="4">
        <f t="shared" si="2"/>
        <v>0.15834574214354064</v>
      </c>
    </row>
    <row r="25" spans="1:12" x14ac:dyDescent="0.2">
      <c r="A25" s="6">
        <v>24</v>
      </c>
      <c r="B25" s="3">
        <v>2</v>
      </c>
      <c r="C25" s="3">
        <v>207</v>
      </c>
      <c r="D25" s="3">
        <v>2</v>
      </c>
      <c r="E25" s="3" t="s">
        <v>13</v>
      </c>
      <c r="F25" s="3">
        <v>1.7999999999999999E-2</v>
      </c>
      <c r="G25" s="3">
        <v>4353.58</v>
      </c>
      <c r="H25" s="5">
        <v>22.783819999999999</v>
      </c>
      <c r="I25" s="4">
        <f t="shared" si="0"/>
        <v>378.57217391304346</v>
      </c>
      <c r="J25" s="4">
        <f t="shared" si="1"/>
        <v>30.896789401739124</v>
      </c>
      <c r="K25" s="4">
        <f t="shared" si="3"/>
        <v>24.607191304347825</v>
      </c>
      <c r="L25" s="4">
        <f t="shared" si="2"/>
        <v>8.4648738086956513E-2</v>
      </c>
    </row>
    <row r="26" spans="1:12" x14ac:dyDescent="0.2">
      <c r="A26" s="6">
        <v>25</v>
      </c>
      <c r="B26" s="3">
        <v>2</v>
      </c>
      <c r="C26" s="3">
        <v>202</v>
      </c>
      <c r="D26" s="3">
        <v>2</v>
      </c>
      <c r="E26" s="3" t="s">
        <v>10</v>
      </c>
      <c r="F26" s="3">
        <v>1.7000000000000001E-2</v>
      </c>
      <c r="G26" s="3">
        <v>3672.7959999999998</v>
      </c>
      <c r="H26" s="5">
        <v>19.286580000000001</v>
      </c>
      <c r="I26" s="4">
        <f t="shared" si="0"/>
        <v>309.09669306930692</v>
      </c>
      <c r="J26" s="4">
        <f t="shared" si="1"/>
        <v>25.226617508158416</v>
      </c>
      <c r="K26" s="4">
        <f t="shared" si="3"/>
        <v>20.09128504950495</v>
      </c>
      <c r="L26" s="4">
        <f t="shared" si="2"/>
        <v>6.911402057029703E-2</v>
      </c>
    </row>
    <row r="27" spans="1:12" x14ac:dyDescent="0.2">
      <c r="A27" s="6">
        <v>26</v>
      </c>
      <c r="B27" s="3">
        <v>2</v>
      </c>
      <c r="C27" s="3">
        <v>205</v>
      </c>
      <c r="D27" s="3">
        <v>2</v>
      </c>
      <c r="E27" s="3" t="s">
        <v>10</v>
      </c>
      <c r="F27" s="3">
        <v>1.7999999999999999E-2</v>
      </c>
      <c r="G27" s="3">
        <v>2321.96</v>
      </c>
      <c r="H27" s="5">
        <v>17.40982</v>
      </c>
      <c r="I27" s="4">
        <f t="shared" si="0"/>
        <v>203.87941463414631</v>
      </c>
      <c r="J27" s="4">
        <f t="shared" si="1"/>
        <v>16.639414545951219</v>
      </c>
      <c r="K27" s="4">
        <f t="shared" si="3"/>
        <v>13.252161951219511</v>
      </c>
      <c r="L27" s="4">
        <f t="shared" si="2"/>
        <v>4.5587437112195116E-2</v>
      </c>
    </row>
    <row r="28" spans="1:12" x14ac:dyDescent="0.2">
      <c r="A28" s="6">
        <v>27</v>
      </c>
      <c r="B28" s="3">
        <v>2</v>
      </c>
      <c r="C28" s="3">
        <v>202</v>
      </c>
      <c r="D28" s="3">
        <v>3</v>
      </c>
      <c r="E28" s="3" t="s">
        <v>2</v>
      </c>
      <c r="F28" s="3">
        <v>1.7999999999999999E-2</v>
      </c>
      <c r="G28" s="3">
        <v>5279.7449999999999</v>
      </c>
      <c r="H28" s="5">
        <v>24.397200000000002</v>
      </c>
      <c r="I28" s="4">
        <f t="shared" si="0"/>
        <v>470.4723267326732</v>
      </c>
      <c r="J28" s="4">
        <f t="shared" si="1"/>
        <v>38.397128473960393</v>
      </c>
      <c r="K28" s="4">
        <f t="shared" si="3"/>
        <v>30.580701237623757</v>
      </c>
      <c r="L28" s="4">
        <f t="shared" si="2"/>
        <v>0.10519761225742572</v>
      </c>
    </row>
    <row r="29" spans="1:12" x14ac:dyDescent="0.2">
      <c r="A29" s="6">
        <v>28</v>
      </c>
      <c r="B29" s="3">
        <v>2</v>
      </c>
      <c r="C29" s="3">
        <v>206</v>
      </c>
      <c r="D29" s="3">
        <v>3</v>
      </c>
      <c r="E29" s="3" t="s">
        <v>14</v>
      </c>
      <c r="F29" s="3">
        <v>1.7000000000000001E-2</v>
      </c>
      <c r="G29" s="3">
        <v>1735.846</v>
      </c>
      <c r="H29" s="5">
        <v>22.51615</v>
      </c>
      <c r="I29" s="4">
        <f t="shared" si="0"/>
        <v>143.24942718446604</v>
      </c>
      <c r="J29" s="4">
        <f t="shared" si="1"/>
        <v>11.691158750233011</v>
      </c>
      <c r="K29" s="4">
        <f t="shared" si="3"/>
        <v>9.3112127669902929</v>
      </c>
      <c r="L29" s="4">
        <f t="shared" si="2"/>
        <v>3.2030571918446611E-2</v>
      </c>
    </row>
    <row r="30" spans="1:12" x14ac:dyDescent="0.2">
      <c r="A30" s="6">
        <v>29</v>
      </c>
      <c r="B30" s="3">
        <v>2</v>
      </c>
      <c r="C30" s="3">
        <v>209</v>
      </c>
      <c r="D30" s="3">
        <v>3</v>
      </c>
      <c r="E30" s="3" t="s">
        <v>15</v>
      </c>
      <c r="F30" s="3">
        <v>1.7999999999999999E-2</v>
      </c>
      <c r="G30" s="3">
        <v>5051.4080000000004</v>
      </c>
      <c r="H30" s="5">
        <v>25.857669999999999</v>
      </c>
      <c r="I30" s="4">
        <f t="shared" si="0"/>
        <v>435.0494928229665</v>
      </c>
      <c r="J30" s="4">
        <f t="shared" si="1"/>
        <v>35.506129307253588</v>
      </c>
      <c r="K30" s="4">
        <f t="shared" si="3"/>
        <v>28.278217033492822</v>
      </c>
      <c r="L30" s="4">
        <f t="shared" si="2"/>
        <v>9.7277066595215303E-2</v>
      </c>
    </row>
    <row r="31" spans="1:12" x14ac:dyDescent="0.2">
      <c r="A31" s="6">
        <v>30</v>
      </c>
      <c r="B31" s="3">
        <v>1</v>
      </c>
      <c r="C31" s="3">
        <v>230</v>
      </c>
      <c r="D31" s="3">
        <v>2</v>
      </c>
      <c r="E31" s="3" t="s">
        <v>16</v>
      </c>
      <c r="F31" s="3">
        <v>1.7000000000000001E-2</v>
      </c>
      <c r="G31" s="3">
        <v>9066.7160000000003</v>
      </c>
      <c r="H31" s="5">
        <v>28.4526</v>
      </c>
      <c r="I31" s="4">
        <f t="shared" si="0"/>
        <v>670.14857391304349</v>
      </c>
      <c r="J31" s="4">
        <f t="shared" si="1"/>
        <v>54.693505711339128</v>
      </c>
      <c r="K31" s="4">
        <f t="shared" si="3"/>
        <v>43.55965730434783</v>
      </c>
      <c r="L31" s="4">
        <f t="shared" si="2"/>
        <v>0.14984522112695653</v>
      </c>
    </row>
    <row r="32" spans="1:12" x14ac:dyDescent="0.2">
      <c r="A32" s="6">
        <v>31</v>
      </c>
      <c r="B32" s="3">
        <v>1</v>
      </c>
      <c r="C32" s="3">
        <v>209</v>
      </c>
      <c r="D32" s="3">
        <v>2</v>
      </c>
      <c r="E32" s="3" t="s">
        <v>16</v>
      </c>
      <c r="F32" s="3">
        <v>1.6E-2</v>
      </c>
      <c r="G32" s="3">
        <v>16397.490000000002</v>
      </c>
      <c r="H32" s="5">
        <v>31.800889999999999</v>
      </c>
      <c r="I32" s="4">
        <f t="shared" si="0"/>
        <v>1255.3102392344499</v>
      </c>
      <c r="J32" s="4">
        <f t="shared" si="1"/>
        <v>102.45088986488039</v>
      </c>
      <c r="K32" s="4">
        <f t="shared" si="3"/>
        <v>81.595165550239244</v>
      </c>
      <c r="L32" s="4">
        <f t="shared" si="2"/>
        <v>0.28068736949282302</v>
      </c>
    </row>
    <row r="33" spans="1:12" x14ac:dyDescent="0.2">
      <c r="A33" s="6">
        <v>32</v>
      </c>
      <c r="B33" s="3">
        <v>1</v>
      </c>
      <c r="C33" s="3">
        <v>200</v>
      </c>
      <c r="D33" s="3">
        <v>3</v>
      </c>
      <c r="E33" s="3" t="s">
        <v>5</v>
      </c>
      <c r="F33" s="3">
        <v>1.6E-2</v>
      </c>
      <c r="G33" s="3">
        <v>10750.14</v>
      </c>
      <c r="H33" s="5">
        <v>29.348050000000001</v>
      </c>
      <c r="I33" s="4">
        <f t="shared" si="0"/>
        <v>860.01120000000003</v>
      </c>
      <c r="J33" s="4">
        <f t="shared" si="1"/>
        <v>70.188954076800002</v>
      </c>
      <c r="K33" s="4">
        <f t="shared" si="3"/>
        <v>55.900728000000008</v>
      </c>
      <c r="L33" s="4">
        <f t="shared" si="2"/>
        <v>0.19229850431999998</v>
      </c>
    </row>
    <row r="34" spans="1:12" x14ac:dyDescent="0.2">
      <c r="A34" s="6">
        <v>33</v>
      </c>
      <c r="B34" s="3">
        <v>1</v>
      </c>
      <c r="C34" s="3">
        <v>205</v>
      </c>
      <c r="D34" s="3">
        <v>3</v>
      </c>
      <c r="E34" s="3" t="s">
        <v>5</v>
      </c>
      <c r="F34" s="3">
        <v>1.7000000000000001E-2</v>
      </c>
      <c r="G34" s="3">
        <v>7177.6319999999996</v>
      </c>
      <c r="H34" s="5">
        <v>20.84</v>
      </c>
      <c r="I34" s="4">
        <f t="shared" ref="I34:I65" si="4">G34*F34/C34*1000</f>
        <v>595.21826341463418</v>
      </c>
      <c r="J34" s="4">
        <f t="shared" ref="J34:J65" si="5">I34*365*0.0172*1.3/10^2</f>
        <v>48.578143350321952</v>
      </c>
      <c r="K34" s="4">
        <f t="shared" si="3"/>
        <v>38.689187121951221</v>
      </c>
      <c r="L34" s="4">
        <f t="shared" ref="L34:L65" si="6">I34*0.0172*1.3/10^2</f>
        <v>0.13309080369951221</v>
      </c>
    </row>
    <row r="35" spans="1:12" x14ac:dyDescent="0.2">
      <c r="A35" s="6">
        <v>34</v>
      </c>
      <c r="B35" s="3">
        <v>1</v>
      </c>
      <c r="C35" s="3">
        <v>198</v>
      </c>
      <c r="D35" s="3">
        <v>2</v>
      </c>
      <c r="E35" s="3" t="s">
        <v>10</v>
      </c>
      <c r="F35" s="3">
        <v>1.7999999999999999E-2</v>
      </c>
      <c r="G35" s="3">
        <v>11845.17</v>
      </c>
      <c r="H35" s="5">
        <v>30.07</v>
      </c>
      <c r="I35" s="4">
        <f t="shared" si="4"/>
        <v>1076.8336363636363</v>
      </c>
      <c r="J35" s="4">
        <f t="shared" si="5"/>
        <v>87.884700398181806</v>
      </c>
      <c r="K35" s="4">
        <f t="shared" si="3"/>
        <v>69.994186363636359</v>
      </c>
      <c r="L35" s="4">
        <f t="shared" si="6"/>
        <v>0.24078000109090908</v>
      </c>
    </row>
    <row r="36" spans="1:12" x14ac:dyDescent="0.2">
      <c r="A36" s="6">
        <v>35</v>
      </c>
      <c r="B36" s="3">
        <v>1</v>
      </c>
      <c r="C36" s="3">
        <v>210</v>
      </c>
      <c r="D36" s="3">
        <v>2</v>
      </c>
      <c r="E36" s="3" t="s">
        <v>10</v>
      </c>
      <c r="F36" s="3">
        <v>0.02</v>
      </c>
      <c r="G36" s="3">
        <v>777</v>
      </c>
      <c r="H36" s="5">
        <v>16.100000000000001</v>
      </c>
      <c r="I36" s="4">
        <f t="shared" si="4"/>
        <v>74.000000000000014</v>
      </c>
      <c r="J36" s="4">
        <f t="shared" si="5"/>
        <v>6.0394360000000002</v>
      </c>
      <c r="K36" s="4">
        <f t="shared" si="3"/>
        <v>4.8100000000000014</v>
      </c>
      <c r="L36" s="4">
        <f t="shared" si="6"/>
        <v>1.6546400000000003E-2</v>
      </c>
    </row>
    <row r="37" spans="1:12" x14ac:dyDescent="0.2">
      <c r="A37" s="6">
        <v>36</v>
      </c>
      <c r="B37" s="3">
        <v>1</v>
      </c>
      <c r="C37" s="3">
        <v>203</v>
      </c>
      <c r="D37" s="3">
        <v>2</v>
      </c>
      <c r="E37" s="3" t="s">
        <v>17</v>
      </c>
      <c r="F37" s="3">
        <v>1.9E-2</v>
      </c>
      <c r="G37" s="3">
        <v>3735.74</v>
      </c>
      <c r="H37" s="5">
        <v>21.38</v>
      </c>
      <c r="I37" s="4">
        <f t="shared" si="4"/>
        <v>349.65054187192112</v>
      </c>
      <c r="J37" s="4">
        <f t="shared" si="5"/>
        <v>28.53637932433497</v>
      </c>
      <c r="K37" s="4">
        <f t="shared" si="3"/>
        <v>22.727285221674876</v>
      </c>
      <c r="L37" s="4">
        <f t="shared" si="6"/>
        <v>7.8181861162561567E-2</v>
      </c>
    </row>
    <row r="38" spans="1:12" x14ac:dyDescent="0.2">
      <c r="A38" s="6">
        <v>37</v>
      </c>
      <c r="B38" s="3">
        <v>1</v>
      </c>
      <c r="C38" s="3">
        <v>211</v>
      </c>
      <c r="D38" s="3">
        <v>2</v>
      </c>
      <c r="E38" s="3" t="s">
        <v>17</v>
      </c>
      <c r="F38" s="3">
        <v>1.9E-2</v>
      </c>
      <c r="G38" s="3">
        <v>2221.9299999999998</v>
      </c>
      <c r="H38" s="5">
        <v>20.99</v>
      </c>
      <c r="I38" s="4">
        <f t="shared" si="4"/>
        <v>200.07900473933645</v>
      </c>
      <c r="J38" s="4">
        <f t="shared" si="5"/>
        <v>16.329247892796207</v>
      </c>
      <c r="K38" s="4">
        <f t="shared" si="3"/>
        <v>13.00513530805687</v>
      </c>
      <c r="L38" s="4">
        <f t="shared" si="6"/>
        <v>4.4737665459715636E-2</v>
      </c>
    </row>
    <row r="39" spans="1:12" x14ac:dyDescent="0.2">
      <c r="A39" s="6">
        <v>38</v>
      </c>
      <c r="B39" s="3">
        <v>1</v>
      </c>
      <c r="C39" s="3">
        <v>210</v>
      </c>
      <c r="D39" s="3">
        <v>3</v>
      </c>
      <c r="E39" s="3" t="s">
        <v>2</v>
      </c>
      <c r="F39" s="3">
        <v>1.9E-2</v>
      </c>
      <c r="G39" s="3">
        <v>1290.3599999999999</v>
      </c>
      <c r="H39" s="5">
        <v>18.760000000000002</v>
      </c>
      <c r="I39" s="4">
        <f t="shared" si="4"/>
        <v>116.74685714285714</v>
      </c>
      <c r="J39" s="4">
        <f t="shared" si="5"/>
        <v>9.5281779988571422</v>
      </c>
      <c r="K39" s="4">
        <f t="shared" si="3"/>
        <v>7.588545714285714</v>
      </c>
      <c r="L39" s="4">
        <f t="shared" si="6"/>
        <v>2.6104597257142856E-2</v>
      </c>
    </row>
    <row r="40" spans="1:12" x14ac:dyDescent="0.2">
      <c r="A40" s="6">
        <v>39</v>
      </c>
      <c r="B40" s="3">
        <v>1</v>
      </c>
      <c r="C40" s="3">
        <v>202</v>
      </c>
      <c r="D40" s="3">
        <v>3</v>
      </c>
      <c r="E40" s="3" t="s">
        <v>2</v>
      </c>
      <c r="F40" s="3">
        <v>1.7999999999999999E-2</v>
      </c>
      <c r="G40" s="3">
        <v>1148.3900000000001</v>
      </c>
      <c r="H40" s="5">
        <v>19.55</v>
      </c>
      <c r="I40" s="4">
        <f t="shared" si="4"/>
        <v>102.33178217821781</v>
      </c>
      <c r="J40" s="4">
        <f t="shared" si="5"/>
        <v>8.3517060706930675</v>
      </c>
      <c r="K40" s="4">
        <f t="shared" si="3"/>
        <v>6.6515658415841576</v>
      </c>
      <c r="L40" s="4">
        <f t="shared" si="6"/>
        <v>2.2881386495049501E-2</v>
      </c>
    </row>
    <row r="41" spans="1:12" x14ac:dyDescent="0.2">
      <c r="A41" s="6">
        <v>40</v>
      </c>
      <c r="B41" s="3">
        <v>1</v>
      </c>
      <c r="C41" s="3">
        <v>200</v>
      </c>
      <c r="D41" s="3">
        <v>3</v>
      </c>
      <c r="E41" s="3" t="s">
        <v>18</v>
      </c>
      <c r="F41" s="3">
        <v>1.6E-2</v>
      </c>
      <c r="G41" s="3">
        <v>609.97</v>
      </c>
      <c r="H41" s="5">
        <v>63.8</v>
      </c>
      <c r="I41" s="4">
        <f t="shared" si="4"/>
        <v>48.797600000000003</v>
      </c>
      <c r="J41" s="4">
        <f t="shared" si="5"/>
        <v>3.9825673264000003</v>
      </c>
      <c r="K41" s="4">
        <f t="shared" si="3"/>
        <v>3.1718439999999997</v>
      </c>
      <c r="L41" s="4">
        <f t="shared" si="6"/>
        <v>1.0911143360000002E-2</v>
      </c>
    </row>
    <row r="42" spans="1:12" x14ac:dyDescent="0.2">
      <c r="A42" s="6">
        <v>41</v>
      </c>
      <c r="B42" s="3">
        <v>1</v>
      </c>
      <c r="C42" s="3">
        <v>203</v>
      </c>
      <c r="D42" s="3">
        <v>3</v>
      </c>
      <c r="E42" s="3" t="s">
        <v>18</v>
      </c>
      <c r="F42" s="3">
        <v>1.9E-2</v>
      </c>
      <c r="G42" s="3">
        <v>1515.04</v>
      </c>
      <c r="H42" s="5">
        <v>39.159999999999997</v>
      </c>
      <c r="I42" s="4">
        <f t="shared" si="4"/>
        <v>141.80177339901479</v>
      </c>
      <c r="J42" s="4">
        <f t="shared" si="5"/>
        <v>11.573009934187194</v>
      </c>
      <c r="K42" s="4">
        <f t="shared" si="3"/>
        <v>9.2171152709359614</v>
      </c>
      <c r="L42" s="4">
        <f t="shared" si="6"/>
        <v>3.1706876532019708E-2</v>
      </c>
    </row>
    <row r="43" spans="1:12" x14ac:dyDescent="0.2">
      <c r="A43" s="6">
        <v>42</v>
      </c>
      <c r="B43" s="3">
        <v>1</v>
      </c>
      <c r="C43" s="3">
        <v>204</v>
      </c>
      <c r="D43" s="3">
        <v>3</v>
      </c>
      <c r="E43" s="3" t="s">
        <v>18</v>
      </c>
      <c r="F43" s="3">
        <v>1.9E-2</v>
      </c>
      <c r="G43" s="3">
        <v>3144.56</v>
      </c>
      <c r="H43" s="5">
        <v>18.190000000000001</v>
      </c>
      <c r="I43" s="4">
        <f t="shared" si="4"/>
        <v>292.8756862745098</v>
      </c>
      <c r="J43" s="4">
        <f t="shared" si="5"/>
        <v>23.902756259607845</v>
      </c>
      <c r="K43" s="4">
        <f t="shared" si="3"/>
        <v>19.036919607843139</v>
      </c>
      <c r="L43" s="4">
        <f t="shared" si="6"/>
        <v>6.5487003450980408E-2</v>
      </c>
    </row>
    <row r="44" spans="1:12" x14ac:dyDescent="0.2">
      <c r="A44" s="6">
        <v>43</v>
      </c>
      <c r="B44" s="3">
        <v>2</v>
      </c>
      <c r="C44" s="3">
        <v>206</v>
      </c>
      <c r="D44" s="3">
        <v>2</v>
      </c>
      <c r="E44" s="3" t="s">
        <v>2</v>
      </c>
      <c r="F44" s="3">
        <v>1.7999999999999999E-2</v>
      </c>
      <c r="G44" s="3">
        <v>2382.8200000000002</v>
      </c>
      <c r="H44" s="5">
        <v>28.54</v>
      </c>
      <c r="I44" s="4">
        <f t="shared" si="4"/>
        <v>208.20757281553398</v>
      </c>
      <c r="J44" s="4">
        <f t="shared" si="5"/>
        <v>16.99265284776699</v>
      </c>
      <c r="K44" s="4">
        <f t="shared" si="3"/>
        <v>13.533492233009708</v>
      </c>
      <c r="L44" s="4">
        <f t="shared" si="6"/>
        <v>4.6555213281553397E-2</v>
      </c>
    </row>
    <row r="45" spans="1:12" x14ac:dyDescent="0.2">
      <c r="A45" s="6">
        <v>44</v>
      </c>
      <c r="B45" s="3">
        <v>1</v>
      </c>
      <c r="C45" s="3">
        <v>201</v>
      </c>
      <c r="D45" s="3">
        <v>4</v>
      </c>
      <c r="E45" s="3" t="s">
        <v>3</v>
      </c>
      <c r="F45" s="3">
        <v>1.7999999999999999E-2</v>
      </c>
      <c r="G45" s="3">
        <v>2335.88</v>
      </c>
      <c r="H45" s="5">
        <v>61.93</v>
      </c>
      <c r="I45" s="4">
        <f t="shared" si="4"/>
        <v>209.18328358208953</v>
      </c>
      <c r="J45" s="4">
        <f t="shared" si="5"/>
        <v>17.072284506268655</v>
      </c>
      <c r="K45" s="4">
        <f t="shared" si="3"/>
        <v>13.596913432835823</v>
      </c>
      <c r="L45" s="4">
        <f t="shared" si="6"/>
        <v>4.6773382208955223E-2</v>
      </c>
    </row>
    <row r="46" spans="1:12" x14ac:dyDescent="0.2">
      <c r="A46" s="6">
        <v>45</v>
      </c>
      <c r="B46" s="3">
        <v>2</v>
      </c>
      <c r="C46" s="3">
        <v>202</v>
      </c>
      <c r="D46" s="3">
        <v>2</v>
      </c>
      <c r="E46" s="3" t="s">
        <v>2</v>
      </c>
      <c r="F46" s="3">
        <v>1.6E-2</v>
      </c>
      <c r="G46" s="3">
        <v>2332.38</v>
      </c>
      <c r="H46" s="5">
        <v>29.52</v>
      </c>
      <c r="I46" s="4">
        <f t="shared" si="4"/>
        <v>184.7429702970297</v>
      </c>
      <c r="J46" s="4">
        <f t="shared" si="5"/>
        <v>15.077612777821782</v>
      </c>
      <c r="K46" s="4">
        <f t="shared" si="3"/>
        <v>12.00829306930693</v>
      </c>
      <c r="L46" s="4">
        <f t="shared" si="6"/>
        <v>4.1308528158415833E-2</v>
      </c>
    </row>
    <row r="47" spans="1:12" x14ac:dyDescent="0.2">
      <c r="A47" s="6">
        <v>46</v>
      </c>
      <c r="B47" s="3">
        <v>1</v>
      </c>
      <c r="C47" s="3">
        <v>204</v>
      </c>
      <c r="D47" s="3">
        <v>4</v>
      </c>
      <c r="E47" s="3" t="s">
        <v>3</v>
      </c>
      <c r="F47" s="3">
        <v>1.9E-2</v>
      </c>
      <c r="G47" s="3">
        <v>300.04000000000002</v>
      </c>
      <c r="H47" s="5">
        <v>46.21</v>
      </c>
      <c r="I47" s="4">
        <f t="shared" si="4"/>
        <v>27.944901960784314</v>
      </c>
      <c r="J47" s="4">
        <f t="shared" si="5"/>
        <v>2.2806952286274513</v>
      </c>
      <c r="K47" s="4">
        <f t="shared" si="3"/>
        <v>1.8164186274509806</v>
      </c>
      <c r="L47" s="4">
        <f t="shared" si="6"/>
        <v>6.2484800784313732E-3</v>
      </c>
    </row>
    <row r="48" spans="1:12" x14ac:dyDescent="0.2">
      <c r="A48" s="6">
        <v>47</v>
      </c>
      <c r="B48" s="3">
        <v>2</v>
      </c>
      <c r="C48" s="3">
        <v>207</v>
      </c>
      <c r="D48" s="3">
        <v>2</v>
      </c>
      <c r="E48" s="3" t="s">
        <v>18</v>
      </c>
      <c r="F48" s="3">
        <v>1.7000000000000001E-2</v>
      </c>
      <c r="G48" s="3">
        <v>3582.96</v>
      </c>
      <c r="H48" s="5">
        <v>30.19</v>
      </c>
      <c r="I48" s="4">
        <f t="shared" si="4"/>
        <v>294.25275362318843</v>
      </c>
      <c r="J48" s="4">
        <f t="shared" si="5"/>
        <v>24.0151442342029</v>
      </c>
      <c r="K48" s="4">
        <f t="shared" si="3"/>
        <v>19.126428985507246</v>
      </c>
      <c r="L48" s="4">
        <f t="shared" si="6"/>
        <v>6.5794915710144938E-2</v>
      </c>
    </row>
    <row r="49" spans="1:12" x14ac:dyDescent="0.2">
      <c r="A49" s="6">
        <v>48</v>
      </c>
      <c r="B49" s="3">
        <v>1</v>
      </c>
      <c r="C49" s="3">
        <v>201</v>
      </c>
      <c r="D49" s="3">
        <v>4</v>
      </c>
      <c r="E49" s="3" t="s">
        <v>19</v>
      </c>
      <c r="F49" s="3">
        <v>1.9E-2</v>
      </c>
      <c r="G49" s="3">
        <v>1326.76</v>
      </c>
      <c r="H49" s="5">
        <v>51.38</v>
      </c>
      <c r="I49" s="4">
        <f t="shared" si="4"/>
        <v>125.41512437810945</v>
      </c>
      <c r="J49" s="4">
        <f t="shared" si="5"/>
        <v>10.235629960995027</v>
      </c>
      <c r="K49" s="4">
        <f t="shared" si="3"/>
        <v>8.1519830845771146</v>
      </c>
      <c r="L49" s="4">
        <f t="shared" si="6"/>
        <v>2.8042821810945275E-2</v>
      </c>
    </row>
    <row r="50" spans="1:12" x14ac:dyDescent="0.2">
      <c r="A50" s="6">
        <v>49</v>
      </c>
      <c r="B50" s="3">
        <v>2</v>
      </c>
      <c r="C50" s="3">
        <v>206</v>
      </c>
      <c r="D50" s="3">
        <v>2</v>
      </c>
      <c r="E50" s="3" t="s">
        <v>18</v>
      </c>
      <c r="F50" s="3">
        <v>1.7999999999999999E-2</v>
      </c>
      <c r="G50" s="3">
        <v>2577.7399999999998</v>
      </c>
      <c r="H50" s="5">
        <v>28.63</v>
      </c>
      <c r="I50" s="4">
        <f t="shared" si="4"/>
        <v>225.23941747572815</v>
      </c>
      <c r="J50" s="4">
        <f t="shared" si="5"/>
        <v>18.38268981786408</v>
      </c>
      <c r="K50" s="4">
        <f t="shared" si="3"/>
        <v>14.640562135922332</v>
      </c>
      <c r="L50" s="4">
        <f t="shared" si="6"/>
        <v>5.0363533747572811E-2</v>
      </c>
    </row>
    <row r="51" spans="1:12" x14ac:dyDescent="0.2">
      <c r="A51" s="6">
        <v>50</v>
      </c>
      <c r="B51" s="3">
        <v>1</v>
      </c>
      <c r="C51" s="3">
        <v>207</v>
      </c>
      <c r="D51" s="3">
        <v>4</v>
      </c>
      <c r="E51" s="3" t="s">
        <v>19</v>
      </c>
      <c r="F51" s="3">
        <v>1.4999999999999999E-2</v>
      </c>
      <c r="G51" s="3">
        <v>5966.74</v>
      </c>
      <c r="H51" s="5">
        <v>156.6</v>
      </c>
      <c r="I51" s="4">
        <f t="shared" si="4"/>
        <v>432.37246376811589</v>
      </c>
      <c r="J51" s="4">
        <f t="shared" si="5"/>
        <v>35.287646257971012</v>
      </c>
      <c r="K51" s="4">
        <f t="shared" si="3"/>
        <v>28.104210144927535</v>
      </c>
      <c r="L51" s="4">
        <f t="shared" si="6"/>
        <v>9.6678482898550702E-2</v>
      </c>
    </row>
    <row r="52" spans="1:12" x14ac:dyDescent="0.2">
      <c r="A52" s="6">
        <v>51</v>
      </c>
      <c r="B52" s="3">
        <v>2</v>
      </c>
      <c r="C52" s="3">
        <v>203</v>
      </c>
      <c r="D52" s="3">
        <v>2</v>
      </c>
      <c r="E52" s="3" t="s">
        <v>18</v>
      </c>
      <c r="F52" s="3">
        <v>1.7000000000000001E-2</v>
      </c>
      <c r="G52" s="3">
        <v>2456.7800000000002</v>
      </c>
      <c r="H52" s="5">
        <v>28.71</v>
      </c>
      <c r="I52" s="4">
        <f t="shared" si="4"/>
        <v>205.74019704433499</v>
      </c>
      <c r="J52" s="4">
        <f t="shared" si="5"/>
        <v>16.791280441576358</v>
      </c>
      <c r="K52" s="4">
        <f t="shared" si="3"/>
        <v>13.373112807881775</v>
      </c>
      <c r="L52" s="4">
        <f t="shared" si="6"/>
        <v>4.600350805911331E-2</v>
      </c>
    </row>
    <row r="53" spans="1:12" x14ac:dyDescent="0.2">
      <c r="A53" s="6">
        <v>52</v>
      </c>
      <c r="B53" s="3">
        <v>1</v>
      </c>
      <c r="C53" s="3">
        <v>205</v>
      </c>
      <c r="D53" s="3">
        <v>4</v>
      </c>
      <c r="E53" s="3" t="s">
        <v>19</v>
      </c>
      <c r="F53" s="3">
        <v>1.7999999999999999E-2</v>
      </c>
      <c r="G53" s="3">
        <v>3017.24</v>
      </c>
      <c r="H53" s="5">
        <v>35.68</v>
      </c>
      <c r="I53" s="4">
        <f t="shared" si="4"/>
        <v>264.92839024390241</v>
      </c>
      <c r="J53" s="4">
        <f t="shared" si="5"/>
        <v>21.621865641365854</v>
      </c>
      <c r="K53" s="4">
        <f t="shared" si="3"/>
        <v>17.220345365853657</v>
      </c>
      <c r="L53" s="4">
        <f t="shared" si="6"/>
        <v>5.9237988058536584E-2</v>
      </c>
    </row>
    <row r="54" spans="1:12" x14ac:dyDescent="0.2">
      <c r="A54" s="6">
        <v>53</v>
      </c>
      <c r="B54" s="3">
        <v>2</v>
      </c>
      <c r="C54" s="3">
        <v>201</v>
      </c>
      <c r="D54" s="3">
        <v>2</v>
      </c>
      <c r="E54" s="3" t="s">
        <v>18</v>
      </c>
      <c r="F54" s="3">
        <v>1.7000000000000001E-2</v>
      </c>
      <c r="G54" s="3">
        <v>2433.98</v>
      </c>
      <c r="H54" s="5">
        <v>25.02</v>
      </c>
      <c r="I54" s="4">
        <f t="shared" si="4"/>
        <v>205.85900497512441</v>
      </c>
      <c r="J54" s="4">
        <f t="shared" si="5"/>
        <v>16.800976832039805</v>
      </c>
      <c r="K54" s="4">
        <f t="shared" si="3"/>
        <v>13.380835323383085</v>
      </c>
      <c r="L54" s="4">
        <f t="shared" si="6"/>
        <v>4.6030073512437826E-2</v>
      </c>
    </row>
    <row r="55" spans="1:12" x14ac:dyDescent="0.2">
      <c r="A55" s="6">
        <v>54</v>
      </c>
      <c r="B55" s="3">
        <v>1</v>
      </c>
      <c r="C55" s="3">
        <v>201</v>
      </c>
      <c r="D55" s="3">
        <v>4</v>
      </c>
      <c r="E55" s="3" t="s">
        <v>19</v>
      </c>
      <c r="F55" s="3">
        <v>1.9E-2</v>
      </c>
      <c r="G55" s="3">
        <v>672.67</v>
      </c>
      <c r="H55" s="5">
        <v>24.23</v>
      </c>
      <c r="I55" s="4">
        <f t="shared" si="4"/>
        <v>63.58572139303481</v>
      </c>
      <c r="J55" s="4">
        <f t="shared" si="5"/>
        <v>5.1894850657711427</v>
      </c>
      <c r="K55" s="4">
        <f t="shared" si="3"/>
        <v>4.1330718905472619</v>
      </c>
      <c r="L55" s="4">
        <f t="shared" si="6"/>
        <v>1.4217767303482585E-2</v>
      </c>
    </row>
    <row r="56" spans="1:12" x14ac:dyDescent="0.2">
      <c r="A56" s="6">
        <v>55</v>
      </c>
      <c r="B56" s="3">
        <v>1</v>
      </c>
      <c r="C56" s="3">
        <v>207</v>
      </c>
      <c r="D56" s="3">
        <v>2</v>
      </c>
      <c r="E56" s="3" t="s">
        <v>6</v>
      </c>
      <c r="F56" s="3">
        <v>1.2E-2</v>
      </c>
      <c r="G56" s="3">
        <v>18351.400000000001</v>
      </c>
      <c r="H56" s="5">
        <v>52.05</v>
      </c>
      <c r="I56" s="4">
        <f t="shared" si="4"/>
        <v>1063.8492753623191</v>
      </c>
      <c r="J56" s="4">
        <f t="shared" si="5"/>
        <v>86.824994759420321</v>
      </c>
      <c r="K56" s="4">
        <f t="shared" si="3"/>
        <v>69.150202898550745</v>
      </c>
      <c r="L56" s="4">
        <f t="shared" si="6"/>
        <v>0.23787669797101457</v>
      </c>
    </row>
    <row r="57" spans="1:12" x14ac:dyDescent="0.2">
      <c r="A57" s="6">
        <v>56</v>
      </c>
      <c r="B57" s="3">
        <v>3</v>
      </c>
      <c r="C57" s="3">
        <v>204</v>
      </c>
      <c r="D57" s="3">
        <v>3</v>
      </c>
      <c r="E57" s="3" t="s">
        <v>2</v>
      </c>
      <c r="F57" s="3">
        <v>1.4999999999999999E-2</v>
      </c>
      <c r="G57" s="3">
        <v>1990.65</v>
      </c>
      <c r="H57" s="5">
        <v>29.93</v>
      </c>
      <c r="I57" s="4">
        <f t="shared" si="4"/>
        <v>146.37132352941177</v>
      </c>
      <c r="J57" s="4">
        <f t="shared" si="5"/>
        <v>11.94594919852941</v>
      </c>
      <c r="K57" s="4">
        <f t="shared" si="3"/>
        <v>9.5141360294117643</v>
      </c>
      <c r="L57" s="4">
        <f t="shared" si="6"/>
        <v>3.2728627941176473E-2</v>
      </c>
    </row>
    <row r="58" spans="1:12" x14ac:dyDescent="0.2">
      <c r="A58" s="6">
        <v>57</v>
      </c>
      <c r="B58" s="3">
        <v>1</v>
      </c>
      <c r="C58" s="3">
        <v>204</v>
      </c>
      <c r="D58" s="3">
        <v>2</v>
      </c>
      <c r="E58" s="3" t="s">
        <v>6</v>
      </c>
      <c r="F58" s="3">
        <v>1.7000000000000001E-2</v>
      </c>
      <c r="G58" s="3">
        <v>17607.060000000001</v>
      </c>
      <c r="H58" s="5">
        <v>44.84</v>
      </c>
      <c r="I58" s="4">
        <f t="shared" si="4"/>
        <v>1467.2550000000001</v>
      </c>
      <c r="J58" s="4">
        <f t="shared" si="5"/>
        <v>119.74854957000001</v>
      </c>
      <c r="K58" s="4">
        <f t="shared" si="3"/>
        <v>95.371575000000007</v>
      </c>
      <c r="L58" s="4">
        <f t="shared" si="6"/>
        <v>0.32807821800000009</v>
      </c>
    </row>
    <row r="59" spans="1:12" x14ac:dyDescent="0.2">
      <c r="A59" s="6">
        <v>58</v>
      </c>
      <c r="B59" s="3">
        <v>2</v>
      </c>
      <c r="C59" s="3">
        <v>201</v>
      </c>
      <c r="D59" s="3">
        <v>2</v>
      </c>
      <c r="E59" s="3" t="s">
        <v>3</v>
      </c>
      <c r="F59" s="3">
        <v>1.7000000000000001E-2</v>
      </c>
      <c r="G59" s="3">
        <v>2936.17</v>
      </c>
      <c r="H59" s="5">
        <v>31.24</v>
      </c>
      <c r="I59" s="4">
        <f t="shared" si="4"/>
        <v>248.33278606965177</v>
      </c>
      <c r="J59" s="4">
        <f t="shared" si="5"/>
        <v>20.267432002288562</v>
      </c>
      <c r="K59" s="4">
        <f t="shared" si="3"/>
        <v>16.141631094527366</v>
      </c>
      <c r="L59" s="4">
        <f t="shared" si="6"/>
        <v>5.5527210965174142E-2</v>
      </c>
    </row>
    <row r="60" spans="1:12" x14ac:dyDescent="0.2">
      <c r="A60" s="6">
        <v>59</v>
      </c>
      <c r="B60" s="3">
        <v>3</v>
      </c>
      <c r="C60" s="3">
        <v>207</v>
      </c>
      <c r="D60" s="3">
        <v>3</v>
      </c>
      <c r="E60" s="3" t="s">
        <v>23</v>
      </c>
      <c r="F60" s="3">
        <v>1.7000000000000001E-2</v>
      </c>
      <c r="G60" s="3">
        <v>1634.7</v>
      </c>
      <c r="H60" s="5">
        <v>30.78</v>
      </c>
      <c r="I60" s="4">
        <f t="shared" si="4"/>
        <v>134.25072463768117</v>
      </c>
      <c r="J60" s="4">
        <f t="shared" si="5"/>
        <v>10.956738640579713</v>
      </c>
      <c r="K60" s="4">
        <f t="shared" si="3"/>
        <v>8.7262971014492763</v>
      </c>
      <c r="L60" s="4">
        <f t="shared" si="6"/>
        <v>3.0018462028985515E-2</v>
      </c>
    </row>
    <row r="61" spans="1:12" x14ac:dyDescent="0.2">
      <c r="A61" s="6">
        <v>60</v>
      </c>
      <c r="B61" s="3">
        <v>1</v>
      </c>
      <c r="C61" s="3">
        <v>200</v>
      </c>
      <c r="D61" s="3">
        <v>4</v>
      </c>
      <c r="E61" s="3" t="s">
        <v>8</v>
      </c>
      <c r="F61" s="3">
        <v>1.4999999999999999E-2</v>
      </c>
      <c r="G61" s="3">
        <v>9061.84</v>
      </c>
      <c r="H61" s="5">
        <v>35.49</v>
      </c>
      <c r="I61" s="4">
        <f t="shared" si="4"/>
        <v>679.63799999999992</v>
      </c>
      <c r="J61" s="4">
        <f t="shared" si="5"/>
        <v>55.467975731999992</v>
      </c>
      <c r="K61" s="4">
        <f t="shared" si="3"/>
        <v>44.176470000000002</v>
      </c>
      <c r="L61" s="4">
        <f t="shared" si="6"/>
        <v>0.1519670568</v>
      </c>
    </row>
    <row r="62" spans="1:12" x14ac:dyDescent="0.2">
      <c r="A62" s="6">
        <v>61</v>
      </c>
      <c r="B62" s="3">
        <v>2</v>
      </c>
      <c r="C62" s="3">
        <v>202</v>
      </c>
      <c r="D62" s="3">
        <v>4</v>
      </c>
      <c r="E62" s="3" t="s">
        <v>3</v>
      </c>
      <c r="F62" s="3">
        <v>1.7000000000000001E-2</v>
      </c>
      <c r="G62" s="3">
        <v>4297.28</v>
      </c>
      <c r="H62" s="5">
        <v>31.89</v>
      </c>
      <c r="I62" s="4">
        <f t="shared" si="4"/>
        <v>361.65227722772278</v>
      </c>
      <c r="J62" s="4">
        <f t="shared" si="5"/>
        <v>29.515888953663367</v>
      </c>
      <c r="K62" s="4">
        <f t="shared" si="3"/>
        <v>23.507398019801983</v>
      </c>
      <c r="L62" s="4">
        <f t="shared" si="6"/>
        <v>8.0865449188118818E-2</v>
      </c>
    </row>
    <row r="63" spans="1:12" x14ac:dyDescent="0.2">
      <c r="A63" s="6">
        <v>62</v>
      </c>
      <c r="B63" s="3">
        <v>3</v>
      </c>
      <c r="C63" s="3">
        <v>200</v>
      </c>
      <c r="D63" s="3">
        <v>3</v>
      </c>
      <c r="E63" s="3" t="s">
        <v>18</v>
      </c>
      <c r="F63" s="3">
        <v>1.6E-2</v>
      </c>
      <c r="G63" s="3">
        <v>5277.11</v>
      </c>
      <c r="H63" s="5">
        <v>25.64</v>
      </c>
      <c r="I63" s="4">
        <f t="shared" si="4"/>
        <v>422.16879999999998</v>
      </c>
      <c r="J63" s="4">
        <f t="shared" si="5"/>
        <v>34.454884443200001</v>
      </c>
      <c r="K63" s="4">
        <f t="shared" si="3"/>
        <v>27.440972000000002</v>
      </c>
      <c r="L63" s="4">
        <f t="shared" si="6"/>
        <v>9.4396943679999998E-2</v>
      </c>
    </row>
    <row r="64" spans="1:12" x14ac:dyDescent="0.2">
      <c r="A64" s="6">
        <v>63</v>
      </c>
      <c r="B64" s="3">
        <v>1</v>
      </c>
      <c r="C64" s="3">
        <v>209</v>
      </c>
      <c r="D64" s="3">
        <v>3</v>
      </c>
      <c r="E64" s="3" t="s">
        <v>5</v>
      </c>
      <c r="F64" s="3">
        <v>1.4999999999999999E-2</v>
      </c>
      <c r="G64" s="3">
        <v>22041.96</v>
      </c>
      <c r="H64" s="5">
        <v>47.2</v>
      </c>
      <c r="I64" s="4">
        <f t="shared" si="4"/>
        <v>1581.958851674641</v>
      </c>
      <c r="J64" s="4">
        <f t="shared" si="5"/>
        <v>129.10998972057413</v>
      </c>
      <c r="K64" s="4">
        <f t="shared" si="3"/>
        <v>102.82732535885167</v>
      </c>
      <c r="L64" s="4">
        <f t="shared" si="6"/>
        <v>0.35372599923444975</v>
      </c>
    </row>
    <row r="65" spans="1:12" x14ac:dyDescent="0.2">
      <c r="A65" s="6">
        <v>64</v>
      </c>
      <c r="B65" s="3">
        <v>2</v>
      </c>
      <c r="C65" s="3">
        <v>207</v>
      </c>
      <c r="D65" s="3">
        <v>4</v>
      </c>
      <c r="E65" s="3" t="s">
        <v>3</v>
      </c>
      <c r="F65" s="3">
        <v>1.7000000000000001E-2</v>
      </c>
      <c r="G65" s="3">
        <v>3042.9</v>
      </c>
      <c r="H65" s="5">
        <v>29.12</v>
      </c>
      <c r="I65" s="4">
        <f t="shared" si="4"/>
        <v>249.9</v>
      </c>
      <c r="J65" s="4">
        <f t="shared" si="5"/>
        <v>20.395338599999999</v>
      </c>
      <c r="K65" s="4">
        <f t="shared" si="3"/>
        <v>16.243500000000001</v>
      </c>
      <c r="L65" s="4">
        <f t="shared" si="6"/>
        <v>5.5877639999999999E-2</v>
      </c>
    </row>
    <row r="66" spans="1:12" x14ac:dyDescent="0.2">
      <c r="A66" s="6">
        <v>65</v>
      </c>
      <c r="B66" s="3">
        <v>2</v>
      </c>
      <c r="C66" s="3">
        <v>209</v>
      </c>
      <c r="D66" s="3">
        <v>4</v>
      </c>
      <c r="E66" s="3" t="s">
        <v>8</v>
      </c>
      <c r="F66" s="3">
        <v>1.6E-2</v>
      </c>
      <c r="G66" s="3">
        <v>5534.44</v>
      </c>
      <c r="H66" s="5">
        <v>33.880000000000003</v>
      </c>
      <c r="I66" s="4">
        <f t="shared" ref="I66:I97" si="7">G66*F66/C66*1000</f>
        <v>423.68918660287079</v>
      </c>
      <c r="J66" s="4">
        <f t="shared" ref="J66:J97" si="8">I66*365*0.0172*1.3/10^2</f>
        <v>34.578969275406692</v>
      </c>
      <c r="K66" s="4">
        <f t="shared" si="3"/>
        <v>27.539797129186603</v>
      </c>
      <c r="L66" s="4">
        <f t="shared" ref="L66:L97" si="9">I66*0.0172*1.3/10^2</f>
        <v>9.4736902124401917E-2</v>
      </c>
    </row>
    <row r="67" spans="1:12" x14ac:dyDescent="0.2">
      <c r="A67" s="6">
        <v>66</v>
      </c>
      <c r="B67" s="3">
        <v>1</v>
      </c>
      <c r="C67" s="3">
        <v>207</v>
      </c>
      <c r="D67" s="3">
        <v>2</v>
      </c>
      <c r="E67" s="3" t="s">
        <v>6</v>
      </c>
      <c r="F67" s="3">
        <v>1.7000000000000001E-2</v>
      </c>
      <c r="G67" s="3">
        <v>22388.1</v>
      </c>
      <c r="H67" s="5">
        <v>47.02</v>
      </c>
      <c r="I67" s="4">
        <f t="shared" si="7"/>
        <v>1838.6362318840579</v>
      </c>
      <c r="J67" s="4">
        <f t="shared" si="8"/>
        <v>150.05845742898552</v>
      </c>
      <c r="K67" s="4">
        <f t="shared" ref="K67:K128" si="10">I67*5*1.3/10^2</f>
        <v>119.51135507246377</v>
      </c>
      <c r="L67" s="4">
        <f t="shared" si="9"/>
        <v>0.4111190614492754</v>
      </c>
    </row>
    <row r="68" spans="1:12" x14ac:dyDescent="0.2">
      <c r="A68" s="6">
        <v>67</v>
      </c>
      <c r="B68" s="3">
        <v>3</v>
      </c>
      <c r="C68" s="3">
        <v>208</v>
      </c>
      <c r="D68" s="3">
        <v>3</v>
      </c>
      <c r="E68" s="3" t="s">
        <v>18</v>
      </c>
      <c r="F68" s="3">
        <v>1.9E-2</v>
      </c>
      <c r="G68" s="3">
        <v>6922.27</v>
      </c>
      <c r="H68" s="5">
        <v>30.1</v>
      </c>
      <c r="I68" s="4">
        <f t="shared" si="7"/>
        <v>632.32274038461549</v>
      </c>
      <c r="J68" s="4">
        <f t="shared" si="8"/>
        <v>51.606388133750009</v>
      </c>
      <c r="K68" s="4">
        <f t="shared" si="10"/>
        <v>41.100978125000012</v>
      </c>
      <c r="L68" s="4">
        <f t="shared" si="9"/>
        <v>0.14138736475000002</v>
      </c>
    </row>
    <row r="69" spans="1:12" x14ac:dyDescent="0.2">
      <c r="A69" s="6">
        <v>68</v>
      </c>
      <c r="B69" s="3">
        <v>2</v>
      </c>
      <c r="C69" s="3">
        <v>204</v>
      </c>
      <c r="D69" s="3">
        <v>4</v>
      </c>
      <c r="E69" s="3" t="s">
        <v>5</v>
      </c>
      <c r="F69" s="3">
        <v>1.4999999999999999E-2</v>
      </c>
      <c r="G69" s="3">
        <v>3387.95</v>
      </c>
      <c r="H69" s="5">
        <v>36.700000000000003</v>
      </c>
      <c r="I69" s="4">
        <f t="shared" si="7"/>
        <v>249.11397058823528</v>
      </c>
      <c r="J69" s="4">
        <f t="shared" si="8"/>
        <v>20.331187595588236</v>
      </c>
      <c r="K69" s="4">
        <f t="shared" si="10"/>
        <v>16.192408088235293</v>
      </c>
      <c r="L69" s="4">
        <f t="shared" si="9"/>
        <v>5.5701883823529412E-2</v>
      </c>
    </row>
    <row r="70" spans="1:12" x14ac:dyDescent="0.2">
      <c r="A70" s="6">
        <v>69</v>
      </c>
      <c r="B70" s="3">
        <v>2</v>
      </c>
      <c r="C70" s="3">
        <v>212</v>
      </c>
      <c r="D70" s="3">
        <v>2</v>
      </c>
      <c r="E70" s="3" t="s">
        <v>10</v>
      </c>
      <c r="F70" s="3">
        <v>1.9E-2</v>
      </c>
      <c r="G70" s="3">
        <v>330.45</v>
      </c>
      <c r="H70" s="5">
        <v>29.8</v>
      </c>
      <c r="I70" s="4">
        <f t="shared" si="7"/>
        <v>29.61580188679245</v>
      </c>
      <c r="J70" s="4">
        <f t="shared" si="8"/>
        <v>2.4170640551886793</v>
      </c>
      <c r="K70" s="4">
        <f t="shared" si="10"/>
        <v>1.9250271226415094</v>
      </c>
      <c r="L70" s="4">
        <f t="shared" si="9"/>
        <v>6.6220933018867924E-3</v>
      </c>
    </row>
    <row r="71" spans="1:12" x14ac:dyDescent="0.2">
      <c r="A71" s="6">
        <v>70</v>
      </c>
      <c r="B71" s="3">
        <v>2</v>
      </c>
      <c r="C71" s="3">
        <v>205</v>
      </c>
      <c r="D71" s="3">
        <v>4</v>
      </c>
      <c r="E71" s="3" t="s">
        <v>3</v>
      </c>
      <c r="F71" s="3">
        <v>1.7000000000000001E-2</v>
      </c>
      <c r="G71" s="3">
        <v>3690.84</v>
      </c>
      <c r="H71" s="5">
        <v>33.299999999999997</v>
      </c>
      <c r="I71" s="4">
        <f t="shared" si="7"/>
        <v>306.06965853658539</v>
      </c>
      <c r="J71" s="4">
        <f t="shared" si="8"/>
        <v>24.979569111804878</v>
      </c>
      <c r="K71" s="4">
        <f t="shared" si="10"/>
        <v>19.894527804878052</v>
      </c>
      <c r="L71" s="4">
        <f t="shared" si="9"/>
        <v>6.8437175648780504E-2</v>
      </c>
    </row>
    <row r="72" spans="1:12" x14ac:dyDescent="0.2">
      <c r="A72" s="6">
        <v>71</v>
      </c>
      <c r="B72" s="3">
        <v>2</v>
      </c>
      <c r="C72" s="3">
        <v>199</v>
      </c>
      <c r="D72" s="3">
        <v>4</v>
      </c>
      <c r="E72" s="3" t="s">
        <v>8</v>
      </c>
      <c r="F72" s="3">
        <v>1.4999999999999999E-2</v>
      </c>
      <c r="G72" s="3">
        <v>6391.05</v>
      </c>
      <c r="H72" s="5">
        <v>32.799999999999997</v>
      </c>
      <c r="I72" s="4">
        <f t="shared" si="7"/>
        <v>481.73743718592965</v>
      </c>
      <c r="J72" s="4">
        <f t="shared" si="8"/>
        <v>39.316519198492465</v>
      </c>
      <c r="K72" s="4">
        <f t="shared" si="10"/>
        <v>31.312933417085432</v>
      </c>
      <c r="L72" s="4">
        <f t="shared" si="9"/>
        <v>0.10771649095477388</v>
      </c>
    </row>
    <row r="73" spans="1:12" x14ac:dyDescent="0.2">
      <c r="A73" s="6">
        <v>72</v>
      </c>
      <c r="B73" s="3">
        <v>3</v>
      </c>
      <c r="C73" s="3">
        <v>201</v>
      </c>
      <c r="D73" s="3">
        <v>3</v>
      </c>
      <c r="E73" s="3" t="s">
        <v>18</v>
      </c>
      <c r="F73" s="3">
        <v>1.7999999999999999E-2</v>
      </c>
      <c r="G73" s="3">
        <v>3104.98</v>
      </c>
      <c r="H73" s="5">
        <v>29.32</v>
      </c>
      <c r="I73" s="4">
        <f t="shared" si="7"/>
        <v>278.05791044776117</v>
      </c>
      <c r="J73" s="4">
        <f t="shared" si="8"/>
        <v>22.693418303283579</v>
      </c>
      <c r="K73" s="4">
        <f t="shared" si="10"/>
        <v>18.073764179104476</v>
      </c>
      <c r="L73" s="4">
        <f t="shared" si="9"/>
        <v>6.2173748776119406E-2</v>
      </c>
    </row>
    <row r="74" spans="1:12" x14ac:dyDescent="0.2">
      <c r="A74" s="6">
        <v>73</v>
      </c>
      <c r="B74" s="3">
        <v>2</v>
      </c>
      <c r="C74" s="3">
        <v>200</v>
      </c>
      <c r="D74" s="3">
        <v>2</v>
      </c>
      <c r="E74" s="3" t="s">
        <v>10</v>
      </c>
      <c r="F74" s="3">
        <v>1.4999999999999999E-2</v>
      </c>
      <c r="G74" s="3">
        <v>201</v>
      </c>
      <c r="H74" s="5">
        <v>34.340000000000003</v>
      </c>
      <c r="I74" s="4">
        <f t="shared" si="7"/>
        <v>15.074999999999998</v>
      </c>
      <c r="J74" s="4">
        <f t="shared" si="8"/>
        <v>1.23033105</v>
      </c>
      <c r="K74" s="4">
        <f t="shared" si="10"/>
        <v>0.97987499999999983</v>
      </c>
      <c r="L74" s="4">
        <f t="shared" si="9"/>
        <v>3.3707699999999995E-3</v>
      </c>
    </row>
    <row r="75" spans="1:12" x14ac:dyDescent="0.2">
      <c r="A75" s="6">
        <v>74</v>
      </c>
      <c r="B75" s="3">
        <v>3</v>
      </c>
      <c r="C75" s="3">
        <v>219</v>
      </c>
      <c r="D75" s="3">
        <v>3</v>
      </c>
      <c r="E75" s="3" t="s">
        <v>18</v>
      </c>
      <c r="F75" s="3">
        <v>1.9E-2</v>
      </c>
      <c r="G75" s="3">
        <v>2986.83</v>
      </c>
      <c r="H75" s="5">
        <v>25.83</v>
      </c>
      <c r="I75" s="4">
        <f t="shared" si="7"/>
        <v>259.13136986301373</v>
      </c>
      <c r="J75" s="4">
        <f t="shared" si="8"/>
        <v>21.148747620000005</v>
      </c>
      <c r="K75" s="4">
        <f t="shared" si="10"/>
        <v>16.843539041095895</v>
      </c>
      <c r="L75" s="4">
        <f t="shared" si="9"/>
        <v>5.7941774301369875E-2</v>
      </c>
    </row>
    <row r="76" spans="1:12" x14ac:dyDescent="0.2">
      <c r="A76" s="6">
        <v>75</v>
      </c>
      <c r="B76" s="3">
        <v>3</v>
      </c>
      <c r="C76" s="3">
        <v>204</v>
      </c>
      <c r="D76" s="3">
        <v>4</v>
      </c>
      <c r="E76" s="3" t="s">
        <v>3</v>
      </c>
      <c r="F76" s="3">
        <v>1.7999999999999999E-2</v>
      </c>
      <c r="G76" s="3">
        <v>13206.63</v>
      </c>
      <c r="H76" s="5">
        <v>38.47</v>
      </c>
      <c r="I76" s="4">
        <f t="shared" si="7"/>
        <v>1165.2908823529408</v>
      </c>
      <c r="J76" s="4">
        <f t="shared" si="8"/>
        <v>95.104050072352933</v>
      </c>
      <c r="K76" s="4">
        <f t="shared" si="10"/>
        <v>75.74390735294115</v>
      </c>
      <c r="L76" s="4">
        <f t="shared" si="9"/>
        <v>0.26055904129411755</v>
      </c>
    </row>
    <row r="77" spans="1:12" x14ac:dyDescent="0.2">
      <c r="A77" s="6">
        <v>76</v>
      </c>
      <c r="B77" s="3">
        <v>3</v>
      </c>
      <c r="C77" s="3">
        <v>206</v>
      </c>
      <c r="D77" s="3">
        <v>3</v>
      </c>
      <c r="E77" s="3" t="s">
        <v>18</v>
      </c>
      <c r="F77" s="3">
        <v>1.7999999999999999E-2</v>
      </c>
      <c r="G77" s="3">
        <v>2664.35</v>
      </c>
      <c r="H77" s="5">
        <v>28.31</v>
      </c>
      <c r="I77" s="4">
        <f t="shared" si="7"/>
        <v>232.80728155339801</v>
      </c>
      <c r="J77" s="4">
        <f t="shared" si="8"/>
        <v>19.000333476699026</v>
      </c>
      <c r="K77" s="4">
        <f t="shared" si="10"/>
        <v>15.132473300970871</v>
      </c>
      <c r="L77" s="4">
        <f t="shared" si="9"/>
        <v>5.2055708155339796E-2</v>
      </c>
    </row>
    <row r="78" spans="1:12" x14ac:dyDescent="0.2">
      <c r="A78" s="6">
        <v>77</v>
      </c>
      <c r="B78" s="3">
        <v>2</v>
      </c>
      <c r="C78" s="3">
        <v>210</v>
      </c>
      <c r="D78" s="3">
        <v>2</v>
      </c>
      <c r="E78" s="3" t="s">
        <v>10</v>
      </c>
      <c r="F78" s="3">
        <v>0.08</v>
      </c>
      <c r="G78" s="3">
        <v>284.14</v>
      </c>
      <c r="H78" s="5">
        <v>25.58</v>
      </c>
      <c r="I78" s="4">
        <f t="shared" si="7"/>
        <v>108.2438095238095</v>
      </c>
      <c r="J78" s="4">
        <f t="shared" si="8"/>
        <v>8.8342102704761896</v>
      </c>
      <c r="K78" s="4">
        <f t="shared" si="10"/>
        <v>7.035847619047618</v>
      </c>
      <c r="L78" s="4">
        <f t="shared" si="9"/>
        <v>2.4203315809523805E-2</v>
      </c>
    </row>
    <row r="79" spans="1:12" x14ac:dyDescent="0.2">
      <c r="A79" s="6">
        <v>78</v>
      </c>
      <c r="B79" s="3">
        <v>2</v>
      </c>
      <c r="C79" s="3">
        <v>200</v>
      </c>
      <c r="D79" s="3">
        <v>4</v>
      </c>
      <c r="E79" s="3" t="s">
        <v>3</v>
      </c>
      <c r="F79" s="3">
        <v>1.7000000000000001E-2</v>
      </c>
      <c r="G79" s="3">
        <v>2468.7199999999998</v>
      </c>
      <c r="H79" s="5">
        <v>31.49</v>
      </c>
      <c r="I79" s="4">
        <f t="shared" si="7"/>
        <v>209.84120000000001</v>
      </c>
      <c r="J79" s="4">
        <f t="shared" si="8"/>
        <v>17.125979696800002</v>
      </c>
      <c r="K79" s="4">
        <f t="shared" si="10"/>
        <v>13.639678000000002</v>
      </c>
      <c r="L79" s="4">
        <f t="shared" si="9"/>
        <v>4.6920492320000007E-2</v>
      </c>
    </row>
    <row r="80" spans="1:12" x14ac:dyDescent="0.2">
      <c r="A80" s="6">
        <v>79</v>
      </c>
      <c r="B80" s="3">
        <v>2</v>
      </c>
      <c r="C80" s="3">
        <v>204</v>
      </c>
      <c r="D80" s="3">
        <v>2</v>
      </c>
      <c r="E80" s="3" t="s">
        <v>6</v>
      </c>
      <c r="F80" s="3">
        <v>1.7999999999999999E-2</v>
      </c>
      <c r="G80" s="3">
        <v>485.59</v>
      </c>
      <c r="H80" s="5">
        <v>30.07</v>
      </c>
      <c r="I80" s="4">
        <f t="shared" si="7"/>
        <v>42.846176470588226</v>
      </c>
      <c r="J80" s="4">
        <f t="shared" si="8"/>
        <v>3.4968478464705872</v>
      </c>
      <c r="K80" s="4">
        <f t="shared" si="10"/>
        <v>2.7850014705882349</v>
      </c>
      <c r="L80" s="4">
        <f t="shared" si="9"/>
        <v>9.5804050588235278E-3</v>
      </c>
    </row>
    <row r="81" spans="1:12" x14ac:dyDescent="0.2">
      <c r="A81" s="6">
        <v>80</v>
      </c>
      <c r="B81" s="3">
        <v>3</v>
      </c>
      <c r="C81" s="3">
        <v>200</v>
      </c>
      <c r="D81" s="3">
        <v>4</v>
      </c>
      <c r="E81" s="3" t="s">
        <v>3</v>
      </c>
      <c r="F81" s="3">
        <v>1.7000000000000001E-2</v>
      </c>
      <c r="G81" s="3">
        <v>13164.83</v>
      </c>
      <c r="H81" s="5">
        <v>45.31</v>
      </c>
      <c r="I81" s="4">
        <f t="shared" si="7"/>
        <v>1119.01055</v>
      </c>
      <c r="J81" s="4">
        <f t="shared" si="8"/>
        <v>91.326927027700009</v>
      </c>
      <c r="K81" s="4">
        <f t="shared" si="10"/>
        <v>72.735685750000002</v>
      </c>
      <c r="L81" s="4">
        <f t="shared" si="9"/>
        <v>0.25021075898</v>
      </c>
    </row>
    <row r="82" spans="1:12" x14ac:dyDescent="0.2">
      <c r="A82" s="6">
        <v>81</v>
      </c>
      <c r="B82" s="3">
        <v>3</v>
      </c>
      <c r="C82" s="3">
        <v>213</v>
      </c>
      <c r="D82" s="3">
        <v>3</v>
      </c>
      <c r="E82" s="3" t="s">
        <v>18</v>
      </c>
      <c r="F82" s="3">
        <v>1.7999999999999999E-2</v>
      </c>
      <c r="G82" s="3">
        <v>3582.15</v>
      </c>
      <c r="H82" s="5">
        <v>30.55</v>
      </c>
      <c r="I82" s="4">
        <f t="shared" si="7"/>
        <v>302.71690140845072</v>
      </c>
      <c r="J82" s="4">
        <f t="shared" si="8"/>
        <v>24.705937191549296</v>
      </c>
      <c r="K82" s="4">
        <f t="shared" si="10"/>
        <v>19.676598591549297</v>
      </c>
      <c r="L82" s="4">
        <f t="shared" si="9"/>
        <v>6.7687499154929581E-2</v>
      </c>
    </row>
    <row r="83" spans="1:12" x14ac:dyDescent="0.2">
      <c r="A83" s="6">
        <v>82</v>
      </c>
      <c r="B83" s="3">
        <v>2</v>
      </c>
      <c r="C83" s="3">
        <v>200</v>
      </c>
      <c r="D83" s="3">
        <v>2</v>
      </c>
      <c r="E83" s="3" t="s">
        <v>6</v>
      </c>
      <c r="F83" s="3">
        <v>1.4999999999999999E-2</v>
      </c>
      <c r="G83" s="3">
        <v>359.25</v>
      </c>
      <c r="H83" s="5">
        <v>31.52</v>
      </c>
      <c r="I83" s="4">
        <f t="shared" si="7"/>
        <v>26.943749999999998</v>
      </c>
      <c r="J83" s="4">
        <f t="shared" si="8"/>
        <v>2.1989872125000001</v>
      </c>
      <c r="K83" s="4">
        <f t="shared" si="10"/>
        <v>1.75134375</v>
      </c>
      <c r="L83" s="4">
        <f t="shared" si="9"/>
        <v>6.0246225E-3</v>
      </c>
    </row>
    <row r="84" spans="1:12" x14ac:dyDescent="0.2">
      <c r="A84" s="6">
        <v>83</v>
      </c>
      <c r="B84" s="3">
        <v>2</v>
      </c>
      <c r="C84" s="3">
        <v>204</v>
      </c>
      <c r="D84" s="3">
        <v>3</v>
      </c>
      <c r="E84" s="3" t="s">
        <v>5</v>
      </c>
      <c r="F84" s="3">
        <v>1.6E-2</v>
      </c>
      <c r="G84" s="3">
        <v>4509.99</v>
      </c>
      <c r="H84" s="5">
        <v>32.659999999999997</v>
      </c>
      <c r="I84" s="4">
        <f t="shared" si="7"/>
        <v>353.72470588235296</v>
      </c>
      <c r="J84" s="4">
        <f t="shared" si="8"/>
        <v>28.868888145882355</v>
      </c>
      <c r="K84" s="4">
        <f t="shared" si="10"/>
        <v>22.992105882352945</v>
      </c>
      <c r="L84" s="4">
        <f t="shared" si="9"/>
        <v>7.9092844235294113E-2</v>
      </c>
    </row>
    <row r="85" spans="1:12" x14ac:dyDescent="0.2">
      <c r="A85" s="6">
        <v>84</v>
      </c>
      <c r="B85" s="3">
        <v>2</v>
      </c>
      <c r="C85" s="3">
        <v>207</v>
      </c>
      <c r="D85" s="3">
        <v>2</v>
      </c>
      <c r="E85" s="3" t="s">
        <v>20</v>
      </c>
      <c r="F85" s="3">
        <v>1.7999999999999999E-2</v>
      </c>
      <c r="G85" s="3">
        <v>306.13</v>
      </c>
      <c r="H85" s="5">
        <v>29.2</v>
      </c>
      <c r="I85" s="4">
        <f t="shared" si="7"/>
        <v>26.619999999999997</v>
      </c>
      <c r="J85" s="4">
        <f t="shared" si="8"/>
        <v>2.1725646799999998</v>
      </c>
      <c r="K85" s="4">
        <f t="shared" si="10"/>
        <v>1.7302999999999999</v>
      </c>
      <c r="L85" s="4">
        <f t="shared" si="9"/>
        <v>5.9522319999999991E-3</v>
      </c>
    </row>
    <row r="86" spans="1:12" x14ac:dyDescent="0.2">
      <c r="A86" s="6">
        <v>85</v>
      </c>
      <c r="B86" s="3">
        <v>3</v>
      </c>
      <c r="C86" s="3">
        <v>208</v>
      </c>
      <c r="D86" s="3">
        <v>4</v>
      </c>
      <c r="E86" s="3" t="s">
        <v>19</v>
      </c>
      <c r="F86" s="3">
        <v>1.7999999999999999E-2</v>
      </c>
      <c r="G86" s="3">
        <v>4614.17</v>
      </c>
      <c r="H86" s="5">
        <v>35.11</v>
      </c>
      <c r="I86" s="4">
        <f t="shared" si="7"/>
        <v>399.30317307692309</v>
      </c>
      <c r="J86" s="4">
        <f t="shared" si="8"/>
        <v>32.588729167500006</v>
      </c>
      <c r="K86" s="4">
        <f t="shared" si="10"/>
        <v>25.954706250000001</v>
      </c>
      <c r="L86" s="4">
        <f t="shared" si="9"/>
        <v>8.9284189500000014E-2</v>
      </c>
    </row>
    <row r="87" spans="1:12" x14ac:dyDescent="0.2">
      <c r="A87" s="6">
        <v>86</v>
      </c>
      <c r="B87" s="3">
        <v>2</v>
      </c>
      <c r="C87" s="3">
        <v>201</v>
      </c>
      <c r="D87" s="3">
        <v>3</v>
      </c>
      <c r="E87" s="3" t="s">
        <v>5</v>
      </c>
      <c r="F87" s="3">
        <v>1.7000000000000001E-2</v>
      </c>
      <c r="G87" s="3">
        <v>4811.45</v>
      </c>
      <c r="H87" s="5">
        <v>31.22</v>
      </c>
      <c r="I87" s="4">
        <f t="shared" si="7"/>
        <v>406.93855721393038</v>
      </c>
      <c r="J87" s="4">
        <f t="shared" si="8"/>
        <v>33.211883408457716</v>
      </c>
      <c r="K87" s="4">
        <f t="shared" si="10"/>
        <v>26.451006218905476</v>
      </c>
      <c r="L87" s="4">
        <f t="shared" si="9"/>
        <v>9.0991461393034836E-2</v>
      </c>
    </row>
    <row r="88" spans="1:12" x14ac:dyDescent="0.2">
      <c r="A88" s="6">
        <v>87</v>
      </c>
      <c r="B88" s="3">
        <v>2</v>
      </c>
      <c r="C88" s="3">
        <v>209</v>
      </c>
      <c r="D88" s="3">
        <v>4</v>
      </c>
      <c r="E88" s="3" t="s">
        <v>8</v>
      </c>
      <c r="F88" s="3">
        <v>1.9E-2</v>
      </c>
      <c r="G88" s="3">
        <v>2909.54</v>
      </c>
      <c r="H88" s="5">
        <v>27.81</v>
      </c>
      <c r="I88" s="4">
        <f t="shared" si="7"/>
        <v>264.5036363636363</v>
      </c>
      <c r="J88" s="4">
        <f t="shared" si="8"/>
        <v>21.587199778181816</v>
      </c>
      <c r="K88" s="4">
        <f t="shared" si="10"/>
        <v>17.19273636363636</v>
      </c>
      <c r="L88" s="4">
        <f t="shared" si="9"/>
        <v>5.9143013090909087E-2</v>
      </c>
    </row>
    <row r="89" spans="1:12" x14ac:dyDescent="0.2">
      <c r="A89" s="6">
        <v>88</v>
      </c>
      <c r="B89" s="3">
        <v>2</v>
      </c>
      <c r="C89" s="3">
        <v>202</v>
      </c>
      <c r="D89" s="3">
        <v>3</v>
      </c>
      <c r="E89" s="3" t="s">
        <v>5</v>
      </c>
      <c r="F89" s="3">
        <v>1.6E-2</v>
      </c>
      <c r="G89" s="3">
        <v>3309.86</v>
      </c>
      <c r="H89" s="5">
        <v>30.5</v>
      </c>
      <c r="I89" s="4">
        <f t="shared" si="7"/>
        <v>262.16712871287132</v>
      </c>
      <c r="J89" s="4">
        <f t="shared" si="8"/>
        <v>21.396508042772279</v>
      </c>
      <c r="K89" s="4">
        <f t="shared" si="10"/>
        <v>17.040863366336637</v>
      </c>
      <c r="L89" s="4">
        <f t="shared" si="9"/>
        <v>5.8620569980198038E-2</v>
      </c>
    </row>
    <row r="90" spans="1:12" x14ac:dyDescent="0.2">
      <c r="A90" s="6">
        <v>89</v>
      </c>
      <c r="B90" s="3">
        <v>2</v>
      </c>
      <c r="C90" s="3">
        <v>203</v>
      </c>
      <c r="D90" s="3">
        <v>2</v>
      </c>
      <c r="E90" s="3" t="s">
        <v>20</v>
      </c>
      <c r="F90" s="3">
        <v>1.2999999999999999E-2</v>
      </c>
      <c r="G90" s="3">
        <v>297.05</v>
      </c>
      <c r="H90" s="5">
        <v>40.659999999999997</v>
      </c>
      <c r="I90" s="4">
        <f t="shared" si="7"/>
        <v>19.022906403940887</v>
      </c>
      <c r="J90" s="4">
        <f t="shared" si="8"/>
        <v>1.5525354832512317</v>
      </c>
      <c r="K90" s="4">
        <f t="shared" si="10"/>
        <v>1.2364889162561576</v>
      </c>
      <c r="L90" s="4">
        <f t="shared" si="9"/>
        <v>4.2535218719211825E-3</v>
      </c>
    </row>
    <row r="91" spans="1:12" x14ac:dyDescent="0.2">
      <c r="A91" s="6">
        <v>90</v>
      </c>
      <c r="B91" s="3">
        <v>2</v>
      </c>
      <c r="C91" s="3">
        <v>201</v>
      </c>
      <c r="D91" s="3">
        <v>4</v>
      </c>
      <c r="E91" s="3" t="s">
        <v>8</v>
      </c>
      <c r="F91" s="3">
        <v>1.7000000000000001E-2</v>
      </c>
      <c r="G91" s="3">
        <v>5379.4</v>
      </c>
      <c r="H91" s="5">
        <v>29.95</v>
      </c>
      <c r="I91" s="4">
        <f t="shared" si="7"/>
        <v>454.97412935323382</v>
      </c>
      <c r="J91" s="4">
        <f t="shared" si="8"/>
        <v>37.132258593034834</v>
      </c>
      <c r="K91" s="4">
        <f t="shared" si="10"/>
        <v>29.573318407960201</v>
      </c>
      <c r="L91" s="4">
        <f t="shared" si="9"/>
        <v>0.10173221532338309</v>
      </c>
    </row>
    <row r="92" spans="1:12" x14ac:dyDescent="0.2">
      <c r="A92" s="6">
        <v>91</v>
      </c>
      <c r="B92" s="3">
        <v>2</v>
      </c>
      <c r="C92" s="3">
        <v>207</v>
      </c>
      <c r="D92" s="3">
        <v>4</v>
      </c>
      <c r="E92" s="3" t="s">
        <v>8</v>
      </c>
      <c r="F92" s="3">
        <v>1.7999999999999999E-2</v>
      </c>
      <c r="G92" s="3">
        <v>3378.86</v>
      </c>
      <c r="H92" s="5">
        <v>26.31</v>
      </c>
      <c r="I92" s="4">
        <f t="shared" si="7"/>
        <v>293.81391304347824</v>
      </c>
      <c r="J92" s="4">
        <f t="shared" si="8"/>
        <v>23.979328699130434</v>
      </c>
      <c r="K92" s="4">
        <f t="shared" si="10"/>
        <v>19.097904347826088</v>
      </c>
      <c r="L92" s="4">
        <f t="shared" si="9"/>
        <v>6.5696790956521728E-2</v>
      </c>
    </row>
    <row r="93" spans="1:12" x14ac:dyDescent="0.2">
      <c r="A93" s="6">
        <v>92</v>
      </c>
      <c r="B93" s="3">
        <v>2</v>
      </c>
      <c r="C93" s="3">
        <v>200</v>
      </c>
      <c r="D93" s="3">
        <v>3</v>
      </c>
      <c r="E93" s="3" t="s">
        <v>5</v>
      </c>
      <c r="F93" s="3">
        <v>1.7000000000000001E-2</v>
      </c>
      <c r="G93" s="3">
        <v>3135.7</v>
      </c>
      <c r="H93" s="5">
        <v>29.55</v>
      </c>
      <c r="I93" s="4">
        <f t="shared" si="7"/>
        <v>266.53449999999998</v>
      </c>
      <c r="J93" s="4">
        <f t="shared" si="8"/>
        <v>21.752946683000001</v>
      </c>
      <c r="K93" s="4">
        <f t="shared" si="10"/>
        <v>17.324742499999999</v>
      </c>
      <c r="L93" s="4">
        <f t="shared" si="9"/>
        <v>5.9597114199999995E-2</v>
      </c>
    </row>
    <row r="94" spans="1:12" x14ac:dyDescent="0.2">
      <c r="A94" s="6">
        <v>93</v>
      </c>
      <c r="B94" s="3">
        <v>3</v>
      </c>
      <c r="C94" s="3">
        <v>203</v>
      </c>
      <c r="D94" s="3">
        <v>4</v>
      </c>
      <c r="E94" s="3" t="s">
        <v>8</v>
      </c>
      <c r="F94" s="3">
        <v>1.7999999999999999E-2</v>
      </c>
      <c r="G94" s="3">
        <v>8052.34</v>
      </c>
      <c r="H94" s="5">
        <v>26.04</v>
      </c>
      <c r="I94" s="4">
        <f t="shared" si="7"/>
        <v>714.00059113300483</v>
      </c>
      <c r="J94" s="4">
        <f t="shared" si="8"/>
        <v>58.272444244729058</v>
      </c>
      <c r="K94" s="4">
        <f t="shared" si="10"/>
        <v>46.410038423645318</v>
      </c>
      <c r="L94" s="4">
        <f t="shared" si="9"/>
        <v>0.15965053217733988</v>
      </c>
    </row>
    <row r="95" spans="1:12" x14ac:dyDescent="0.2">
      <c r="A95" s="6">
        <v>94</v>
      </c>
      <c r="B95" s="3">
        <v>2</v>
      </c>
      <c r="C95" s="3">
        <v>202</v>
      </c>
      <c r="D95" s="3">
        <v>2</v>
      </c>
      <c r="E95" s="3" t="s">
        <v>17</v>
      </c>
      <c r="F95" s="3">
        <v>1.7000000000000001E-2</v>
      </c>
      <c r="G95" s="3">
        <v>2307.9699999999998</v>
      </c>
      <c r="H95" s="5">
        <v>30.62</v>
      </c>
      <c r="I95" s="4">
        <f t="shared" si="7"/>
        <v>194.23509900990098</v>
      </c>
      <c r="J95" s="4">
        <f t="shared" si="8"/>
        <v>15.852303370594059</v>
      </c>
      <c r="K95" s="4">
        <f t="shared" si="10"/>
        <v>12.625281435643565</v>
      </c>
      <c r="L95" s="4">
        <f t="shared" si="9"/>
        <v>4.3430968138613857E-2</v>
      </c>
    </row>
    <row r="96" spans="1:12" x14ac:dyDescent="0.2">
      <c r="A96" s="6">
        <v>95</v>
      </c>
      <c r="B96" s="3">
        <v>3</v>
      </c>
      <c r="C96" s="3">
        <v>207</v>
      </c>
      <c r="D96" s="3">
        <v>4</v>
      </c>
      <c r="E96" s="3" t="s">
        <v>18</v>
      </c>
      <c r="F96" s="3">
        <v>1.6E-2</v>
      </c>
      <c r="G96" s="3">
        <v>12306.12</v>
      </c>
      <c r="H96" s="5">
        <v>38.97</v>
      </c>
      <c r="I96" s="4">
        <f t="shared" si="7"/>
        <v>951.19768115942043</v>
      </c>
      <c r="J96" s="4">
        <f t="shared" si="8"/>
        <v>77.631047550144928</v>
      </c>
      <c r="K96" s="4">
        <f t="shared" si="10"/>
        <v>61.827849275362333</v>
      </c>
      <c r="L96" s="4">
        <f t="shared" si="9"/>
        <v>0.21268780150724642</v>
      </c>
    </row>
    <row r="97" spans="1:12" x14ac:dyDescent="0.2">
      <c r="A97" s="6">
        <v>96</v>
      </c>
      <c r="B97" s="3">
        <v>3</v>
      </c>
      <c r="C97" s="3">
        <v>200</v>
      </c>
      <c r="D97" s="3">
        <v>4</v>
      </c>
      <c r="E97" s="3" t="s">
        <v>19</v>
      </c>
      <c r="F97" s="3">
        <v>1.7999999999999999E-2</v>
      </c>
      <c r="G97" s="3">
        <v>4439.04</v>
      </c>
      <c r="H97" s="5">
        <v>31.8</v>
      </c>
      <c r="I97" s="4">
        <f t="shared" si="7"/>
        <v>399.51359999999994</v>
      </c>
      <c r="J97" s="4">
        <f t="shared" si="8"/>
        <v>32.605902950399994</v>
      </c>
      <c r="K97" s="4">
        <f t="shared" si="10"/>
        <v>25.968383999999997</v>
      </c>
      <c r="L97" s="4">
        <f t="shared" si="9"/>
        <v>8.9331240959999988E-2</v>
      </c>
    </row>
    <row r="98" spans="1:12" x14ac:dyDescent="0.2">
      <c r="A98" s="6">
        <v>97</v>
      </c>
      <c r="B98" s="3">
        <v>2</v>
      </c>
      <c r="C98" s="3">
        <v>205</v>
      </c>
      <c r="D98" s="3">
        <v>2</v>
      </c>
      <c r="E98" s="3" t="s">
        <v>20</v>
      </c>
      <c r="F98" s="3">
        <v>1.9E-2</v>
      </c>
      <c r="G98" s="3">
        <v>264.06</v>
      </c>
      <c r="H98" s="5">
        <v>25.85</v>
      </c>
      <c r="I98" s="4">
        <f t="shared" ref="I98:I128" si="11">G98*F98/C98*1000</f>
        <v>24.473853658536584</v>
      </c>
      <c r="J98" s="4">
        <f t="shared" ref="J98:J128" si="12">I98*365*0.0172*1.3/10^2</f>
        <v>1.997409092487805</v>
      </c>
      <c r="K98" s="4">
        <f t="shared" si="10"/>
        <v>1.590800487804878</v>
      </c>
      <c r="L98" s="4">
        <f t="shared" ref="L98:L128" si="13">I98*0.0172*1.3/10^2</f>
        <v>5.4723536780487804E-3</v>
      </c>
    </row>
    <row r="99" spans="1:12" x14ac:dyDescent="0.2">
      <c r="A99" s="6">
        <v>98</v>
      </c>
      <c r="B99" s="3">
        <v>3</v>
      </c>
      <c r="C99" s="3">
        <v>200</v>
      </c>
      <c r="D99" s="3">
        <v>2</v>
      </c>
      <c r="E99" s="3" t="s">
        <v>5</v>
      </c>
      <c r="F99" s="3">
        <v>1.7999999999999999E-2</v>
      </c>
      <c r="G99" s="3">
        <v>2240.4499999999998</v>
      </c>
      <c r="H99" s="5">
        <v>19.7</v>
      </c>
      <c r="I99" s="4">
        <f t="shared" si="11"/>
        <v>201.64049999999997</v>
      </c>
      <c r="J99" s="4">
        <f t="shared" si="12"/>
        <v>16.456687766999998</v>
      </c>
      <c r="K99" s="4">
        <f t="shared" si="10"/>
        <v>13.106632499999998</v>
      </c>
      <c r="L99" s="4">
        <f t="shared" si="13"/>
        <v>4.5086815799999992E-2</v>
      </c>
    </row>
    <row r="100" spans="1:12" x14ac:dyDescent="0.2">
      <c r="A100" s="6">
        <v>99</v>
      </c>
      <c r="B100" s="3">
        <v>3</v>
      </c>
      <c r="C100" s="3">
        <v>204</v>
      </c>
      <c r="D100" s="3">
        <v>4</v>
      </c>
      <c r="E100" s="3" t="s">
        <v>8</v>
      </c>
      <c r="F100" s="3">
        <v>1.7000000000000001E-2</v>
      </c>
      <c r="G100" s="3">
        <v>3508.4</v>
      </c>
      <c r="H100" s="5">
        <v>22.65</v>
      </c>
      <c r="I100" s="4">
        <f t="shared" si="11"/>
        <v>292.36666666666673</v>
      </c>
      <c r="J100" s="4">
        <f t="shared" si="12"/>
        <v>23.86121313333334</v>
      </c>
      <c r="K100" s="4">
        <f t="shared" si="10"/>
        <v>19.00383333333334</v>
      </c>
      <c r="L100" s="4">
        <f t="shared" si="13"/>
        <v>6.537318666666668E-2</v>
      </c>
    </row>
    <row r="101" spans="1:12" x14ac:dyDescent="0.2">
      <c r="A101" s="6">
        <v>100</v>
      </c>
      <c r="B101" s="3">
        <v>2</v>
      </c>
      <c r="C101" s="3">
        <v>208</v>
      </c>
      <c r="D101" s="3">
        <v>2</v>
      </c>
      <c r="E101" s="3" t="s">
        <v>10</v>
      </c>
      <c r="F101" s="3">
        <v>1.7000000000000001E-2</v>
      </c>
      <c r="G101" s="3">
        <v>1862.88</v>
      </c>
      <c r="H101" s="5">
        <v>25.49</v>
      </c>
      <c r="I101" s="4">
        <f t="shared" si="11"/>
        <v>152.25461538461539</v>
      </c>
      <c r="J101" s="4">
        <f t="shared" si="12"/>
        <v>12.426108180000002</v>
      </c>
      <c r="K101" s="4">
        <f t="shared" si="10"/>
        <v>9.8965500000000013</v>
      </c>
      <c r="L101" s="4">
        <f t="shared" si="13"/>
        <v>3.4044132000000005E-2</v>
      </c>
    </row>
    <row r="102" spans="1:12" x14ac:dyDescent="0.2">
      <c r="A102" s="6">
        <v>101</v>
      </c>
      <c r="B102" s="3">
        <v>3</v>
      </c>
      <c r="C102" s="3">
        <v>201</v>
      </c>
      <c r="D102" s="3">
        <v>4</v>
      </c>
      <c r="E102" s="3" t="s">
        <v>18</v>
      </c>
      <c r="F102" s="3">
        <v>1.7000000000000001E-2</v>
      </c>
      <c r="G102" s="3">
        <v>5243.75</v>
      </c>
      <c r="H102" s="5">
        <v>34</v>
      </c>
      <c r="I102" s="4">
        <f t="shared" si="11"/>
        <v>443.50124378109456</v>
      </c>
      <c r="J102" s="4">
        <f t="shared" si="12"/>
        <v>36.195910509950252</v>
      </c>
      <c r="K102" s="4">
        <f t="shared" si="10"/>
        <v>28.827580845771148</v>
      </c>
      <c r="L102" s="4">
        <f t="shared" si="13"/>
        <v>9.9166878109452752E-2</v>
      </c>
    </row>
    <row r="103" spans="1:12" x14ac:dyDescent="0.2">
      <c r="A103" s="6">
        <v>102</v>
      </c>
      <c r="B103" s="3">
        <v>3</v>
      </c>
      <c r="C103" s="3">
        <v>206</v>
      </c>
      <c r="D103" s="3">
        <v>4</v>
      </c>
      <c r="E103" s="3" t="s">
        <v>19</v>
      </c>
      <c r="F103" s="3">
        <v>1.7999999999999999E-2</v>
      </c>
      <c r="G103" s="3">
        <v>13265.93</v>
      </c>
      <c r="H103" s="5">
        <v>39.340000000000003</v>
      </c>
      <c r="I103" s="4">
        <f t="shared" si="11"/>
        <v>1159.158932038835</v>
      </c>
      <c r="J103" s="4">
        <f t="shared" si="12"/>
        <v>94.603597079417483</v>
      </c>
      <c r="K103" s="4">
        <f t="shared" si="10"/>
        <v>75.345330582524269</v>
      </c>
      <c r="L103" s="4">
        <f t="shared" si="13"/>
        <v>0.2591879372038835</v>
      </c>
    </row>
    <row r="104" spans="1:12" x14ac:dyDescent="0.2">
      <c r="A104" s="6">
        <v>103</v>
      </c>
      <c r="B104" s="3">
        <v>3</v>
      </c>
      <c r="C104" s="3">
        <v>210</v>
      </c>
      <c r="D104" s="3">
        <v>2</v>
      </c>
      <c r="E104" s="3" t="s">
        <v>6</v>
      </c>
      <c r="F104" s="3">
        <v>0.02</v>
      </c>
      <c r="G104" s="3">
        <v>3746.66</v>
      </c>
      <c r="H104" s="5">
        <v>26.94</v>
      </c>
      <c r="I104" s="4">
        <f t="shared" si="11"/>
        <v>356.82476190476194</v>
      </c>
      <c r="J104" s="4">
        <f t="shared" si="12"/>
        <v>29.121896118095243</v>
      </c>
      <c r="K104" s="4">
        <f t="shared" si="10"/>
        <v>23.193609523809528</v>
      </c>
      <c r="L104" s="4">
        <f t="shared" si="13"/>
        <v>7.9786016761904777E-2</v>
      </c>
    </row>
    <row r="105" spans="1:12" x14ac:dyDescent="0.2">
      <c r="A105" s="6">
        <v>104</v>
      </c>
      <c r="B105" s="3">
        <v>3</v>
      </c>
      <c r="C105" s="3">
        <v>201</v>
      </c>
      <c r="D105" s="3">
        <v>2</v>
      </c>
      <c r="E105" s="3" t="s">
        <v>5</v>
      </c>
      <c r="F105" s="3">
        <v>1.7999999999999999E-2</v>
      </c>
      <c r="G105" s="3">
        <v>3276.03</v>
      </c>
      <c r="H105" s="5">
        <v>21.12</v>
      </c>
      <c r="I105" s="4">
        <f t="shared" si="11"/>
        <v>293.37582089552239</v>
      </c>
      <c r="J105" s="4">
        <f t="shared" si="12"/>
        <v>23.943574246567163</v>
      </c>
      <c r="K105" s="4">
        <f t="shared" si="10"/>
        <v>19.069428358208956</v>
      </c>
      <c r="L105" s="4">
        <f t="shared" si="13"/>
        <v>6.5598833552238819E-2</v>
      </c>
    </row>
    <row r="106" spans="1:12" x14ac:dyDescent="0.2">
      <c r="A106" s="6">
        <v>105</v>
      </c>
      <c r="B106" s="3">
        <v>3</v>
      </c>
      <c r="C106" s="3">
        <v>197</v>
      </c>
      <c r="D106" s="3">
        <v>4</v>
      </c>
      <c r="E106" s="3" t="s">
        <v>22</v>
      </c>
      <c r="F106" s="3">
        <v>1.7000000000000001E-2</v>
      </c>
      <c r="G106" s="3">
        <v>1703.8</v>
      </c>
      <c r="H106" s="5">
        <v>18.690000000000001</v>
      </c>
      <c r="I106" s="4">
        <f t="shared" si="11"/>
        <v>147.02842639593908</v>
      </c>
      <c r="J106" s="4">
        <f t="shared" si="12"/>
        <v>11.999577991878173</v>
      </c>
      <c r="K106" s="4">
        <f t="shared" si="10"/>
        <v>9.5568477157360405</v>
      </c>
      <c r="L106" s="4">
        <f t="shared" si="13"/>
        <v>3.287555614213198E-2</v>
      </c>
    </row>
    <row r="107" spans="1:12" x14ac:dyDescent="0.2">
      <c r="A107" s="6">
        <v>106</v>
      </c>
      <c r="B107" s="3">
        <v>3</v>
      </c>
      <c r="C107" s="3">
        <v>220</v>
      </c>
      <c r="D107" s="3">
        <v>2</v>
      </c>
      <c r="E107" s="3" t="s">
        <v>10</v>
      </c>
      <c r="F107" s="3">
        <v>1.9E-2</v>
      </c>
      <c r="G107" s="3">
        <v>213.43</v>
      </c>
      <c r="H107" s="5">
        <v>25.65</v>
      </c>
      <c r="I107" s="4">
        <f t="shared" si="11"/>
        <v>18.432590909090912</v>
      </c>
      <c r="J107" s="4">
        <f t="shared" si="12"/>
        <v>1.5043574744545458</v>
      </c>
      <c r="K107" s="4">
        <f t="shared" si="10"/>
        <v>1.1981184090909094</v>
      </c>
      <c r="L107" s="4">
        <f t="shared" si="13"/>
        <v>4.1215273272727278E-3</v>
      </c>
    </row>
    <row r="108" spans="1:12" x14ac:dyDescent="0.2">
      <c r="A108" s="6">
        <v>107</v>
      </c>
      <c r="B108" s="3">
        <v>3</v>
      </c>
      <c r="C108" s="3">
        <v>207</v>
      </c>
      <c r="D108" s="3">
        <v>3</v>
      </c>
      <c r="E108" s="3" t="s">
        <v>18</v>
      </c>
      <c r="F108" s="3">
        <v>1.7999999999999999E-2</v>
      </c>
      <c r="G108" s="3">
        <v>5233.75</v>
      </c>
      <c r="H108" s="5">
        <v>28.32</v>
      </c>
      <c r="I108" s="4">
        <f t="shared" si="11"/>
        <v>455.10869565217388</v>
      </c>
      <c r="J108" s="4">
        <f t="shared" si="12"/>
        <v>37.143241086956522</v>
      </c>
      <c r="K108" s="4">
        <f t="shared" si="10"/>
        <v>29.582065217391303</v>
      </c>
      <c r="L108" s="4">
        <f t="shared" si="13"/>
        <v>0.10176230434782609</v>
      </c>
    </row>
    <row r="109" spans="1:12" x14ac:dyDescent="0.2">
      <c r="A109" s="6">
        <v>108</v>
      </c>
      <c r="B109" s="3">
        <v>3</v>
      </c>
      <c r="C109" s="3">
        <v>214</v>
      </c>
      <c r="D109" s="3">
        <v>2</v>
      </c>
      <c r="E109" s="3" t="s">
        <v>6</v>
      </c>
      <c r="F109" s="3">
        <v>1.9E-2</v>
      </c>
      <c r="G109" s="3">
        <v>6339.51</v>
      </c>
      <c r="H109" s="5">
        <v>33.11</v>
      </c>
      <c r="I109" s="4">
        <f t="shared" si="11"/>
        <v>562.85369158878507</v>
      </c>
      <c r="J109" s="4">
        <f t="shared" si="12"/>
        <v>45.936741185327101</v>
      </c>
      <c r="K109" s="4">
        <f t="shared" si="10"/>
        <v>36.585489953271036</v>
      </c>
      <c r="L109" s="4">
        <f t="shared" si="13"/>
        <v>0.12585408543925236</v>
      </c>
    </row>
    <row r="110" spans="1:12" x14ac:dyDescent="0.2">
      <c r="A110" s="6">
        <v>109</v>
      </c>
      <c r="B110" s="3">
        <v>3</v>
      </c>
      <c r="C110" s="3">
        <v>209</v>
      </c>
      <c r="D110" s="3">
        <v>3</v>
      </c>
      <c r="E110" s="3" t="s">
        <v>5</v>
      </c>
      <c r="F110" s="3">
        <v>1.7999999999999999E-2</v>
      </c>
      <c r="G110" s="3">
        <v>2190.77</v>
      </c>
      <c r="H110" s="5">
        <v>20.21</v>
      </c>
      <c r="I110" s="4">
        <f t="shared" si="11"/>
        <v>188.67875598086124</v>
      </c>
      <c r="J110" s="4">
        <f t="shared" si="12"/>
        <v>15.398827990622008</v>
      </c>
      <c r="K110" s="4">
        <f t="shared" si="10"/>
        <v>12.264119138755982</v>
      </c>
      <c r="L110" s="4">
        <f t="shared" si="13"/>
        <v>4.2188569837320576E-2</v>
      </c>
    </row>
    <row r="111" spans="1:12" x14ac:dyDescent="0.2">
      <c r="A111" s="6">
        <v>110</v>
      </c>
      <c r="B111" s="3">
        <v>3</v>
      </c>
      <c r="C111" s="3">
        <v>210</v>
      </c>
      <c r="D111" s="3">
        <v>4</v>
      </c>
      <c r="E111" s="3" t="s">
        <v>22</v>
      </c>
      <c r="F111" s="3">
        <v>1.9E-2</v>
      </c>
      <c r="G111" s="3">
        <v>2455.09</v>
      </c>
      <c r="H111" s="5">
        <v>18.32</v>
      </c>
      <c r="I111" s="4">
        <f t="shared" si="11"/>
        <v>222.12719047619049</v>
      </c>
      <c r="J111" s="4">
        <f t="shared" si="12"/>
        <v>18.12868852352381</v>
      </c>
      <c r="K111" s="4">
        <f t="shared" si="10"/>
        <v>14.438267380952382</v>
      </c>
      <c r="L111" s="4">
        <f t="shared" si="13"/>
        <v>4.9667639790476198E-2</v>
      </c>
    </row>
    <row r="112" spans="1:12" x14ac:dyDescent="0.2">
      <c r="A112" s="6">
        <v>111</v>
      </c>
      <c r="B112" s="3">
        <v>3</v>
      </c>
      <c r="C112" s="3">
        <v>200</v>
      </c>
      <c r="D112" s="3">
        <v>2</v>
      </c>
      <c r="E112" s="3" t="s">
        <v>10</v>
      </c>
      <c r="F112" s="3">
        <v>1.9E-2</v>
      </c>
      <c r="G112" s="3">
        <v>3624.41</v>
      </c>
      <c r="H112" s="5">
        <v>35.17</v>
      </c>
      <c r="I112" s="4">
        <f t="shared" si="11"/>
        <v>344.31894999999997</v>
      </c>
      <c r="J112" s="4">
        <f t="shared" si="12"/>
        <v>28.101246785299999</v>
      </c>
      <c r="K112" s="4">
        <f t="shared" si="10"/>
        <v>22.380731749999995</v>
      </c>
      <c r="L112" s="4">
        <f t="shared" si="13"/>
        <v>7.698971721999999E-2</v>
      </c>
    </row>
    <row r="113" spans="1:12" x14ac:dyDescent="0.2">
      <c r="A113" s="6">
        <v>112</v>
      </c>
      <c r="B113" s="3">
        <v>3</v>
      </c>
      <c r="C113" s="3">
        <v>204</v>
      </c>
      <c r="D113" s="3">
        <v>4</v>
      </c>
      <c r="E113" s="3" t="s">
        <v>18</v>
      </c>
      <c r="F113" s="3">
        <v>1.7000000000000001E-2</v>
      </c>
      <c r="G113" s="3">
        <v>2931.86</v>
      </c>
      <c r="H113" s="5">
        <v>30.65</v>
      </c>
      <c r="I113" s="4">
        <f t="shared" si="11"/>
        <v>244.32166666666669</v>
      </c>
      <c r="J113" s="4">
        <f t="shared" si="12"/>
        <v>19.940068503333336</v>
      </c>
      <c r="K113" s="4">
        <f t="shared" si="10"/>
        <v>15.880908333333334</v>
      </c>
      <c r="L113" s="4">
        <f t="shared" si="13"/>
        <v>5.4630324666666674E-2</v>
      </c>
    </row>
    <row r="114" spans="1:12" x14ac:dyDescent="0.2">
      <c r="A114" s="6">
        <v>113</v>
      </c>
      <c r="B114" s="3">
        <v>3</v>
      </c>
      <c r="C114" s="3">
        <v>202</v>
      </c>
      <c r="D114" s="3">
        <v>2</v>
      </c>
      <c r="E114" s="3" t="s">
        <v>20</v>
      </c>
      <c r="F114" s="3">
        <v>1.4999999999999999E-2</v>
      </c>
      <c r="G114" s="3">
        <v>3574.87</v>
      </c>
      <c r="H114" s="5">
        <v>29.58</v>
      </c>
      <c r="I114" s="4">
        <f t="shared" si="11"/>
        <v>265.46064356435647</v>
      </c>
      <c r="J114" s="4">
        <f t="shared" si="12"/>
        <v>21.665304963861391</v>
      </c>
      <c r="K114" s="4">
        <f t="shared" si="10"/>
        <v>17.254941831683169</v>
      </c>
      <c r="L114" s="4">
        <f t="shared" si="13"/>
        <v>5.9356999900990109E-2</v>
      </c>
    </row>
    <row r="115" spans="1:12" x14ac:dyDescent="0.2">
      <c r="A115" s="6">
        <v>114</v>
      </c>
      <c r="B115" s="3">
        <v>3</v>
      </c>
      <c r="C115" s="3">
        <v>207</v>
      </c>
      <c r="D115" s="3">
        <v>3</v>
      </c>
      <c r="E115" s="3" t="s">
        <v>5</v>
      </c>
      <c r="F115" s="3">
        <v>1.7999999999999999E-2</v>
      </c>
      <c r="G115" s="3">
        <v>7543.34</v>
      </c>
      <c r="H115" s="5">
        <v>22.6</v>
      </c>
      <c r="I115" s="4">
        <f t="shared" si="11"/>
        <v>655.9426086956521</v>
      </c>
      <c r="J115" s="4">
        <f t="shared" si="12"/>
        <v>53.53410006608695</v>
      </c>
      <c r="K115" s="4">
        <f t="shared" si="10"/>
        <v>42.636269565217383</v>
      </c>
      <c r="L115" s="4">
        <f t="shared" si="13"/>
        <v>0.1466687673043478</v>
      </c>
    </row>
    <row r="116" spans="1:12" x14ac:dyDescent="0.2">
      <c r="A116" s="6">
        <v>115</v>
      </c>
      <c r="B116" s="3">
        <v>3</v>
      </c>
      <c r="C116" s="3">
        <v>200</v>
      </c>
      <c r="D116" s="3">
        <v>4</v>
      </c>
      <c r="E116" s="3" t="s">
        <v>22</v>
      </c>
      <c r="F116" s="3">
        <v>1.4999999999999999E-2</v>
      </c>
      <c r="G116" s="3">
        <v>371.86</v>
      </c>
      <c r="H116" s="5">
        <v>21.16</v>
      </c>
      <c r="I116" s="4">
        <f t="shared" si="11"/>
        <v>27.889499999999998</v>
      </c>
      <c r="J116" s="4">
        <f t="shared" si="12"/>
        <v>2.2761736530000003</v>
      </c>
      <c r="K116" s="4">
        <f t="shared" si="10"/>
        <v>1.8128175</v>
      </c>
      <c r="L116" s="4">
        <f t="shared" si="13"/>
        <v>6.2360921999999996E-3</v>
      </c>
    </row>
    <row r="117" spans="1:12" x14ac:dyDescent="0.2">
      <c r="A117" s="6">
        <v>116</v>
      </c>
      <c r="B117" s="3">
        <v>3</v>
      </c>
      <c r="C117" s="3">
        <v>200</v>
      </c>
      <c r="D117" s="3">
        <v>2</v>
      </c>
      <c r="E117" s="3" t="s">
        <v>17</v>
      </c>
      <c r="F117" s="3">
        <v>1.7000000000000001E-2</v>
      </c>
      <c r="G117" s="3">
        <v>254.22</v>
      </c>
      <c r="H117" s="5">
        <v>29.8</v>
      </c>
      <c r="I117" s="4">
        <f t="shared" si="11"/>
        <v>21.608700000000002</v>
      </c>
      <c r="J117" s="4">
        <f t="shared" si="12"/>
        <v>1.7635724418000001</v>
      </c>
      <c r="K117" s="4">
        <f t="shared" si="10"/>
        <v>1.4045655000000001</v>
      </c>
      <c r="L117" s="4">
        <f t="shared" si="13"/>
        <v>4.8317053200000008E-3</v>
      </c>
    </row>
    <row r="118" spans="1:12" x14ac:dyDescent="0.2">
      <c r="A118" s="6">
        <v>117</v>
      </c>
      <c r="B118" s="3">
        <v>3</v>
      </c>
      <c r="C118" s="3">
        <v>218</v>
      </c>
      <c r="D118" s="3">
        <v>2</v>
      </c>
      <c r="E118" s="3" t="s">
        <v>20</v>
      </c>
      <c r="F118" s="3">
        <v>1.9E-2</v>
      </c>
      <c r="G118" s="3">
        <v>7397.41</v>
      </c>
      <c r="H118" s="5">
        <v>31.32</v>
      </c>
      <c r="I118" s="4">
        <f t="shared" si="11"/>
        <v>644.72839449541289</v>
      </c>
      <c r="J118" s="4">
        <f t="shared" si="12"/>
        <v>52.618863188348634</v>
      </c>
      <c r="K118" s="4">
        <f t="shared" si="10"/>
        <v>41.907345642201832</v>
      </c>
      <c r="L118" s="4">
        <f t="shared" si="13"/>
        <v>0.14416126900917431</v>
      </c>
    </row>
    <row r="119" spans="1:12" x14ac:dyDescent="0.2">
      <c r="A119" s="6">
        <v>118</v>
      </c>
      <c r="B119" s="3">
        <v>3</v>
      </c>
      <c r="C119" s="3">
        <v>202</v>
      </c>
      <c r="D119" s="3">
        <v>3</v>
      </c>
      <c r="E119" s="3" t="s">
        <v>25</v>
      </c>
      <c r="F119" s="3">
        <v>1.7999999999999999E-2</v>
      </c>
      <c r="G119" s="3">
        <v>6534.27</v>
      </c>
      <c r="H119" s="5">
        <v>23.18</v>
      </c>
      <c r="I119" s="4">
        <f t="shared" si="11"/>
        <v>582.26168316831684</v>
      </c>
      <c r="J119" s="4">
        <f t="shared" si="12"/>
        <v>47.520705010099007</v>
      </c>
      <c r="K119" s="4">
        <f t="shared" si="10"/>
        <v>37.847009405940597</v>
      </c>
      <c r="L119" s="4">
        <f t="shared" si="13"/>
        <v>0.13019371235643565</v>
      </c>
    </row>
    <row r="120" spans="1:12" x14ac:dyDescent="0.2">
      <c r="A120" s="6">
        <v>119</v>
      </c>
      <c r="B120" s="3">
        <v>3</v>
      </c>
      <c r="C120" s="3">
        <v>200</v>
      </c>
      <c r="D120" s="3">
        <v>4</v>
      </c>
      <c r="E120" s="3" t="s">
        <v>24</v>
      </c>
      <c r="F120" s="3">
        <v>1.7000000000000001E-2</v>
      </c>
      <c r="G120" s="3">
        <v>2475.5300000000002</v>
      </c>
      <c r="H120" s="5">
        <v>22.5</v>
      </c>
      <c r="I120" s="4">
        <f t="shared" si="11"/>
        <v>210.42005000000003</v>
      </c>
      <c r="J120" s="4">
        <f t="shared" si="12"/>
        <v>17.173221960700005</v>
      </c>
      <c r="K120" s="4">
        <f t="shared" si="10"/>
        <v>13.677303250000001</v>
      </c>
      <c r="L120" s="4">
        <f t="shared" si="13"/>
        <v>4.7049923180000015E-2</v>
      </c>
    </row>
    <row r="121" spans="1:12" x14ac:dyDescent="0.2">
      <c r="A121" s="6">
        <v>120</v>
      </c>
      <c r="B121" s="3">
        <v>3</v>
      </c>
      <c r="C121" s="3">
        <v>201</v>
      </c>
      <c r="D121" s="3">
        <v>2</v>
      </c>
      <c r="E121" s="3" t="s">
        <v>17</v>
      </c>
      <c r="F121" s="3">
        <v>1.7000000000000001E-2</v>
      </c>
      <c r="G121" s="3">
        <v>16914.849999999999</v>
      </c>
      <c r="H121" s="5">
        <v>31.44</v>
      </c>
      <c r="I121" s="4">
        <f t="shared" si="11"/>
        <v>1430.6092039800997</v>
      </c>
      <c r="J121" s="4">
        <f t="shared" si="12"/>
        <v>116.75773957363187</v>
      </c>
      <c r="K121" s="4">
        <f t="shared" si="10"/>
        <v>92.989598258706479</v>
      </c>
      <c r="L121" s="4">
        <f t="shared" si="13"/>
        <v>0.31988421800995026</v>
      </c>
    </row>
    <row r="122" spans="1:12" x14ac:dyDescent="0.2">
      <c r="A122" s="6">
        <v>121</v>
      </c>
      <c r="B122" s="3">
        <v>3</v>
      </c>
      <c r="C122" s="3">
        <v>202</v>
      </c>
      <c r="D122" s="3">
        <v>2</v>
      </c>
      <c r="E122" s="3" t="s">
        <v>20</v>
      </c>
      <c r="F122" s="3">
        <v>1.7999999999999999E-2</v>
      </c>
      <c r="G122" s="3">
        <v>2797.26</v>
      </c>
      <c r="H122" s="5">
        <v>26.19</v>
      </c>
      <c r="I122" s="4">
        <f t="shared" si="11"/>
        <v>249.2607920792079</v>
      </c>
      <c r="J122" s="4">
        <f t="shared" si="12"/>
        <v>20.343170284752475</v>
      </c>
      <c r="K122" s="4">
        <f t="shared" si="10"/>
        <v>16.201951485148513</v>
      </c>
      <c r="L122" s="4">
        <f t="shared" si="13"/>
        <v>5.5734713108910885E-2</v>
      </c>
    </row>
    <row r="123" spans="1:12" x14ac:dyDescent="0.2">
      <c r="A123" s="6">
        <v>122</v>
      </c>
      <c r="B123" s="3">
        <v>3</v>
      </c>
      <c r="C123" s="3">
        <v>203</v>
      </c>
      <c r="D123" s="3">
        <v>3</v>
      </c>
      <c r="E123" s="3" t="s">
        <v>21</v>
      </c>
      <c r="F123" s="3">
        <v>1.7000000000000001E-2</v>
      </c>
      <c r="G123" s="3">
        <v>3761.65</v>
      </c>
      <c r="H123" s="5">
        <v>21.95</v>
      </c>
      <c r="I123" s="4">
        <f t="shared" si="11"/>
        <v>315.01502463054192</v>
      </c>
      <c r="J123" s="4">
        <f t="shared" si="12"/>
        <v>25.709636220197048</v>
      </c>
      <c r="K123" s="4">
        <f t="shared" si="10"/>
        <v>20.475976600985227</v>
      </c>
      <c r="L123" s="4">
        <f t="shared" si="13"/>
        <v>7.0437359507389177E-2</v>
      </c>
    </row>
    <row r="124" spans="1:12" x14ac:dyDescent="0.2">
      <c r="A124" s="6">
        <v>123</v>
      </c>
      <c r="B124" s="3">
        <v>3</v>
      </c>
      <c r="C124" s="3">
        <v>205</v>
      </c>
      <c r="D124" s="3">
        <v>2</v>
      </c>
      <c r="E124" s="3" t="s">
        <v>17</v>
      </c>
      <c r="F124" s="3">
        <v>1.7000000000000001E-2</v>
      </c>
      <c r="G124" s="3">
        <v>256.95</v>
      </c>
      <c r="H124" s="5">
        <v>24.15</v>
      </c>
      <c r="I124" s="4">
        <f t="shared" si="11"/>
        <v>21.308048780487805</v>
      </c>
      <c r="J124" s="4">
        <f t="shared" si="12"/>
        <v>1.7390350931707317</v>
      </c>
      <c r="K124" s="4">
        <f t="shared" si="10"/>
        <v>1.3850231707317076</v>
      </c>
      <c r="L124" s="4">
        <f t="shared" si="13"/>
        <v>4.7644797073170733E-3</v>
      </c>
    </row>
    <row r="125" spans="1:12" x14ac:dyDescent="0.2">
      <c r="A125" s="6">
        <v>124</v>
      </c>
      <c r="B125" s="3">
        <v>3</v>
      </c>
      <c r="C125" s="3">
        <v>219</v>
      </c>
      <c r="D125" s="3">
        <v>2</v>
      </c>
      <c r="E125" s="3" t="s">
        <v>20</v>
      </c>
      <c r="F125" s="3">
        <v>1.9E-2</v>
      </c>
      <c r="G125" s="3">
        <v>1954.42</v>
      </c>
      <c r="H125" s="5">
        <v>23.66</v>
      </c>
      <c r="I125" s="4">
        <f t="shared" si="11"/>
        <v>169.56155251141553</v>
      </c>
      <c r="J125" s="4">
        <f t="shared" si="12"/>
        <v>13.83859654666667</v>
      </c>
      <c r="K125" s="4">
        <f t="shared" si="10"/>
        <v>11.02150091324201</v>
      </c>
      <c r="L125" s="4">
        <f t="shared" si="13"/>
        <v>3.7913963141552508E-2</v>
      </c>
    </row>
    <row r="126" spans="1:12" x14ac:dyDescent="0.2">
      <c r="A126" s="6">
        <v>125</v>
      </c>
      <c r="B126" s="3">
        <v>3</v>
      </c>
      <c r="C126" s="3">
        <v>208</v>
      </c>
      <c r="D126" s="3">
        <v>3</v>
      </c>
      <c r="E126" s="3" t="s">
        <v>21</v>
      </c>
      <c r="F126" s="3">
        <v>1.7000000000000001E-2</v>
      </c>
      <c r="G126" s="3">
        <v>3875.64</v>
      </c>
      <c r="H126" s="5">
        <v>22.69</v>
      </c>
      <c r="I126" s="4">
        <f t="shared" si="11"/>
        <v>316.75903846153847</v>
      </c>
      <c r="J126" s="4">
        <f t="shared" si="12"/>
        <v>25.851972165000003</v>
      </c>
      <c r="K126" s="4">
        <f t="shared" si="10"/>
        <v>20.589337500000003</v>
      </c>
      <c r="L126" s="4">
        <f t="shared" si="13"/>
        <v>7.0827320999999999E-2</v>
      </c>
    </row>
    <row r="127" spans="1:12" x14ac:dyDescent="0.2">
      <c r="A127" s="6">
        <v>126</v>
      </c>
      <c r="B127" s="3">
        <v>3</v>
      </c>
      <c r="C127" s="3">
        <v>204</v>
      </c>
      <c r="D127" s="3">
        <v>2</v>
      </c>
      <c r="E127" s="3" t="s">
        <v>6</v>
      </c>
      <c r="F127" s="3">
        <v>1.6E-2</v>
      </c>
      <c r="G127" s="3">
        <v>3225.43</v>
      </c>
      <c r="H127" s="5">
        <v>18.14</v>
      </c>
      <c r="I127" s="4">
        <f t="shared" si="11"/>
        <v>252.97490196078431</v>
      </c>
      <c r="J127" s="4">
        <f t="shared" si="12"/>
        <v>20.646293648627452</v>
      </c>
      <c r="K127" s="4">
        <f t="shared" si="10"/>
        <v>16.44336862745098</v>
      </c>
      <c r="L127" s="4">
        <f t="shared" si="13"/>
        <v>5.6565188078431375E-2</v>
      </c>
    </row>
    <row r="128" spans="1:12" x14ac:dyDescent="0.2">
      <c r="A128" s="6">
        <v>127</v>
      </c>
      <c r="B128" s="3">
        <v>3</v>
      </c>
      <c r="C128" s="3">
        <v>208</v>
      </c>
      <c r="D128" s="3">
        <v>3</v>
      </c>
      <c r="E128" s="3" t="s">
        <v>21</v>
      </c>
      <c r="F128" s="3">
        <v>1.7000000000000001E-2</v>
      </c>
      <c r="G128" s="3">
        <v>15583.69</v>
      </c>
      <c r="H128" s="5">
        <v>32.200000000000003</v>
      </c>
      <c r="I128" s="4">
        <f t="shared" si="11"/>
        <v>1273.6669711538461</v>
      </c>
      <c r="J128" s="4">
        <f t="shared" si="12"/>
        <v>103.94905618375</v>
      </c>
      <c r="K128" s="4">
        <f t="shared" si="10"/>
        <v>82.788353125</v>
      </c>
      <c r="L128" s="4">
        <f t="shared" si="13"/>
        <v>0.28479193474999998</v>
      </c>
    </row>
    <row r="129" spans="9:11" x14ac:dyDescent="0.2">
      <c r="I129" s="1"/>
      <c r="J129" s="1"/>
      <c r="K129" s="1"/>
    </row>
    <row r="130" spans="9:11" x14ac:dyDescent="0.2">
      <c r="I130" s="1"/>
      <c r="J130" s="1"/>
      <c r="K130" s="1"/>
    </row>
    <row r="131" spans="9:11" x14ac:dyDescent="0.2">
      <c r="I131" s="1"/>
      <c r="J131" s="1"/>
      <c r="K131" s="1"/>
    </row>
    <row r="132" spans="9:11" x14ac:dyDescent="0.2">
      <c r="I132" s="1"/>
      <c r="J132" s="1"/>
      <c r="K132" s="1"/>
    </row>
    <row r="133" spans="9:11" x14ac:dyDescent="0.2">
      <c r="I133" s="1"/>
      <c r="J133" s="1"/>
      <c r="K133" s="1"/>
    </row>
    <row r="134" spans="9:11" x14ac:dyDescent="0.2">
      <c r="I134" s="1"/>
      <c r="J134" s="1"/>
      <c r="K134" s="1"/>
    </row>
    <row r="135" spans="9:11" x14ac:dyDescent="0.2">
      <c r="I135" s="1"/>
      <c r="J135" s="1"/>
      <c r="K135" s="1"/>
    </row>
    <row r="136" spans="9:11" x14ac:dyDescent="0.2">
      <c r="I136" s="1"/>
      <c r="J136" s="1"/>
      <c r="K136" s="1"/>
    </row>
    <row r="137" spans="9:11" x14ac:dyDescent="0.2">
      <c r="I137" s="1"/>
      <c r="J137" s="1"/>
      <c r="K137" s="1"/>
    </row>
    <row r="138" spans="9:11" x14ac:dyDescent="0.2">
      <c r="I138" s="1"/>
      <c r="J138" s="1"/>
      <c r="K138" s="1"/>
    </row>
    <row r="139" spans="9:11" x14ac:dyDescent="0.2">
      <c r="I139" s="1"/>
      <c r="J139" s="1"/>
      <c r="K139" s="1"/>
    </row>
    <row r="140" spans="9:11" x14ac:dyDescent="0.2">
      <c r="I140" s="1"/>
      <c r="J140" s="1"/>
      <c r="K140" s="1"/>
    </row>
    <row r="141" spans="9:11" x14ac:dyDescent="0.2">
      <c r="I141" s="1"/>
      <c r="J141" s="1"/>
      <c r="K141" s="1"/>
    </row>
    <row r="142" spans="9:11" x14ac:dyDescent="0.2">
      <c r="I142" s="1"/>
      <c r="J142" s="1"/>
      <c r="K142" s="1"/>
    </row>
    <row r="143" spans="9:11" x14ac:dyDescent="0.2">
      <c r="I143" s="1"/>
      <c r="J143" s="1"/>
      <c r="K143" s="1"/>
    </row>
    <row r="144" spans="9:11" x14ac:dyDescent="0.2">
      <c r="I144" s="1"/>
      <c r="J144" s="1"/>
      <c r="K144" s="1"/>
    </row>
    <row r="145" spans="9:11" x14ac:dyDescent="0.2">
      <c r="I145" s="1"/>
      <c r="J145" s="1"/>
      <c r="K145" s="1"/>
    </row>
    <row r="146" spans="9:11" x14ac:dyDescent="0.2">
      <c r="I146" s="1"/>
      <c r="J146" s="1"/>
      <c r="K146" s="1"/>
    </row>
    <row r="147" spans="9:11" x14ac:dyDescent="0.2">
      <c r="I147" s="1"/>
      <c r="J147" s="1"/>
      <c r="K147" s="1"/>
    </row>
    <row r="148" spans="9:11" x14ac:dyDescent="0.2">
      <c r="I148" s="1"/>
      <c r="J148" s="1"/>
      <c r="K148" s="1"/>
    </row>
    <row r="149" spans="9:11" x14ac:dyDescent="0.2">
      <c r="I149" s="1"/>
      <c r="J149" s="1"/>
      <c r="K149" s="1"/>
    </row>
    <row r="150" spans="9:11" x14ac:dyDescent="0.2">
      <c r="I150" s="1"/>
      <c r="J150" s="1"/>
      <c r="K150" s="1"/>
    </row>
    <row r="151" spans="9:11" x14ac:dyDescent="0.2">
      <c r="I151" s="1"/>
      <c r="J151" s="1"/>
      <c r="K151" s="1"/>
    </row>
    <row r="152" spans="9:11" x14ac:dyDescent="0.2">
      <c r="I152" s="1"/>
      <c r="J152" s="1"/>
      <c r="K152" s="1"/>
    </row>
    <row r="153" spans="9:11" x14ac:dyDescent="0.2">
      <c r="I153" s="1"/>
      <c r="J153" s="1"/>
      <c r="K153" s="1"/>
    </row>
    <row r="154" spans="9:11" x14ac:dyDescent="0.2">
      <c r="I154" s="1"/>
      <c r="J154" s="1"/>
      <c r="K154" s="1"/>
    </row>
    <row r="155" spans="9:11" x14ac:dyDescent="0.2">
      <c r="I155" s="1"/>
      <c r="J155" s="1"/>
      <c r="K155" s="1"/>
    </row>
    <row r="156" spans="9:11" x14ac:dyDescent="0.2">
      <c r="I156" s="1"/>
      <c r="J156" s="1"/>
      <c r="K156" s="1"/>
    </row>
    <row r="157" spans="9:11" x14ac:dyDescent="0.2">
      <c r="I157" s="1"/>
      <c r="J157" s="1"/>
      <c r="K157" s="1"/>
    </row>
    <row r="158" spans="9:11" x14ac:dyDescent="0.2">
      <c r="I158" s="1"/>
      <c r="J158" s="1"/>
      <c r="K158" s="1"/>
    </row>
    <row r="159" spans="9:11" x14ac:dyDescent="0.2">
      <c r="I159" s="1"/>
      <c r="J159" s="1"/>
      <c r="K159" s="1"/>
    </row>
    <row r="160" spans="9:11" x14ac:dyDescent="0.2">
      <c r="I160" s="1"/>
      <c r="J160" s="1"/>
      <c r="K160" s="1"/>
    </row>
    <row r="161" spans="9:11" x14ac:dyDescent="0.2">
      <c r="I161" s="1"/>
      <c r="J161" s="1"/>
      <c r="K161" s="1"/>
    </row>
    <row r="162" spans="9:11" x14ac:dyDescent="0.2">
      <c r="I162" s="1"/>
      <c r="J162" s="1"/>
      <c r="K162" s="1"/>
    </row>
    <row r="163" spans="9:11" x14ac:dyDescent="0.2">
      <c r="I163" s="1"/>
      <c r="J163" s="1"/>
      <c r="K163" s="1"/>
    </row>
    <row r="164" spans="9:11" x14ac:dyDescent="0.2">
      <c r="I164" s="1"/>
      <c r="J164" s="1"/>
      <c r="K164" s="1"/>
    </row>
    <row r="165" spans="9:11" x14ac:dyDescent="0.2">
      <c r="I165" s="1"/>
      <c r="J165" s="1"/>
      <c r="K165" s="1"/>
    </row>
    <row r="166" spans="9:11" x14ac:dyDescent="0.2">
      <c r="I166" s="1"/>
      <c r="J166" s="1"/>
      <c r="K166" s="1"/>
    </row>
    <row r="167" spans="9:11" x14ac:dyDescent="0.2">
      <c r="I167" s="1"/>
      <c r="J167" s="1"/>
      <c r="K167" s="1"/>
    </row>
    <row r="168" spans="9:11" x14ac:dyDescent="0.2">
      <c r="I168" s="1"/>
      <c r="J168" s="1"/>
      <c r="K168" s="1"/>
    </row>
    <row r="169" spans="9:11" x14ac:dyDescent="0.2">
      <c r="I169" s="1"/>
      <c r="J169" s="1"/>
      <c r="K169" s="1"/>
    </row>
    <row r="170" spans="9:11" x14ac:dyDescent="0.2">
      <c r="I170" s="1"/>
      <c r="J170" s="1"/>
      <c r="K170" s="1"/>
    </row>
    <row r="171" spans="9:11" x14ac:dyDescent="0.2">
      <c r="I171" s="1"/>
      <c r="J171" s="1"/>
      <c r="K171" s="1"/>
    </row>
    <row r="172" spans="9:11" x14ac:dyDescent="0.2">
      <c r="I172" s="1"/>
      <c r="J172" s="1"/>
      <c r="K172" s="1"/>
    </row>
    <row r="173" spans="9:11" x14ac:dyDescent="0.2">
      <c r="I173" s="1"/>
      <c r="J173" s="1"/>
      <c r="K173" s="1"/>
    </row>
    <row r="174" spans="9:11" x14ac:dyDescent="0.2">
      <c r="I174" s="1"/>
      <c r="J174" s="1"/>
      <c r="K174" s="1"/>
    </row>
    <row r="175" spans="9:11" x14ac:dyDescent="0.2">
      <c r="I175" s="1"/>
      <c r="J175" s="1"/>
      <c r="K175" s="1"/>
    </row>
    <row r="176" spans="9:11" x14ac:dyDescent="0.2">
      <c r="I176" s="1"/>
      <c r="J176" s="1"/>
      <c r="K176" s="1"/>
    </row>
    <row r="177" spans="9:11" x14ac:dyDescent="0.2">
      <c r="I177" s="1"/>
      <c r="J177" s="1"/>
      <c r="K177" s="1"/>
    </row>
    <row r="178" spans="9:11" x14ac:dyDescent="0.2">
      <c r="I178" s="1"/>
      <c r="J178" s="1"/>
      <c r="K178" s="1"/>
    </row>
    <row r="179" spans="9:11" x14ac:dyDescent="0.2">
      <c r="I179" s="1"/>
      <c r="J179" s="1"/>
      <c r="K179" s="1"/>
    </row>
    <row r="180" spans="9:11" x14ac:dyDescent="0.2">
      <c r="I180" s="1"/>
      <c r="J180" s="1"/>
      <c r="K180" s="1"/>
    </row>
    <row r="181" spans="9:11" x14ac:dyDescent="0.2">
      <c r="I181" s="1"/>
      <c r="J181" s="1"/>
      <c r="K181" s="1"/>
    </row>
    <row r="182" spans="9:11" x14ac:dyDescent="0.2">
      <c r="I182" s="1"/>
      <c r="J182" s="1"/>
      <c r="K182" s="1"/>
    </row>
    <row r="183" spans="9:11" x14ac:dyDescent="0.2">
      <c r="I183" s="1"/>
      <c r="J183" s="1"/>
      <c r="K183" s="1"/>
    </row>
    <row r="184" spans="9:11" x14ac:dyDescent="0.2">
      <c r="I184" s="1"/>
      <c r="J184" s="1"/>
      <c r="K184" s="1"/>
    </row>
    <row r="185" spans="9:11" x14ac:dyDescent="0.2">
      <c r="I185" s="1"/>
      <c r="J185" s="1"/>
      <c r="K185" s="1"/>
    </row>
    <row r="186" spans="9:11" x14ac:dyDescent="0.2">
      <c r="I186" s="1"/>
      <c r="J186" s="1"/>
      <c r="K186" s="1"/>
    </row>
    <row r="187" spans="9:11" x14ac:dyDescent="0.2">
      <c r="I187" s="1"/>
      <c r="J187" s="1"/>
      <c r="K187" s="1"/>
    </row>
    <row r="188" spans="9:11" x14ac:dyDescent="0.2">
      <c r="I188" s="1"/>
      <c r="J188" s="1"/>
      <c r="K188" s="1"/>
    </row>
    <row r="189" spans="9:11" x14ac:dyDescent="0.2">
      <c r="I189" s="1"/>
      <c r="J189" s="1"/>
      <c r="K189" s="1"/>
    </row>
    <row r="190" spans="9:11" x14ac:dyDescent="0.2">
      <c r="I190" s="1"/>
      <c r="J190" s="1"/>
      <c r="K190" s="1"/>
    </row>
    <row r="191" spans="9:11" x14ac:dyDescent="0.2">
      <c r="I191" s="1"/>
      <c r="J191" s="1"/>
      <c r="K191" s="1"/>
    </row>
    <row r="192" spans="9:11" x14ac:dyDescent="0.2">
      <c r="I192" s="1"/>
      <c r="J192" s="1"/>
      <c r="K192" s="1"/>
    </row>
    <row r="193" spans="9:11" x14ac:dyDescent="0.2">
      <c r="I193" s="1"/>
      <c r="J193" s="1"/>
      <c r="K193" s="1"/>
    </row>
    <row r="194" spans="9:11" x14ac:dyDescent="0.2">
      <c r="I194" s="1"/>
      <c r="J194" s="1"/>
      <c r="K194" s="1"/>
    </row>
    <row r="195" spans="9:11" x14ac:dyDescent="0.2">
      <c r="I195" s="1"/>
      <c r="J195" s="1"/>
      <c r="K195" s="1"/>
    </row>
    <row r="196" spans="9:11" x14ac:dyDescent="0.2">
      <c r="I196" s="1"/>
      <c r="J196" s="1"/>
      <c r="K196" s="1"/>
    </row>
    <row r="197" spans="9:11" x14ac:dyDescent="0.2">
      <c r="I197" s="1"/>
      <c r="J197" s="1"/>
      <c r="K197" s="1"/>
    </row>
    <row r="198" spans="9:11" x14ac:dyDescent="0.2">
      <c r="I198" s="1"/>
      <c r="J198" s="1"/>
      <c r="K198" s="1"/>
    </row>
    <row r="199" spans="9:11" x14ac:dyDescent="0.2">
      <c r="I199" s="1"/>
      <c r="J199" s="1"/>
      <c r="K199" s="1"/>
    </row>
    <row r="200" spans="9:11" x14ac:dyDescent="0.2">
      <c r="I200" s="1"/>
      <c r="J200" s="1"/>
      <c r="K200" s="1"/>
    </row>
    <row r="201" spans="9:11" x14ac:dyDescent="0.2">
      <c r="I201" s="1"/>
      <c r="J201" s="1"/>
      <c r="K201" s="1"/>
    </row>
    <row r="202" spans="9:11" x14ac:dyDescent="0.2">
      <c r="I202" s="1"/>
      <c r="J202" s="1"/>
      <c r="K202" s="1"/>
    </row>
    <row r="203" spans="9:11" x14ac:dyDescent="0.2">
      <c r="I203" s="1"/>
      <c r="J203" s="1"/>
      <c r="K203" s="1"/>
    </row>
    <row r="204" spans="9:11" x14ac:dyDescent="0.2">
      <c r="I204" s="1"/>
      <c r="J204" s="1"/>
      <c r="K204" s="1"/>
    </row>
    <row r="205" spans="9:11" x14ac:dyDescent="0.2">
      <c r="I205" s="1"/>
      <c r="J205" s="1"/>
      <c r="K205" s="1"/>
    </row>
    <row r="206" spans="9:11" x14ac:dyDescent="0.2">
      <c r="I206" s="1"/>
      <c r="J206" s="1"/>
      <c r="K206" s="1"/>
    </row>
    <row r="207" spans="9:11" x14ac:dyDescent="0.2">
      <c r="I207" s="1"/>
      <c r="J207" s="1"/>
      <c r="K207" s="1"/>
    </row>
    <row r="208" spans="9:11" x14ac:dyDescent="0.2">
      <c r="I208" s="1"/>
      <c r="J208" s="1"/>
      <c r="K208" s="1"/>
    </row>
    <row r="209" spans="9:11" x14ac:dyDescent="0.2">
      <c r="I209" s="1"/>
      <c r="J209" s="1"/>
      <c r="K209" s="1"/>
    </row>
    <row r="210" spans="9:11" x14ac:dyDescent="0.2">
      <c r="I210" s="1"/>
      <c r="J210" s="1"/>
      <c r="K210" s="1"/>
    </row>
    <row r="211" spans="9:11" x14ac:dyDescent="0.2">
      <c r="I211" s="1"/>
      <c r="J211" s="1"/>
      <c r="K211" s="1"/>
    </row>
    <row r="212" spans="9:11" x14ac:dyDescent="0.2">
      <c r="I212" s="1"/>
      <c r="J212" s="1"/>
      <c r="K212" s="1"/>
    </row>
    <row r="213" spans="9:11" x14ac:dyDescent="0.2">
      <c r="I213" s="1"/>
      <c r="J213" s="1"/>
      <c r="K213" s="1"/>
    </row>
    <row r="214" spans="9:11" x14ac:dyDescent="0.2">
      <c r="I214" s="1"/>
      <c r="J214" s="1"/>
      <c r="K214" s="1"/>
    </row>
    <row r="215" spans="9:11" x14ac:dyDescent="0.2">
      <c r="I215" s="1"/>
      <c r="J215" s="1"/>
      <c r="K215" s="1"/>
    </row>
    <row r="216" spans="9:11" x14ac:dyDescent="0.2">
      <c r="I216" s="1"/>
      <c r="J216" s="1"/>
      <c r="K216" s="1"/>
    </row>
    <row r="217" spans="9:11" x14ac:dyDescent="0.2">
      <c r="I217" s="1"/>
      <c r="J217" s="1"/>
      <c r="K217" s="1"/>
    </row>
    <row r="218" spans="9:11" x14ac:dyDescent="0.2">
      <c r="I218" s="1"/>
      <c r="J218" s="1"/>
      <c r="K218" s="1"/>
    </row>
    <row r="219" spans="9:11" x14ac:dyDescent="0.2">
      <c r="I219" s="1"/>
      <c r="J219" s="1"/>
      <c r="K219" s="1"/>
    </row>
    <row r="220" spans="9:11" x14ac:dyDescent="0.2">
      <c r="I220" s="1"/>
      <c r="J220" s="1"/>
      <c r="K220" s="1"/>
    </row>
    <row r="221" spans="9:11" x14ac:dyDescent="0.2">
      <c r="I221" s="1"/>
      <c r="J221" s="1"/>
      <c r="K221" s="1"/>
    </row>
    <row r="222" spans="9:11" x14ac:dyDescent="0.2">
      <c r="I222" s="1"/>
      <c r="J222" s="1"/>
      <c r="K222" s="1"/>
    </row>
    <row r="223" spans="9:11" x14ac:dyDescent="0.2">
      <c r="I223" s="1"/>
      <c r="J223" s="1"/>
      <c r="K223" s="1"/>
    </row>
    <row r="224" spans="9:11" x14ac:dyDescent="0.2">
      <c r="I224" s="1"/>
      <c r="J224" s="1"/>
      <c r="K224" s="1"/>
    </row>
    <row r="225" spans="9:11" x14ac:dyDescent="0.2">
      <c r="I225" s="1"/>
      <c r="J225" s="1"/>
      <c r="K225" s="1"/>
    </row>
    <row r="226" spans="9:11" x14ac:dyDescent="0.2">
      <c r="I226" s="1"/>
      <c r="J226" s="1"/>
      <c r="K226" s="1"/>
    </row>
    <row r="227" spans="9:11" x14ac:dyDescent="0.2">
      <c r="I227" s="1"/>
      <c r="J227" s="1"/>
      <c r="K227" s="1"/>
    </row>
    <row r="228" spans="9:11" x14ac:dyDescent="0.2">
      <c r="I228" s="1"/>
      <c r="J228" s="1"/>
      <c r="K228" s="1"/>
    </row>
    <row r="229" spans="9:11" x14ac:dyDescent="0.2">
      <c r="I229" s="1"/>
      <c r="J229" s="1"/>
      <c r="K229" s="1"/>
    </row>
    <row r="230" spans="9:11" x14ac:dyDescent="0.2">
      <c r="I230" s="1"/>
      <c r="J230" s="1"/>
      <c r="K230" s="1"/>
    </row>
    <row r="231" spans="9:11" x14ac:dyDescent="0.2">
      <c r="I231" s="1"/>
      <c r="J231" s="1"/>
      <c r="K231" s="1"/>
    </row>
    <row r="232" spans="9:11" x14ac:dyDescent="0.2">
      <c r="I232" s="1"/>
      <c r="J232" s="1"/>
      <c r="K232" s="1"/>
    </row>
    <row r="233" spans="9:11" x14ac:dyDescent="0.2">
      <c r="I233" s="1"/>
      <c r="J233" s="1"/>
      <c r="K233" s="1"/>
    </row>
    <row r="234" spans="9:11" x14ac:dyDescent="0.2">
      <c r="I234" s="1"/>
      <c r="J234" s="1"/>
      <c r="K234" s="1"/>
    </row>
    <row r="235" spans="9:11" x14ac:dyDescent="0.2">
      <c r="I235" s="1"/>
      <c r="J235" s="1"/>
      <c r="K235" s="1"/>
    </row>
    <row r="236" spans="9:11" x14ac:dyDescent="0.2">
      <c r="I236" s="1"/>
      <c r="J236" s="1"/>
      <c r="K236" s="1"/>
    </row>
  </sheetData>
  <autoFilter ref="A1:L1" xr:uid="{00000000-0009-0000-0000-000006000000}"/>
  <phoneticPr fontId="1"/>
  <pageMargins left="0.39000000000000007" right="0.39000000000000007" top="0.75000000000000011" bottom="0.75000000000000011" header="0.30000000000000004" footer="0.30000000000000004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悠子</dc:creator>
  <cp:lastModifiedBy>orita</cp:lastModifiedBy>
  <cp:lastPrinted>2017-09-06T14:18:01Z</cp:lastPrinted>
  <dcterms:created xsi:type="dcterms:W3CDTF">2015-12-24T04:17:13Z</dcterms:created>
  <dcterms:modified xsi:type="dcterms:W3CDTF">2017-09-12T00:54:31Z</dcterms:modified>
</cp:coreProperties>
</file>