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<sst xmlns="http://schemas.openxmlformats.org/spreadsheetml/2006/main" count="53" uniqueCount="23">
  <si>
    <t>A</t>
  </si>
  <si>
    <t>B</t>
  </si>
  <si>
    <t>C</t>
  </si>
  <si>
    <t>D</t>
  </si>
  <si>
    <t>E</t>
  </si>
  <si>
    <t>F</t>
  </si>
  <si>
    <t>G</t>
  </si>
  <si>
    <t>H</t>
  </si>
  <si>
    <t>0ug</t>
  </si>
  <si>
    <t>STD</t>
  </si>
  <si>
    <t>1ug</t>
  </si>
  <si>
    <t>4ug</t>
  </si>
  <si>
    <t>7ug</t>
  </si>
  <si>
    <t>10ug</t>
  </si>
  <si>
    <t>15ug</t>
  </si>
  <si>
    <t>20ug</t>
  </si>
  <si>
    <t>kontrol</t>
  </si>
  <si>
    <t>30ug</t>
  </si>
  <si>
    <t>40ug</t>
  </si>
  <si>
    <t>50ug</t>
  </si>
  <si>
    <t>NAC NP</t>
  </si>
  <si>
    <t>NAC peptide</t>
  </si>
  <si>
    <t xml:space="preserve">STD </t>
  </si>
</sst>
</file>

<file path=xl/styles.xml><?xml version="1.0" encoding="utf-8"?>
<styleSheet xmlns="http://schemas.openxmlformats.org/spreadsheetml/2006/main">
  <numFmts count="1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00"/>
    <numFmt numFmtId="165" formatCode="0.00000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Tu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Fig. 20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2"/>
          <c:w val="0.931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'[1]NAC (2)'!$D$24:$D$33</c:f>
                <c:numCache>
                  <c:ptCount val="10"/>
                  <c:pt idx="0">
                    <c:v>0.10760793031494784</c:v>
                  </c:pt>
                  <c:pt idx="1">
                    <c:v>0.06937578828380976</c:v>
                  </c:pt>
                  <c:pt idx="2">
                    <c:v>0.12355767883867023</c:v>
                  </c:pt>
                  <c:pt idx="3">
                    <c:v>0.09528903399657285</c:v>
                  </c:pt>
                  <c:pt idx="4">
                    <c:v>0.04069643719049615</c:v>
                  </c:pt>
                  <c:pt idx="5">
                    <c:v>0.10491043799355719</c:v>
                  </c:pt>
                  <c:pt idx="6">
                    <c:v>0.21275055816613034</c:v>
                  </c:pt>
                  <c:pt idx="7">
                    <c:v>0.3057232408568254</c:v>
                  </c:pt>
                  <c:pt idx="8">
                    <c:v>0.2764926762140364</c:v>
                  </c:pt>
                  <c:pt idx="9">
                    <c:v>0.21689698015417366</c:v>
                  </c:pt>
                </c:numCache>
              </c:numRef>
            </c:plus>
            <c:minus>
              <c:numRef>
                <c:f>'[1]NAC (2)'!$D$24:$D$33</c:f>
                <c:numCache>
                  <c:ptCount val="10"/>
                  <c:pt idx="0">
                    <c:v>0.10760793031494784</c:v>
                  </c:pt>
                  <c:pt idx="1">
                    <c:v>0.06937578828380976</c:v>
                  </c:pt>
                  <c:pt idx="2">
                    <c:v>0.12355767883867023</c:v>
                  </c:pt>
                  <c:pt idx="3">
                    <c:v>0.09528903399657285</c:v>
                  </c:pt>
                  <c:pt idx="4">
                    <c:v>0.04069643719049615</c:v>
                  </c:pt>
                  <c:pt idx="5">
                    <c:v>0.10491043799355719</c:v>
                  </c:pt>
                  <c:pt idx="6">
                    <c:v>0.21275055816613034</c:v>
                  </c:pt>
                  <c:pt idx="7">
                    <c:v>0.3057232408568254</c:v>
                  </c:pt>
                  <c:pt idx="8">
                    <c:v>0.2764926762140364</c:v>
                  </c:pt>
                  <c:pt idx="9">
                    <c:v>0.21689698015417366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'[1]NAC (2)'!$B$24:$B$33</c:f>
              <c:strCache>
                <c:ptCount val="10"/>
                <c:pt idx="0">
                  <c:v>0ug</c:v>
                </c:pt>
                <c:pt idx="1">
                  <c:v>1ug</c:v>
                </c:pt>
                <c:pt idx="2">
                  <c:v>4ug</c:v>
                </c:pt>
                <c:pt idx="3">
                  <c:v>7ug</c:v>
                </c:pt>
                <c:pt idx="4">
                  <c:v>10ug</c:v>
                </c:pt>
                <c:pt idx="5">
                  <c:v>15ug</c:v>
                </c:pt>
                <c:pt idx="6">
                  <c:v>20ug</c:v>
                </c:pt>
                <c:pt idx="7">
                  <c:v>30ug</c:v>
                </c:pt>
                <c:pt idx="8">
                  <c:v>40ug</c:v>
                </c:pt>
                <c:pt idx="9">
                  <c:v>50ug</c:v>
                </c:pt>
              </c:strCache>
            </c:strRef>
          </c:cat>
          <c:val>
            <c:numRef>
              <c:f>'[1]NAC (2)'!$C$24:$C$33</c:f>
              <c:numCache>
                <c:ptCount val="10"/>
                <c:pt idx="0">
                  <c:v>2.304666666666667</c:v>
                </c:pt>
                <c:pt idx="1">
                  <c:v>2.2310000000000003</c:v>
                </c:pt>
                <c:pt idx="2">
                  <c:v>2.397</c:v>
                </c:pt>
                <c:pt idx="3">
                  <c:v>2.388</c:v>
                </c:pt>
                <c:pt idx="4">
                  <c:v>2.5128</c:v>
                </c:pt>
                <c:pt idx="5">
                  <c:v>2.5048000000000004</c:v>
                </c:pt>
                <c:pt idx="6">
                  <c:v>2.6086</c:v>
                </c:pt>
                <c:pt idx="7">
                  <c:v>2.4888</c:v>
                </c:pt>
                <c:pt idx="8">
                  <c:v>2.5868</c:v>
                </c:pt>
                <c:pt idx="9">
                  <c:v>2.4814</c:v>
                </c:pt>
              </c:numCache>
            </c:numRef>
          </c:val>
        </c:ser>
        <c:overlap val="-27"/>
        <c:gapWidth val="219"/>
        <c:axId val="66125697"/>
        <c:axId val="58260362"/>
      </c:barChart>
      <c:catAx>
        <c:axId val="6612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Concentration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g/mL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260362"/>
        <c:crosses val="autoZero"/>
        <c:auto val="1"/>
        <c:lblOffset val="100"/>
        <c:tickLblSkip val="1"/>
        <c:noMultiLvlLbl val="0"/>
      </c:catAx>
      <c:valAx>
        <c:axId val="58260362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Optical Density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25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Fig. 19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09325"/>
          <c:w val="0.762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'[1]NAC (2)'!$F$23</c:f>
              <c:strCache>
                <c:ptCount val="1"/>
                <c:pt idx="0">
                  <c:v>NAC peptide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'[1]NAC (2)'!$G$24:$G$33</c:f>
                <c:numCache>
                  <c:ptCount val="10"/>
                  <c:pt idx="0">
                    <c:v>0.10760793031494784</c:v>
                  </c:pt>
                  <c:pt idx="1">
                    <c:v>0.05584621741890858</c:v>
                  </c:pt>
                  <c:pt idx="2">
                    <c:v>0.061022127134343594</c:v>
                  </c:pt>
                  <c:pt idx="3">
                    <c:v>0.07536444785175567</c:v>
                  </c:pt>
                  <c:pt idx="4">
                    <c:v>0.06705445548209314</c:v>
                  </c:pt>
                  <c:pt idx="5">
                    <c:v>0.07723341245859852</c:v>
                  </c:pt>
                  <c:pt idx="6">
                    <c:v>0.13495258426573384</c:v>
                  </c:pt>
                  <c:pt idx="7">
                    <c:v>0.15658799443124616</c:v>
                  </c:pt>
                  <c:pt idx="8">
                    <c:v>0.055538275090247356</c:v>
                  </c:pt>
                  <c:pt idx="9">
                    <c:v>0.15440369166571116</c:v>
                  </c:pt>
                </c:numCache>
              </c:numRef>
            </c:plus>
            <c:minus>
              <c:numRef>
                <c:f>'[1]NAC (2)'!$G$24:$G$33</c:f>
                <c:numCache>
                  <c:ptCount val="10"/>
                  <c:pt idx="0">
                    <c:v>0.10760793031494784</c:v>
                  </c:pt>
                  <c:pt idx="1">
                    <c:v>0.05584621741890858</c:v>
                  </c:pt>
                  <c:pt idx="2">
                    <c:v>0.061022127134343594</c:v>
                  </c:pt>
                  <c:pt idx="3">
                    <c:v>0.07536444785175567</c:v>
                  </c:pt>
                  <c:pt idx="4">
                    <c:v>0.06705445548209314</c:v>
                  </c:pt>
                  <c:pt idx="5">
                    <c:v>0.07723341245859852</c:v>
                  </c:pt>
                  <c:pt idx="6">
                    <c:v>0.13495258426573384</c:v>
                  </c:pt>
                  <c:pt idx="7">
                    <c:v>0.15658799443124616</c:v>
                  </c:pt>
                  <c:pt idx="8">
                    <c:v>0.055538275090247356</c:v>
                  </c:pt>
                  <c:pt idx="9">
                    <c:v>0.15440369166571116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'[1]NAC (2)'!$E$24:$E$33</c:f>
              <c:strCache>
                <c:ptCount val="10"/>
                <c:pt idx="0">
                  <c:v>0ug</c:v>
                </c:pt>
                <c:pt idx="1">
                  <c:v>1ug</c:v>
                </c:pt>
                <c:pt idx="2">
                  <c:v>4ug</c:v>
                </c:pt>
                <c:pt idx="3">
                  <c:v>7ug</c:v>
                </c:pt>
                <c:pt idx="4">
                  <c:v>10ug</c:v>
                </c:pt>
                <c:pt idx="5">
                  <c:v>15ug</c:v>
                </c:pt>
                <c:pt idx="6">
                  <c:v>20ug</c:v>
                </c:pt>
                <c:pt idx="7">
                  <c:v>30ug</c:v>
                </c:pt>
                <c:pt idx="8">
                  <c:v>40ug</c:v>
                </c:pt>
                <c:pt idx="9">
                  <c:v>50ug</c:v>
                </c:pt>
              </c:strCache>
            </c:strRef>
          </c:cat>
          <c:val>
            <c:numRef>
              <c:f>'[1]NAC (2)'!$F$24:$F$33</c:f>
              <c:numCache>
                <c:ptCount val="10"/>
                <c:pt idx="0">
                  <c:v>2.30466666666667</c:v>
                </c:pt>
                <c:pt idx="1">
                  <c:v>2.3183999999999996</c:v>
                </c:pt>
                <c:pt idx="2">
                  <c:v>2.3678000000000003</c:v>
                </c:pt>
                <c:pt idx="3">
                  <c:v>2.3724</c:v>
                </c:pt>
                <c:pt idx="4">
                  <c:v>2.3834000000000004</c:v>
                </c:pt>
                <c:pt idx="5">
                  <c:v>2.322</c:v>
                </c:pt>
                <c:pt idx="6">
                  <c:v>2.4388</c:v>
                </c:pt>
                <c:pt idx="7">
                  <c:v>2.3384</c:v>
                </c:pt>
                <c:pt idx="8">
                  <c:v>2.048</c:v>
                </c:pt>
                <c:pt idx="9">
                  <c:v>1.9469999999999998</c:v>
                </c:pt>
              </c:numCache>
            </c:numRef>
          </c:val>
        </c:ser>
        <c:axId val="54581211"/>
        <c:axId val="21468852"/>
      </c:barChart>
      <c:catAx>
        <c:axId val="545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Concentration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g/mL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68852"/>
        <c:crosses val="autoZero"/>
        <c:auto val="1"/>
        <c:lblOffset val="100"/>
        <c:tickLblSkip val="1"/>
        <c:noMultiLvlLbl val="0"/>
      </c:catAx>
      <c:valAx>
        <c:axId val="21468852"/>
        <c:scaling>
          <c:orientation val="minMax"/>
          <c:max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Optical Density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75"/>
          <c:y val="0.5185"/>
          <c:w val="0.1527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0</xdr:rowOff>
    </xdr:from>
    <xdr:to>
      <xdr:col>20</xdr:col>
      <xdr:colOff>200025</xdr:colOff>
      <xdr:row>18</xdr:row>
      <xdr:rowOff>57150</xdr:rowOff>
    </xdr:to>
    <xdr:graphicFrame>
      <xdr:nvGraphicFramePr>
        <xdr:cNvPr id="1" name="Grafik 1"/>
        <xdr:cNvGraphicFramePr/>
      </xdr:nvGraphicFramePr>
      <xdr:xfrm>
        <a:off x="6657975" y="0"/>
        <a:ext cx="57912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523875</xdr:colOff>
      <xdr:row>18</xdr:row>
      <xdr:rowOff>114300</xdr:rowOff>
    </xdr:from>
    <xdr:to>
      <xdr:col>20</xdr:col>
      <xdr:colOff>180975</xdr:colOff>
      <xdr:row>40</xdr:row>
      <xdr:rowOff>104775</xdr:rowOff>
    </xdr:to>
    <xdr:graphicFrame>
      <xdr:nvGraphicFramePr>
        <xdr:cNvPr id="2" name="Grafik 3"/>
        <xdr:cNvGraphicFramePr/>
      </xdr:nvGraphicFramePr>
      <xdr:xfrm>
        <a:off x="6677025" y="3381375"/>
        <a:ext cx="57531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na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azıg bos plga toxo"/>
      <sheetName val="NAC (2)"/>
      <sheetName val="NAC"/>
      <sheetName val="GHK"/>
      <sheetName val="ALMANYA"/>
    </sheetNames>
    <sheetDataSet>
      <sheetData sheetId="1">
        <row r="23">
          <cell r="F23" t="str">
            <v>NAC peptide</v>
          </cell>
        </row>
        <row r="24">
          <cell r="B24" t="str">
            <v>0ug</v>
          </cell>
          <cell r="C24">
            <v>2.304666666666667</v>
          </cell>
          <cell r="D24">
            <v>0.10760793031494784</v>
          </cell>
          <cell r="E24" t="str">
            <v>0ug</v>
          </cell>
          <cell r="F24">
            <v>2.30466666666667</v>
          </cell>
          <cell r="G24">
            <v>0.10760793031494784</v>
          </cell>
        </row>
        <row r="25">
          <cell r="B25" t="str">
            <v>1ug</v>
          </cell>
          <cell r="C25">
            <v>2.2310000000000003</v>
          </cell>
          <cell r="D25">
            <v>0.06937578828380976</v>
          </cell>
          <cell r="E25" t="str">
            <v>1ug</v>
          </cell>
          <cell r="F25">
            <v>2.3183999999999996</v>
          </cell>
          <cell r="G25">
            <v>0.05584621741890858</v>
          </cell>
        </row>
        <row r="26">
          <cell r="B26" t="str">
            <v>4ug</v>
          </cell>
          <cell r="C26">
            <v>2.397</v>
          </cell>
          <cell r="D26">
            <v>0.12355767883867023</v>
          </cell>
          <cell r="E26" t="str">
            <v>4ug</v>
          </cell>
          <cell r="F26">
            <v>2.3678000000000003</v>
          </cell>
          <cell r="G26">
            <v>0.061022127134343594</v>
          </cell>
        </row>
        <row r="27">
          <cell r="B27" t="str">
            <v>7ug</v>
          </cell>
          <cell r="C27">
            <v>2.388</v>
          </cell>
          <cell r="D27">
            <v>0.09528903399657285</v>
          </cell>
          <cell r="E27" t="str">
            <v>7ug</v>
          </cell>
          <cell r="F27">
            <v>2.3724</v>
          </cell>
          <cell r="G27">
            <v>0.07536444785175567</v>
          </cell>
        </row>
        <row r="28">
          <cell r="B28" t="str">
            <v>10ug</v>
          </cell>
          <cell r="C28">
            <v>2.5128</v>
          </cell>
          <cell r="D28">
            <v>0.04069643719049615</v>
          </cell>
          <cell r="E28" t="str">
            <v>10ug</v>
          </cell>
          <cell r="F28">
            <v>2.3834000000000004</v>
          </cell>
          <cell r="G28">
            <v>0.06705445548209314</v>
          </cell>
        </row>
        <row r="29">
          <cell r="B29" t="str">
            <v>15ug</v>
          </cell>
          <cell r="C29">
            <v>2.5048000000000004</v>
          </cell>
          <cell r="D29">
            <v>0.10491043799355719</v>
          </cell>
          <cell r="E29" t="str">
            <v>15ug</v>
          </cell>
          <cell r="F29">
            <v>2.322</v>
          </cell>
          <cell r="G29">
            <v>0.07723341245859852</v>
          </cell>
        </row>
        <row r="30">
          <cell r="B30" t="str">
            <v>20ug</v>
          </cell>
          <cell r="C30">
            <v>2.6086</v>
          </cell>
          <cell r="D30">
            <v>0.21275055816613034</v>
          </cell>
          <cell r="E30" t="str">
            <v>20ug</v>
          </cell>
          <cell r="F30">
            <v>2.4388</v>
          </cell>
          <cell r="G30">
            <v>0.13495258426573384</v>
          </cell>
        </row>
        <row r="31">
          <cell r="B31" t="str">
            <v>30ug</v>
          </cell>
          <cell r="C31">
            <v>2.4888</v>
          </cell>
          <cell r="D31">
            <v>0.3057232408568254</v>
          </cell>
          <cell r="E31" t="str">
            <v>30ug</v>
          </cell>
          <cell r="F31">
            <v>2.3384</v>
          </cell>
          <cell r="G31">
            <v>0.15658799443124616</v>
          </cell>
        </row>
        <row r="32">
          <cell r="B32" t="str">
            <v>40ug</v>
          </cell>
          <cell r="C32">
            <v>2.5868</v>
          </cell>
          <cell r="D32">
            <v>0.2764926762140364</v>
          </cell>
          <cell r="E32" t="str">
            <v>40ug</v>
          </cell>
          <cell r="F32">
            <v>2.048</v>
          </cell>
          <cell r="G32">
            <v>0.055538275090247356</v>
          </cell>
        </row>
        <row r="33">
          <cell r="B33" t="str">
            <v>50ug</v>
          </cell>
          <cell r="C33">
            <v>2.4814</v>
          </cell>
          <cell r="D33">
            <v>0.21689698015417366</v>
          </cell>
          <cell r="E33" t="str">
            <v>50ug</v>
          </cell>
          <cell r="F33">
            <v>1.9469999999999998</v>
          </cell>
          <cell r="G33">
            <v>0.15440369166571116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tabSelected="1" zoomScalePageLayoutView="0" workbookViewId="0" topLeftCell="E1">
      <selection activeCell="E1" sqref="E1"/>
    </sheetView>
  </sheetViews>
  <sheetFormatPr defaultColWidth="9.140625" defaultRowHeight="15"/>
  <cols>
    <col min="6" max="7" width="9.57421875" style="0" bestFit="1" customWidth="1"/>
  </cols>
  <sheetData>
    <row r="2" spans="2:13" ht="14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spans="2:14" ht="14.25">
      <c r="B3" t="s">
        <v>0</v>
      </c>
      <c r="C3" s="1">
        <v>2124</v>
      </c>
      <c r="D3" s="1">
        <v>2258</v>
      </c>
      <c r="E3" s="1">
        <v>2314</v>
      </c>
      <c r="F3" s="1">
        <v>2220</v>
      </c>
      <c r="G3" s="1">
        <v>2239</v>
      </c>
      <c r="H3" s="1">
        <v>2250</v>
      </c>
      <c r="I3" s="1">
        <v>2312</v>
      </c>
      <c r="J3" s="1">
        <v>2312</v>
      </c>
      <c r="K3" s="1">
        <v>2312</v>
      </c>
      <c r="L3" s="1">
        <v>2406</v>
      </c>
      <c r="M3" s="1">
        <v>2537</v>
      </c>
      <c r="N3" s="1">
        <v>2830</v>
      </c>
    </row>
    <row r="4" spans="2:14" ht="14.25">
      <c r="B4" t="s">
        <v>1</v>
      </c>
      <c r="C4" s="1">
        <v>2204</v>
      </c>
      <c r="D4" s="1">
        <v>2434</v>
      </c>
      <c r="E4" s="1">
        <v>2545</v>
      </c>
      <c r="F4" s="1">
        <v>2385</v>
      </c>
      <c r="G4" s="1">
        <v>2417</v>
      </c>
      <c r="H4" s="1">
        <v>2410</v>
      </c>
      <c r="I4" s="1">
        <v>2393</v>
      </c>
      <c r="J4" s="1">
        <v>2424</v>
      </c>
      <c r="K4" s="1">
        <v>2335</v>
      </c>
      <c r="L4" s="1">
        <v>2277</v>
      </c>
      <c r="M4" s="1">
        <v>2270</v>
      </c>
      <c r="N4" s="1">
        <v>2397</v>
      </c>
    </row>
    <row r="5" spans="2:14" ht="14.25">
      <c r="B5" t="s">
        <v>2</v>
      </c>
      <c r="C5" s="1">
        <v>2227</v>
      </c>
      <c r="D5" s="1">
        <v>2425</v>
      </c>
      <c r="E5" s="1">
        <v>2383</v>
      </c>
      <c r="F5" s="1">
        <v>2434</v>
      </c>
      <c r="G5" s="1">
        <v>2471</v>
      </c>
      <c r="H5" s="1">
        <v>2419</v>
      </c>
      <c r="I5" s="1">
        <v>2466</v>
      </c>
      <c r="J5" s="1">
        <v>2379</v>
      </c>
      <c r="K5" s="1">
        <v>2277</v>
      </c>
      <c r="L5" s="1">
        <v>2321</v>
      </c>
      <c r="M5" s="1">
        <v>2373</v>
      </c>
      <c r="N5" s="1">
        <v>1816</v>
      </c>
    </row>
    <row r="6" spans="2:14" ht="14.25">
      <c r="B6" t="s">
        <v>3</v>
      </c>
      <c r="C6" s="1">
        <v>2447</v>
      </c>
      <c r="D6" s="1">
        <v>2509</v>
      </c>
      <c r="E6" s="1">
        <v>2515</v>
      </c>
      <c r="F6" s="1">
        <v>2548</v>
      </c>
      <c r="G6" s="1">
        <v>2545</v>
      </c>
      <c r="H6" s="1">
        <v>2459</v>
      </c>
      <c r="I6" s="1">
        <v>2378</v>
      </c>
      <c r="J6" s="1">
        <v>2442</v>
      </c>
      <c r="K6" s="1">
        <v>2335</v>
      </c>
      <c r="L6" s="1">
        <v>2303</v>
      </c>
      <c r="M6" s="1">
        <v>1985</v>
      </c>
      <c r="N6" s="1">
        <v>1770</v>
      </c>
    </row>
    <row r="7" spans="2:14" ht="14.25">
      <c r="B7" t="s">
        <v>4</v>
      </c>
      <c r="C7" s="1">
        <v>2327</v>
      </c>
      <c r="D7" s="1">
        <v>2535</v>
      </c>
      <c r="E7" s="1">
        <v>2601</v>
      </c>
      <c r="F7" s="1">
        <v>2552</v>
      </c>
      <c r="G7" s="1">
        <v>2509</v>
      </c>
      <c r="H7" s="1">
        <v>2431</v>
      </c>
      <c r="I7" s="1">
        <v>2319</v>
      </c>
      <c r="J7" s="1">
        <v>2225</v>
      </c>
      <c r="K7" s="1">
        <v>2282</v>
      </c>
      <c r="L7" s="1">
        <v>2353</v>
      </c>
      <c r="M7" s="1">
        <v>2015</v>
      </c>
      <c r="N7" s="1">
        <v>2149</v>
      </c>
    </row>
    <row r="8" spans="2:14" ht="14.25">
      <c r="B8" t="s">
        <v>5</v>
      </c>
      <c r="C8" s="1">
        <v>2314</v>
      </c>
      <c r="D8" s="1">
        <v>2494</v>
      </c>
      <c r="E8" s="1">
        <v>2632</v>
      </c>
      <c r="F8" s="1">
        <v>2746</v>
      </c>
      <c r="G8" s="1">
        <v>2857</v>
      </c>
      <c r="H8" s="1">
        <v>2559</v>
      </c>
      <c r="I8" s="1">
        <v>2609</v>
      </c>
      <c r="J8" s="1">
        <v>2362</v>
      </c>
      <c r="K8" s="1">
        <v>2351</v>
      </c>
      <c r="L8" s="1">
        <v>2313</v>
      </c>
      <c r="M8" s="1">
        <v>2400</v>
      </c>
      <c r="N8" s="1">
        <v>2179</v>
      </c>
    </row>
    <row r="9" spans="2:14" ht="14.25">
      <c r="B9" t="s">
        <v>6</v>
      </c>
      <c r="C9" s="1">
        <v>2120</v>
      </c>
      <c r="D9" s="1">
        <v>2298</v>
      </c>
      <c r="E9" s="1">
        <v>2424</v>
      </c>
      <c r="F9" s="1">
        <v>2767</v>
      </c>
      <c r="G9" s="1">
        <v>2835</v>
      </c>
      <c r="H9" s="1">
        <v>2552</v>
      </c>
      <c r="I9" s="1">
        <v>2395</v>
      </c>
      <c r="J9" s="1">
        <v>2285</v>
      </c>
      <c r="K9" s="1">
        <v>2123</v>
      </c>
      <c r="L9" s="1">
        <v>2337</v>
      </c>
      <c r="M9" s="1">
        <v>2448</v>
      </c>
      <c r="N9" s="1">
        <v>2271</v>
      </c>
    </row>
    <row r="10" spans="2:14" ht="14.25">
      <c r="B10" t="s">
        <v>7</v>
      </c>
      <c r="C10" s="1">
        <v>2302</v>
      </c>
      <c r="D10" s="1">
        <v>2883</v>
      </c>
      <c r="E10" s="1">
        <v>2281</v>
      </c>
      <c r="F10" s="1">
        <v>2727</v>
      </c>
      <c r="G10" s="1">
        <v>2741</v>
      </c>
      <c r="H10" s="1">
        <v>2043</v>
      </c>
      <c r="I10" s="1">
        <v>2000</v>
      </c>
      <c r="J10" s="1">
        <v>2078</v>
      </c>
      <c r="K10" s="1">
        <v>1993</v>
      </c>
      <c r="L10" s="1">
        <v>2126</v>
      </c>
      <c r="M10" s="1">
        <v>2329</v>
      </c>
      <c r="N10" s="1">
        <v>2201</v>
      </c>
    </row>
    <row r="11" spans="1:15" ht="14.25">
      <c r="A11" t="s">
        <v>8</v>
      </c>
      <c r="H11" t="s">
        <v>9</v>
      </c>
      <c r="O11" t="s">
        <v>9</v>
      </c>
    </row>
    <row r="12" spans="1:15" ht="14.25">
      <c r="A12" t="s">
        <v>10</v>
      </c>
      <c r="B12" t="s">
        <v>0</v>
      </c>
      <c r="C12">
        <f>C3/1000</f>
        <v>2.124</v>
      </c>
      <c r="D12">
        <f>D3/1000</f>
        <v>2.258</v>
      </c>
      <c r="E12">
        <f>E3/1000</f>
        <v>2.314</v>
      </c>
      <c r="F12">
        <f>F3/1000</f>
        <v>2.22</v>
      </c>
      <c r="G12">
        <f>G3/1000</f>
        <v>2.239</v>
      </c>
      <c r="H12" s="2">
        <f>STDEV(C12:G12)</f>
        <v>0.06937578828380976</v>
      </c>
      <c r="J12">
        <f aca="true" t="shared" si="0" ref="J12:N19">H3/1000</f>
        <v>2.25</v>
      </c>
      <c r="K12">
        <f t="shared" si="0"/>
        <v>2.312</v>
      </c>
      <c r="L12">
        <f t="shared" si="0"/>
        <v>2.312</v>
      </c>
      <c r="M12">
        <f t="shared" si="0"/>
        <v>2.312</v>
      </c>
      <c r="N12">
        <f t="shared" si="0"/>
        <v>2.406</v>
      </c>
      <c r="O12" s="3">
        <f>STDEV(J12:N12)</f>
        <v>0.05584621741890858</v>
      </c>
    </row>
    <row r="13" spans="1:15" ht="14.25">
      <c r="A13" t="s">
        <v>11</v>
      </c>
      <c r="B13" t="s">
        <v>1</v>
      </c>
      <c r="C13">
        <f aca="true" t="shared" si="1" ref="C13:F19">C4/1000</f>
        <v>2.204</v>
      </c>
      <c r="D13">
        <f t="shared" si="1"/>
        <v>2.434</v>
      </c>
      <c r="E13">
        <f t="shared" si="1"/>
        <v>2.545</v>
      </c>
      <c r="F13">
        <f t="shared" si="1"/>
        <v>2.385</v>
      </c>
      <c r="G13">
        <f>G4/1000</f>
        <v>2.417</v>
      </c>
      <c r="H13" s="2">
        <f aca="true" t="shared" si="2" ref="H13:H20">STDEV(C13:G13)</f>
        <v>0.12355767883867023</v>
      </c>
      <c r="J13">
        <f t="shared" si="0"/>
        <v>2.41</v>
      </c>
      <c r="K13">
        <f t="shared" si="0"/>
        <v>2.393</v>
      </c>
      <c r="L13">
        <f t="shared" si="0"/>
        <v>2.424</v>
      </c>
      <c r="M13">
        <f t="shared" si="0"/>
        <v>2.335</v>
      </c>
      <c r="N13">
        <f t="shared" si="0"/>
        <v>2.277</v>
      </c>
      <c r="O13" s="3">
        <f aca="true" t="shared" si="3" ref="O13:O20">STDEV(J13:N13)</f>
        <v>0.061022127134343594</v>
      </c>
    </row>
    <row r="14" spans="1:15" ht="14.25">
      <c r="A14" t="s">
        <v>12</v>
      </c>
      <c r="B14" t="s">
        <v>2</v>
      </c>
      <c r="C14">
        <f t="shared" si="1"/>
        <v>2.227</v>
      </c>
      <c r="D14">
        <f t="shared" si="1"/>
        <v>2.425</v>
      </c>
      <c r="E14">
        <f t="shared" si="1"/>
        <v>2.383</v>
      </c>
      <c r="F14">
        <f t="shared" si="1"/>
        <v>2.434</v>
      </c>
      <c r="G14">
        <f>G5/1000</f>
        <v>2.471</v>
      </c>
      <c r="H14" s="2">
        <f t="shared" si="2"/>
        <v>0.09528903399657285</v>
      </c>
      <c r="J14">
        <f t="shared" si="0"/>
        <v>2.419</v>
      </c>
      <c r="K14">
        <f t="shared" si="0"/>
        <v>2.466</v>
      </c>
      <c r="L14">
        <f t="shared" si="0"/>
        <v>2.379</v>
      </c>
      <c r="M14">
        <f t="shared" si="0"/>
        <v>2.277</v>
      </c>
      <c r="N14">
        <f t="shared" si="0"/>
        <v>2.321</v>
      </c>
      <c r="O14" s="3">
        <f t="shared" si="3"/>
        <v>0.07536444785175567</v>
      </c>
    </row>
    <row r="15" spans="1:15" ht="14.25">
      <c r="A15" t="s">
        <v>13</v>
      </c>
      <c r="B15" t="s">
        <v>3</v>
      </c>
      <c r="C15">
        <f t="shared" si="1"/>
        <v>2.447</v>
      </c>
      <c r="D15">
        <f t="shared" si="1"/>
        <v>2.509</v>
      </c>
      <c r="E15">
        <f t="shared" si="1"/>
        <v>2.515</v>
      </c>
      <c r="F15">
        <f t="shared" si="1"/>
        <v>2.548</v>
      </c>
      <c r="G15">
        <f>G6/1000</f>
        <v>2.545</v>
      </c>
      <c r="H15" s="2">
        <f t="shared" si="2"/>
        <v>0.04069643719049615</v>
      </c>
      <c r="J15">
        <f t="shared" si="0"/>
        <v>2.459</v>
      </c>
      <c r="K15">
        <f t="shared" si="0"/>
        <v>2.378</v>
      </c>
      <c r="L15">
        <f t="shared" si="0"/>
        <v>2.442</v>
      </c>
      <c r="M15">
        <f t="shared" si="0"/>
        <v>2.335</v>
      </c>
      <c r="N15">
        <f t="shared" si="0"/>
        <v>2.303</v>
      </c>
      <c r="O15" s="3">
        <f t="shared" si="3"/>
        <v>0.06705445548209314</v>
      </c>
    </row>
    <row r="16" spans="1:15" ht="14.25">
      <c r="A16" t="s">
        <v>14</v>
      </c>
      <c r="B16" t="s">
        <v>4</v>
      </c>
      <c r="C16">
        <f t="shared" si="1"/>
        <v>2.327</v>
      </c>
      <c r="D16">
        <f t="shared" si="1"/>
        <v>2.535</v>
      </c>
      <c r="E16">
        <f t="shared" si="1"/>
        <v>2.601</v>
      </c>
      <c r="F16">
        <f t="shared" si="1"/>
        <v>2.552</v>
      </c>
      <c r="G16">
        <f>G7/1000</f>
        <v>2.509</v>
      </c>
      <c r="H16" s="2">
        <f t="shared" si="2"/>
        <v>0.10491043799355719</v>
      </c>
      <c r="J16">
        <f t="shared" si="0"/>
        <v>2.431</v>
      </c>
      <c r="K16">
        <f t="shared" si="0"/>
        <v>2.319</v>
      </c>
      <c r="L16">
        <f t="shared" si="0"/>
        <v>2.225</v>
      </c>
      <c r="M16">
        <f t="shared" si="0"/>
        <v>2.282</v>
      </c>
      <c r="N16">
        <f t="shared" si="0"/>
        <v>2.353</v>
      </c>
      <c r="O16" s="3">
        <f t="shared" si="3"/>
        <v>0.07723341245859852</v>
      </c>
    </row>
    <row r="17" spans="1:23" ht="14.25">
      <c r="A17" t="s">
        <v>15</v>
      </c>
      <c r="B17" t="s">
        <v>5</v>
      </c>
      <c r="C17">
        <f t="shared" si="1"/>
        <v>2.314</v>
      </c>
      <c r="D17">
        <f t="shared" si="1"/>
        <v>2.494</v>
      </c>
      <c r="E17">
        <f t="shared" si="1"/>
        <v>2.632</v>
      </c>
      <c r="F17">
        <f t="shared" si="1"/>
        <v>2.746</v>
      </c>
      <c r="G17">
        <f>G8/1000</f>
        <v>2.857</v>
      </c>
      <c r="H17" s="2">
        <f t="shared" si="2"/>
        <v>0.21275055816613034</v>
      </c>
      <c r="J17">
        <f t="shared" si="0"/>
        <v>2.559</v>
      </c>
      <c r="K17">
        <f t="shared" si="0"/>
        <v>2.609</v>
      </c>
      <c r="L17">
        <f t="shared" si="0"/>
        <v>2.362</v>
      </c>
      <c r="M17">
        <f t="shared" si="0"/>
        <v>2.351</v>
      </c>
      <c r="N17">
        <f t="shared" si="0"/>
        <v>2.313</v>
      </c>
      <c r="O17" s="3">
        <f t="shared" si="3"/>
        <v>0.13495258426573384</v>
      </c>
      <c r="W17" t="s">
        <v>16</v>
      </c>
    </row>
    <row r="18" spans="1:23" ht="14.25">
      <c r="A18" t="s">
        <v>17</v>
      </c>
      <c r="B18" t="s">
        <v>6</v>
      </c>
      <c r="C18">
        <f t="shared" si="1"/>
        <v>2.12</v>
      </c>
      <c r="D18">
        <f t="shared" si="1"/>
        <v>2.298</v>
      </c>
      <c r="E18">
        <f t="shared" si="1"/>
        <v>2.424</v>
      </c>
      <c r="F18">
        <f t="shared" si="1"/>
        <v>2.767</v>
      </c>
      <c r="G18">
        <f>G9/1000</f>
        <v>2.835</v>
      </c>
      <c r="H18" s="2">
        <f t="shared" si="2"/>
        <v>0.3057232408568254</v>
      </c>
      <c r="J18">
        <f t="shared" si="0"/>
        <v>2.552</v>
      </c>
      <c r="K18">
        <f t="shared" si="0"/>
        <v>2.395</v>
      </c>
      <c r="L18">
        <f t="shared" si="0"/>
        <v>2.285</v>
      </c>
      <c r="M18">
        <f t="shared" si="0"/>
        <v>2.123</v>
      </c>
      <c r="N18">
        <f t="shared" si="0"/>
        <v>2.337</v>
      </c>
      <c r="O18" s="3">
        <f t="shared" si="3"/>
        <v>0.15658799443124616</v>
      </c>
      <c r="Q18">
        <f>M9/1000</f>
        <v>2.448</v>
      </c>
      <c r="R18">
        <f>N9/1000</f>
        <v>2.271</v>
      </c>
      <c r="S18">
        <f>M8/1000</f>
        <v>2.4</v>
      </c>
      <c r="T18">
        <f>N8/1000</f>
        <v>2.179</v>
      </c>
      <c r="U18">
        <f>M10/1000</f>
        <v>2.329</v>
      </c>
      <c r="V18">
        <f>N10/1000</f>
        <v>2.201</v>
      </c>
      <c r="W18">
        <f>AVERAGE(Q18:V18)</f>
        <v>2.304666666666667</v>
      </c>
    </row>
    <row r="19" spans="1:15" ht="14.25">
      <c r="A19" t="s">
        <v>18</v>
      </c>
      <c r="B19" t="s">
        <v>7</v>
      </c>
      <c r="C19">
        <f t="shared" si="1"/>
        <v>2.302</v>
      </c>
      <c r="D19">
        <f t="shared" si="1"/>
        <v>2.883</v>
      </c>
      <c r="E19">
        <f t="shared" si="1"/>
        <v>2.281</v>
      </c>
      <c r="F19">
        <f t="shared" si="1"/>
        <v>2.727</v>
      </c>
      <c r="G19">
        <f>G10/1000</f>
        <v>2.741</v>
      </c>
      <c r="H19" s="2">
        <f t="shared" si="2"/>
        <v>0.2764926762140364</v>
      </c>
      <c r="J19">
        <f t="shared" si="0"/>
        <v>2.043</v>
      </c>
      <c r="K19">
        <f t="shared" si="0"/>
        <v>2</v>
      </c>
      <c r="L19">
        <f t="shared" si="0"/>
        <v>2.078</v>
      </c>
      <c r="M19">
        <f t="shared" si="0"/>
        <v>1.993</v>
      </c>
      <c r="N19">
        <f t="shared" si="0"/>
        <v>2.126</v>
      </c>
      <c r="O19" s="3">
        <f t="shared" si="3"/>
        <v>0.055538275090247356</v>
      </c>
    </row>
    <row r="20" spans="1:15" ht="14.25">
      <c r="A20" t="s">
        <v>19</v>
      </c>
      <c r="C20">
        <f>M3/1000</f>
        <v>2.537</v>
      </c>
      <c r="D20">
        <f>N3/1000</f>
        <v>2.83</v>
      </c>
      <c r="E20">
        <f>M4/1000</f>
        <v>2.27</v>
      </c>
      <c r="F20">
        <f>N4/1000</f>
        <v>2.397</v>
      </c>
      <c r="G20">
        <f>M5/1000</f>
        <v>2.373</v>
      </c>
      <c r="H20" s="2">
        <f t="shared" si="2"/>
        <v>0.21689698015417366</v>
      </c>
      <c r="J20">
        <f>M6/1000</f>
        <v>1.985</v>
      </c>
      <c r="K20">
        <f>N6/1000</f>
        <v>1.77</v>
      </c>
      <c r="L20">
        <f>M7/1000</f>
        <v>2.015</v>
      </c>
      <c r="M20">
        <f>N7/1000</f>
        <v>2.149</v>
      </c>
      <c r="N20">
        <f>N5/1000</f>
        <v>1.816</v>
      </c>
      <c r="O20" s="3">
        <f t="shared" si="3"/>
        <v>0.15440369166571116</v>
      </c>
    </row>
    <row r="21" spans="3:8" ht="14.25">
      <c r="C21" s="4"/>
      <c r="D21" s="4"/>
      <c r="E21" s="4"/>
      <c r="F21" s="4"/>
      <c r="G21" s="4"/>
      <c r="H21" s="5"/>
    </row>
    <row r="23" spans="3:7" ht="14.25">
      <c r="C23" t="s">
        <v>20</v>
      </c>
      <c r="D23" t="s">
        <v>9</v>
      </c>
      <c r="F23" t="s">
        <v>21</v>
      </c>
      <c r="G23" t="s">
        <v>22</v>
      </c>
    </row>
    <row r="24" spans="2:7" ht="14.25">
      <c r="B24" t="s">
        <v>8</v>
      </c>
      <c r="C24" s="2">
        <v>2.304666666666667</v>
      </c>
      <c r="D24" s="2">
        <f>STDEV(Q18:V18)</f>
        <v>0.10760793031494784</v>
      </c>
      <c r="E24" t="s">
        <v>8</v>
      </c>
      <c r="F24" s="2">
        <v>2.30466666666667</v>
      </c>
      <c r="G24" s="2">
        <v>0.10760793031494784</v>
      </c>
    </row>
    <row r="25" spans="2:7" ht="14.25">
      <c r="B25" t="s">
        <v>10</v>
      </c>
      <c r="C25" s="2">
        <f aca="true" t="shared" si="4" ref="C25:C33">AVERAGE(C12:G12)</f>
        <v>2.2310000000000003</v>
      </c>
      <c r="D25" s="2">
        <v>0.06937578828380976</v>
      </c>
      <c r="E25" t="s">
        <v>10</v>
      </c>
      <c r="F25" s="2">
        <f>AVERAGE(J12:N12)</f>
        <v>2.3183999999999996</v>
      </c>
      <c r="G25" s="2">
        <v>0.05584621741890858</v>
      </c>
    </row>
    <row r="26" spans="2:7" ht="14.25">
      <c r="B26" t="s">
        <v>11</v>
      </c>
      <c r="C26" s="2">
        <f t="shared" si="4"/>
        <v>2.397</v>
      </c>
      <c r="D26" s="2">
        <v>0.12355767883867023</v>
      </c>
      <c r="E26" t="s">
        <v>11</v>
      </c>
      <c r="F26" s="2">
        <f aca="true" t="shared" si="5" ref="F26:F33">AVERAGE(J13:N13)</f>
        <v>2.3678000000000003</v>
      </c>
      <c r="G26" s="2">
        <v>0.061022127134343594</v>
      </c>
    </row>
    <row r="27" spans="2:7" ht="14.25">
      <c r="B27" t="s">
        <v>12</v>
      </c>
      <c r="C27" s="2">
        <f t="shared" si="4"/>
        <v>2.388</v>
      </c>
      <c r="D27" s="2">
        <v>0.09528903399657285</v>
      </c>
      <c r="E27" t="s">
        <v>12</v>
      </c>
      <c r="F27" s="2">
        <f t="shared" si="5"/>
        <v>2.3724</v>
      </c>
      <c r="G27" s="2">
        <v>0.07536444785175567</v>
      </c>
    </row>
    <row r="28" spans="2:7" ht="14.25">
      <c r="B28" t="s">
        <v>13</v>
      </c>
      <c r="C28" s="2">
        <f t="shared" si="4"/>
        <v>2.5128</v>
      </c>
      <c r="D28" s="2">
        <v>0.04069643719049615</v>
      </c>
      <c r="E28" t="s">
        <v>13</v>
      </c>
      <c r="F28" s="2">
        <f>AVERAGE(J15:N15)</f>
        <v>2.3834000000000004</v>
      </c>
      <c r="G28" s="2">
        <v>0.06705445548209314</v>
      </c>
    </row>
    <row r="29" spans="2:7" ht="14.25">
      <c r="B29" t="s">
        <v>14</v>
      </c>
      <c r="C29" s="2">
        <f t="shared" si="4"/>
        <v>2.5048000000000004</v>
      </c>
      <c r="D29" s="2">
        <v>0.10491043799355719</v>
      </c>
      <c r="E29" t="s">
        <v>14</v>
      </c>
      <c r="F29" s="2">
        <f t="shared" si="5"/>
        <v>2.322</v>
      </c>
      <c r="G29" s="2">
        <v>0.07723341245859852</v>
      </c>
    </row>
    <row r="30" spans="2:7" ht="14.25">
      <c r="B30" t="s">
        <v>15</v>
      </c>
      <c r="C30" s="2">
        <f t="shared" si="4"/>
        <v>2.6086</v>
      </c>
      <c r="D30" s="2">
        <v>0.21275055816613034</v>
      </c>
      <c r="E30" t="s">
        <v>15</v>
      </c>
      <c r="F30" s="2">
        <f t="shared" si="5"/>
        <v>2.4388</v>
      </c>
      <c r="G30" s="2">
        <v>0.13495258426573384</v>
      </c>
    </row>
    <row r="31" spans="2:7" ht="14.25">
      <c r="B31" t="s">
        <v>17</v>
      </c>
      <c r="C31" s="2">
        <f t="shared" si="4"/>
        <v>2.4888</v>
      </c>
      <c r="D31" s="2">
        <v>0.3057232408568254</v>
      </c>
      <c r="E31" t="s">
        <v>17</v>
      </c>
      <c r="F31" s="2">
        <f t="shared" si="5"/>
        <v>2.3384</v>
      </c>
      <c r="G31" s="2">
        <v>0.15658799443124616</v>
      </c>
    </row>
    <row r="32" spans="2:7" ht="14.25">
      <c r="B32" t="s">
        <v>18</v>
      </c>
      <c r="C32" s="2">
        <f t="shared" si="4"/>
        <v>2.5868</v>
      </c>
      <c r="D32" s="2">
        <v>0.2764926762140364</v>
      </c>
      <c r="E32" t="s">
        <v>18</v>
      </c>
      <c r="F32" s="2">
        <f t="shared" si="5"/>
        <v>2.048</v>
      </c>
      <c r="G32" s="2">
        <v>0.055538275090247356</v>
      </c>
    </row>
    <row r="33" spans="2:7" ht="14.25">
      <c r="B33" t="s">
        <v>19</v>
      </c>
      <c r="C33" s="2">
        <f t="shared" si="4"/>
        <v>2.4814</v>
      </c>
      <c r="D33" s="2">
        <v>0.21689698015417366</v>
      </c>
      <c r="E33" t="s">
        <v>19</v>
      </c>
      <c r="F33" s="2">
        <f t="shared" si="5"/>
        <v>1.9469999999999998</v>
      </c>
      <c r="G33" s="2">
        <v>0.15440369166571116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2017-11-22T21:25:52Z</dcterms:modified>
  <cp:category/>
  <cp:version/>
  <cp:contentType/>
  <cp:contentStatus/>
</cp:coreProperties>
</file>