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herj\Dropbox\Research\Active Research\Males vs Females ILEX FRT - HL vs. LL\PeerJ\"/>
    </mc:Choice>
  </mc:AlternateContent>
  <bookViews>
    <workbookView xWindow="0" yWindow="0" windowWidth="28800" windowHeight="13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3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3" i="1"/>
  <c r="T4" i="1"/>
  <c r="T5" i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3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4" i="1"/>
  <c r="N3" i="1"/>
  <c r="J13" i="1"/>
  <c r="J14" i="1"/>
  <c r="J15" i="1"/>
  <c r="J16" i="1"/>
  <c r="J17" i="1"/>
  <c r="J18" i="1"/>
  <c r="J19" i="1"/>
  <c r="J20" i="1"/>
  <c r="J4" i="1"/>
  <c r="J5" i="1"/>
  <c r="J6" i="1"/>
  <c r="J7" i="1"/>
  <c r="J8" i="1"/>
  <c r="J9" i="1"/>
  <c r="J10" i="1"/>
  <c r="J11" i="1"/>
  <c r="J3" i="1"/>
</calcChain>
</file>

<file path=xl/comments1.xml><?xml version="1.0" encoding="utf-8"?>
<comments xmlns="http://schemas.openxmlformats.org/spreadsheetml/2006/main">
  <authors>
    <author>James Fisher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 xml:space="preserve">
1 = male
2 = female</t>
        </r>
      </text>
    </comment>
  </commentList>
</comments>
</file>

<file path=xl/sharedStrings.xml><?xml version="1.0" encoding="utf-8"?>
<sst xmlns="http://schemas.openxmlformats.org/spreadsheetml/2006/main" count="22" uniqueCount="22">
  <si>
    <t>pre-con</t>
  </si>
  <si>
    <t>post-con</t>
  </si>
  <si>
    <t>CHANGE CON</t>
  </si>
  <si>
    <t>Relative Change</t>
  </si>
  <si>
    <t>pre-hl</t>
  </si>
  <si>
    <t>post-hl</t>
  </si>
  <si>
    <t>CHANGE HL</t>
  </si>
  <si>
    <t>Relative change</t>
  </si>
  <si>
    <t>pre-ll</t>
  </si>
  <si>
    <t>post-ll</t>
  </si>
  <si>
    <t>CHANGE LL</t>
  </si>
  <si>
    <t>relative Change</t>
  </si>
  <si>
    <t>group</t>
  </si>
  <si>
    <t>Age</t>
  </si>
  <si>
    <t>Height (ins)</t>
  </si>
  <si>
    <t>Height (cm)</t>
  </si>
  <si>
    <t>Mass (lbs)</t>
  </si>
  <si>
    <t>Mass (kgs)</t>
  </si>
  <si>
    <t>TUT-HL (Secs)</t>
  </si>
  <si>
    <t>TUT-LL (Secs)</t>
  </si>
  <si>
    <t>Discomfort (HL)</t>
  </si>
  <si>
    <t>Discomfort (LL)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</si>
</sst>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2" fontId="0" fillId="0" borderId="2" xfId="0" applyNumberFormat="1" applyBorder="1"/>
    <xf numFmtId="2" fontId="0" fillId="0" borderId="1" xfId="0" applyNumberFormat="1" applyBorder="1"/>
    <xf numFmtId="1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G26" sqref="G26"/>
    </sheetView>
  </sheetViews>
  <sheetFormatPr defaultRowHeight="15" x14ac:dyDescent="0.25"/>
  <cols>
    <col min="1" max="1" width="6.140625" bestFit="1" customWidth="1"/>
    <col min="2" max="2" width="4.42578125" bestFit="1" customWidth="1"/>
    <col min="3" max="4" width="11.28515625" bestFit="1" customWidth="1"/>
    <col min="5" max="5" width="9.85546875" bestFit="1" customWidth="1"/>
    <col min="6" max="6" width="10.140625" bestFit="1" customWidth="1"/>
    <col min="7" max="7" width="8" bestFit="1" customWidth="1"/>
    <col min="8" max="8" width="8.85546875" bestFit="1" customWidth="1"/>
    <col min="9" max="9" width="13" bestFit="1" customWidth="1"/>
    <col min="10" max="10" width="15.5703125" bestFit="1" customWidth="1"/>
    <col min="11" max="11" width="6.5703125" bestFit="1" customWidth="1"/>
    <col min="12" max="12" width="7.42578125" bestFit="1" customWidth="1"/>
    <col min="13" max="13" width="11.140625" bestFit="1" customWidth="1"/>
    <col min="14" max="14" width="15.28515625" bestFit="1" customWidth="1"/>
    <col min="15" max="15" width="12.85546875" bestFit="1" customWidth="1"/>
    <col min="16" max="16" width="14.85546875" bestFit="1" customWidth="1"/>
    <col min="17" max="17" width="6.5703125" bestFit="1" customWidth="1"/>
    <col min="18" max="18" width="6.85546875" bestFit="1" customWidth="1"/>
    <col min="19" max="19" width="10.7109375" bestFit="1" customWidth="1"/>
    <col min="20" max="20" width="15.140625" bestFit="1" customWidth="1"/>
    <col min="21" max="21" width="12.42578125" bestFit="1" customWidth="1"/>
    <col min="22" max="22" width="14.42578125" bestFit="1" customWidth="1"/>
  </cols>
  <sheetData>
    <row r="1" spans="1:22" x14ac:dyDescent="0.25">
      <c r="A1" s="9" t="s">
        <v>12</v>
      </c>
      <c r="B1" s="10" t="s">
        <v>13</v>
      </c>
      <c r="C1" s="9" t="s">
        <v>14</v>
      </c>
      <c r="D1" s="9" t="s">
        <v>15</v>
      </c>
      <c r="E1" s="9" t="s">
        <v>16</v>
      </c>
      <c r="F1" s="11" t="s">
        <v>17</v>
      </c>
      <c r="G1" s="9" t="s">
        <v>0</v>
      </c>
      <c r="H1" s="9" t="s">
        <v>1</v>
      </c>
      <c r="I1" s="9" t="s">
        <v>2</v>
      </c>
      <c r="J1" s="9" t="s">
        <v>3</v>
      </c>
      <c r="K1" s="10" t="s">
        <v>4</v>
      </c>
      <c r="L1" s="9" t="s">
        <v>5</v>
      </c>
      <c r="M1" s="9" t="s">
        <v>6</v>
      </c>
      <c r="N1" s="9" t="s">
        <v>7</v>
      </c>
      <c r="O1" s="9" t="s">
        <v>18</v>
      </c>
      <c r="P1" s="9" t="s">
        <v>20</v>
      </c>
      <c r="Q1" s="10" t="s">
        <v>8</v>
      </c>
      <c r="R1" s="9" t="s">
        <v>9</v>
      </c>
      <c r="S1" s="9" t="s">
        <v>10</v>
      </c>
      <c r="T1" s="9" t="s">
        <v>11</v>
      </c>
      <c r="U1" s="9" t="s">
        <v>19</v>
      </c>
      <c r="V1" s="9" t="s">
        <v>21</v>
      </c>
    </row>
    <row r="2" spans="1:22" x14ac:dyDescent="0.25">
      <c r="B2" s="2"/>
      <c r="C2" s="3"/>
      <c r="D2" s="3"/>
      <c r="E2" s="3"/>
      <c r="F2" s="5"/>
      <c r="K2" s="2"/>
      <c r="L2" s="3"/>
      <c r="M2" s="3"/>
      <c r="N2" s="3"/>
      <c r="Q2" s="2"/>
      <c r="R2" s="3"/>
      <c r="S2" s="3"/>
    </row>
    <row r="3" spans="1:22" x14ac:dyDescent="0.25">
      <c r="A3">
        <v>1</v>
      </c>
      <c r="B3" s="2">
        <v>20</v>
      </c>
      <c r="C3" s="3">
        <v>71</v>
      </c>
      <c r="D3" s="3">
        <f>C3*2.54</f>
        <v>180.34</v>
      </c>
      <c r="E3" s="3">
        <v>179</v>
      </c>
      <c r="F3" s="6">
        <f>E3/2.2</f>
        <v>81.36363636363636</v>
      </c>
      <c r="G3" s="1">
        <v>379.44000000000005</v>
      </c>
      <c r="H3" s="1">
        <v>427.04</v>
      </c>
      <c r="I3" s="1">
        <v>47.599999999999966</v>
      </c>
      <c r="J3" s="1">
        <f>(I3/G3)*100</f>
        <v>12.544802867383501</v>
      </c>
      <c r="K3" s="7">
        <v>489.6</v>
      </c>
      <c r="L3" s="4">
        <v>361.76000000000005</v>
      </c>
      <c r="M3" s="4">
        <v>-127.83999999999997</v>
      </c>
      <c r="N3" s="4">
        <f>(M3/K3)*100</f>
        <v>-26.111111111111107</v>
      </c>
      <c r="O3" s="8">
        <v>56</v>
      </c>
      <c r="P3">
        <v>7</v>
      </c>
      <c r="Q3" s="7">
        <v>495.04</v>
      </c>
      <c r="R3" s="4">
        <v>331.84000000000003</v>
      </c>
      <c r="S3" s="4">
        <v>-163.19999999999999</v>
      </c>
      <c r="T3" s="1">
        <f>(S3/Q3)*100</f>
        <v>-32.967032967032964</v>
      </c>
      <c r="U3">
        <v>89</v>
      </c>
      <c r="V3">
        <v>9</v>
      </c>
    </row>
    <row r="4" spans="1:22" x14ac:dyDescent="0.25">
      <c r="A4">
        <v>1</v>
      </c>
      <c r="B4" s="2">
        <v>22</v>
      </c>
      <c r="C4" s="3">
        <v>68</v>
      </c>
      <c r="D4" s="3">
        <f t="shared" ref="D4:D20" si="0">C4*2.54</f>
        <v>172.72</v>
      </c>
      <c r="E4" s="3">
        <v>134</v>
      </c>
      <c r="F4" s="6">
        <f t="shared" ref="F4:F20" si="1">E4/2.2</f>
        <v>60.909090909090907</v>
      </c>
      <c r="G4" s="1">
        <v>304.64000000000004</v>
      </c>
      <c r="H4" s="1">
        <v>286.96000000000004</v>
      </c>
      <c r="I4" s="1">
        <v>-17.680000000000007</v>
      </c>
      <c r="J4" s="1">
        <f t="shared" ref="J4:J20" si="2">(I4/G4)*100</f>
        <v>-5.8035714285714306</v>
      </c>
      <c r="K4" s="7">
        <v>183.60000000000002</v>
      </c>
      <c r="L4" s="4">
        <v>141.44</v>
      </c>
      <c r="M4" s="4">
        <v>-42.160000000000025</v>
      </c>
      <c r="N4" s="4">
        <f>(M4/K4)*100</f>
        <v>-22.962962962962973</v>
      </c>
      <c r="O4" s="8">
        <v>84</v>
      </c>
      <c r="P4">
        <v>6</v>
      </c>
      <c r="Q4" s="7">
        <v>281.52000000000004</v>
      </c>
      <c r="R4" s="4">
        <v>167.28</v>
      </c>
      <c r="S4" s="4">
        <v>-114.24000000000004</v>
      </c>
      <c r="T4" s="1">
        <f t="shared" ref="T4:T20" si="3">(S4/Q4)*100</f>
        <v>-40.579710144927546</v>
      </c>
      <c r="U4">
        <v>114</v>
      </c>
      <c r="V4">
        <v>7</v>
      </c>
    </row>
    <row r="5" spans="1:22" x14ac:dyDescent="0.25">
      <c r="A5">
        <v>1</v>
      </c>
      <c r="B5" s="2">
        <v>22</v>
      </c>
      <c r="C5" s="3">
        <v>67</v>
      </c>
      <c r="D5" s="3">
        <f t="shared" si="0"/>
        <v>170.18</v>
      </c>
      <c r="E5" s="3">
        <v>150</v>
      </c>
      <c r="F5" s="6">
        <f t="shared" si="1"/>
        <v>68.181818181818173</v>
      </c>
      <c r="G5" s="1">
        <v>348.16</v>
      </c>
      <c r="H5" s="1">
        <v>364.48</v>
      </c>
      <c r="I5" s="1">
        <v>16.319999999999993</v>
      </c>
      <c r="J5" s="1">
        <f t="shared" si="2"/>
        <v>4.6874999999999982</v>
      </c>
      <c r="K5" s="7">
        <v>315.52000000000004</v>
      </c>
      <c r="L5" s="4">
        <v>223.04000000000002</v>
      </c>
      <c r="M5" s="4">
        <v>-92.480000000000018</v>
      </c>
      <c r="N5" s="4">
        <f t="shared" ref="N5:N20" si="4">(M5/K5)*100</f>
        <v>-29.31034482758621</v>
      </c>
      <c r="O5" s="8">
        <v>41</v>
      </c>
      <c r="P5">
        <v>6</v>
      </c>
      <c r="Q5" s="7">
        <v>357.68</v>
      </c>
      <c r="R5" s="4">
        <v>233.92000000000002</v>
      </c>
      <c r="S5" s="4">
        <v>-123.75999999999999</v>
      </c>
      <c r="T5" s="1">
        <f t="shared" si="3"/>
        <v>-34.600760456273761</v>
      </c>
      <c r="U5">
        <v>133</v>
      </c>
      <c r="V5">
        <v>8</v>
      </c>
    </row>
    <row r="6" spans="1:22" x14ac:dyDescent="0.25">
      <c r="A6">
        <v>1</v>
      </c>
      <c r="B6" s="2">
        <v>20</v>
      </c>
      <c r="C6" s="3">
        <v>71</v>
      </c>
      <c r="D6" s="3">
        <f t="shared" si="0"/>
        <v>180.34</v>
      </c>
      <c r="E6" s="3">
        <v>173</v>
      </c>
      <c r="F6" s="6">
        <f t="shared" si="1"/>
        <v>78.636363636363626</v>
      </c>
      <c r="G6" s="1">
        <v>374</v>
      </c>
      <c r="H6" s="1">
        <v>384.88000000000005</v>
      </c>
      <c r="I6" s="1">
        <v>10.880000000000052</v>
      </c>
      <c r="J6" s="1">
        <f t="shared" si="2"/>
        <v>2.9090909090909229</v>
      </c>
      <c r="K6" s="7">
        <v>474.64000000000004</v>
      </c>
      <c r="L6" s="4">
        <v>326.40000000000003</v>
      </c>
      <c r="M6" s="4">
        <v>-148.24</v>
      </c>
      <c r="N6" s="4">
        <f t="shared" si="4"/>
        <v>-31.232091690544411</v>
      </c>
      <c r="O6" s="8">
        <v>52</v>
      </c>
      <c r="P6">
        <v>7</v>
      </c>
      <c r="Q6" s="7">
        <v>493.68000000000006</v>
      </c>
      <c r="R6" s="4">
        <v>398.48</v>
      </c>
      <c r="S6" s="4">
        <v>-95.200000000000045</v>
      </c>
      <c r="T6" s="1">
        <f t="shared" si="3"/>
        <v>-19.283746556473837</v>
      </c>
      <c r="U6">
        <v>172</v>
      </c>
      <c r="V6">
        <v>7</v>
      </c>
    </row>
    <row r="7" spans="1:22" x14ac:dyDescent="0.25">
      <c r="A7">
        <v>1</v>
      </c>
      <c r="B7" s="2">
        <v>22</v>
      </c>
      <c r="C7" s="3">
        <v>69</v>
      </c>
      <c r="D7" s="3">
        <f t="shared" si="0"/>
        <v>175.26</v>
      </c>
      <c r="E7" s="3">
        <v>174</v>
      </c>
      <c r="F7" s="6">
        <f t="shared" si="1"/>
        <v>79.090909090909079</v>
      </c>
      <c r="G7" s="1">
        <v>413.44000000000005</v>
      </c>
      <c r="H7" s="1">
        <v>403.92</v>
      </c>
      <c r="I7" s="1">
        <v>-9.5200000000000387</v>
      </c>
      <c r="J7" s="1">
        <f t="shared" si="2"/>
        <v>-2.3026315789473775</v>
      </c>
      <c r="K7" s="7">
        <v>403.92</v>
      </c>
      <c r="L7" s="4">
        <v>357.68</v>
      </c>
      <c r="M7" s="4">
        <v>-46.240000000000009</v>
      </c>
      <c r="N7" s="4">
        <f t="shared" si="4"/>
        <v>-11.44781144781145</v>
      </c>
      <c r="O7" s="8">
        <v>38</v>
      </c>
      <c r="P7">
        <v>7</v>
      </c>
      <c r="Q7" s="7">
        <v>403.92</v>
      </c>
      <c r="R7" s="4">
        <v>292.40000000000003</v>
      </c>
      <c r="S7" s="4">
        <v>-111.51999999999998</v>
      </c>
      <c r="T7" s="1">
        <f t="shared" si="3"/>
        <v>-27.609427609427605</v>
      </c>
      <c r="U7">
        <v>171</v>
      </c>
      <c r="V7">
        <v>9</v>
      </c>
    </row>
    <row r="8" spans="1:22" x14ac:dyDescent="0.25">
      <c r="A8">
        <v>1</v>
      </c>
      <c r="B8" s="2">
        <v>20</v>
      </c>
      <c r="C8" s="3">
        <v>66</v>
      </c>
      <c r="D8" s="3">
        <f t="shared" si="0"/>
        <v>167.64000000000001</v>
      </c>
      <c r="E8" s="3">
        <v>140</v>
      </c>
      <c r="F8" s="6">
        <f t="shared" si="1"/>
        <v>63.636363636363633</v>
      </c>
      <c r="G8" s="1">
        <v>257.04000000000002</v>
      </c>
      <c r="H8" s="1">
        <v>262.48</v>
      </c>
      <c r="I8" s="1">
        <v>5.4399999999999977</v>
      </c>
      <c r="J8" s="1">
        <f t="shared" si="2"/>
        <v>2.1164021164021154</v>
      </c>
      <c r="K8" s="7">
        <v>273.36</v>
      </c>
      <c r="L8" s="4">
        <v>180.88000000000002</v>
      </c>
      <c r="M8" s="4">
        <v>-92.47999999999999</v>
      </c>
      <c r="N8" s="4">
        <f t="shared" si="4"/>
        <v>-33.830845771144276</v>
      </c>
      <c r="O8" s="8">
        <v>56</v>
      </c>
      <c r="P8">
        <v>6</v>
      </c>
      <c r="Q8" s="7">
        <v>276.08000000000004</v>
      </c>
      <c r="R8" s="4">
        <v>174.08</v>
      </c>
      <c r="S8" s="4">
        <v>-102.00000000000003</v>
      </c>
      <c r="T8" s="1">
        <f t="shared" si="3"/>
        <v>-36.945812807881779</v>
      </c>
      <c r="U8">
        <v>105</v>
      </c>
      <c r="V8">
        <v>8</v>
      </c>
    </row>
    <row r="9" spans="1:22" x14ac:dyDescent="0.25">
      <c r="A9">
        <v>1</v>
      </c>
      <c r="B9" s="2">
        <v>20</v>
      </c>
      <c r="C9" s="3">
        <v>74</v>
      </c>
      <c r="D9" s="3">
        <f t="shared" si="0"/>
        <v>187.96</v>
      </c>
      <c r="E9" s="3">
        <v>170</v>
      </c>
      <c r="F9" s="6">
        <f t="shared" si="1"/>
        <v>77.272727272727266</v>
      </c>
      <c r="G9" s="1">
        <v>308.72000000000003</v>
      </c>
      <c r="H9" s="1">
        <v>286.96000000000004</v>
      </c>
      <c r="I9" s="1">
        <v>-21.759999999999991</v>
      </c>
      <c r="J9" s="1">
        <f t="shared" si="2"/>
        <v>-7.0484581497797318</v>
      </c>
      <c r="K9" s="7">
        <v>391.68</v>
      </c>
      <c r="L9" s="4">
        <v>316.88</v>
      </c>
      <c r="M9" s="4">
        <v>-74.800000000000011</v>
      </c>
      <c r="N9" s="4">
        <f t="shared" si="4"/>
        <v>-19.097222222222225</v>
      </c>
      <c r="O9" s="8">
        <v>64</v>
      </c>
      <c r="P9">
        <v>6</v>
      </c>
      <c r="Q9" s="7">
        <v>408.00000000000006</v>
      </c>
      <c r="R9" s="4">
        <v>248.88000000000002</v>
      </c>
      <c r="S9" s="4">
        <v>-159.12000000000003</v>
      </c>
      <c r="T9" s="1">
        <f t="shared" si="3"/>
        <v>-39</v>
      </c>
      <c r="U9">
        <v>152</v>
      </c>
      <c r="V9">
        <v>8</v>
      </c>
    </row>
    <row r="10" spans="1:22" x14ac:dyDescent="0.25">
      <c r="A10">
        <v>1</v>
      </c>
      <c r="B10" s="2">
        <v>39</v>
      </c>
      <c r="C10" s="3">
        <v>71</v>
      </c>
      <c r="D10" s="3">
        <f t="shared" si="0"/>
        <v>180.34</v>
      </c>
      <c r="E10" s="3">
        <v>196</v>
      </c>
      <c r="F10" s="6">
        <f t="shared" si="1"/>
        <v>89.090909090909079</v>
      </c>
      <c r="G10" s="1">
        <v>433.84000000000003</v>
      </c>
      <c r="H10" s="1">
        <v>443.36</v>
      </c>
      <c r="I10" s="1">
        <v>9.5199999999999818</v>
      </c>
      <c r="J10" s="1">
        <f t="shared" si="2"/>
        <v>2.1943573667711553</v>
      </c>
      <c r="K10" s="7">
        <v>406.64000000000004</v>
      </c>
      <c r="L10" s="4">
        <v>382.16</v>
      </c>
      <c r="M10" s="4">
        <v>-24.480000000000018</v>
      </c>
      <c r="N10" s="4">
        <f t="shared" si="4"/>
        <v>-6.020066889632111</v>
      </c>
      <c r="O10" s="8">
        <v>57</v>
      </c>
      <c r="P10">
        <v>7</v>
      </c>
      <c r="Q10" s="7">
        <v>408.00000000000006</v>
      </c>
      <c r="R10" s="4">
        <v>329.12</v>
      </c>
      <c r="S10" s="4">
        <v>-78.880000000000052</v>
      </c>
      <c r="T10" s="1">
        <f t="shared" si="3"/>
        <v>-19.333333333333343</v>
      </c>
      <c r="U10">
        <v>114</v>
      </c>
      <c r="V10">
        <v>8</v>
      </c>
    </row>
    <row r="11" spans="1:22" x14ac:dyDescent="0.25">
      <c r="A11">
        <v>1</v>
      </c>
      <c r="B11" s="2">
        <v>29</v>
      </c>
      <c r="C11" s="3">
        <v>69</v>
      </c>
      <c r="D11" s="3">
        <f t="shared" si="0"/>
        <v>175.26</v>
      </c>
      <c r="E11" s="3">
        <v>148</v>
      </c>
      <c r="F11" s="6">
        <f t="shared" si="1"/>
        <v>67.272727272727266</v>
      </c>
      <c r="G11" s="1">
        <v>378.08000000000004</v>
      </c>
      <c r="H11" s="1">
        <v>387.6</v>
      </c>
      <c r="I11" s="1">
        <v>9.5199999999999818</v>
      </c>
      <c r="J11" s="1">
        <f t="shared" si="2"/>
        <v>2.5179856115107859</v>
      </c>
      <c r="K11" s="7">
        <v>387.6</v>
      </c>
      <c r="L11" s="4">
        <v>342.72</v>
      </c>
      <c r="M11" s="4">
        <v>-44.879999999999995</v>
      </c>
      <c r="N11" s="4">
        <f t="shared" si="4"/>
        <v>-11.578947368421051</v>
      </c>
      <c r="O11" s="8">
        <v>71</v>
      </c>
      <c r="P11">
        <v>5</v>
      </c>
      <c r="Q11" s="7">
        <v>425.68</v>
      </c>
      <c r="R11" s="4">
        <v>214.88000000000002</v>
      </c>
      <c r="S11" s="4">
        <v>-210.79999999999998</v>
      </c>
      <c r="T11" s="1">
        <f t="shared" si="3"/>
        <v>-49.520766773162933</v>
      </c>
      <c r="U11">
        <v>150</v>
      </c>
      <c r="V11">
        <v>8</v>
      </c>
    </row>
    <row r="12" spans="1:22" x14ac:dyDescent="0.25">
      <c r="B12" s="2"/>
      <c r="C12" s="3"/>
      <c r="D12" s="3"/>
      <c r="E12" s="3"/>
      <c r="F12" s="6"/>
      <c r="G12" s="1"/>
      <c r="H12" s="1"/>
      <c r="I12" s="1"/>
      <c r="J12" s="1"/>
      <c r="K12" s="7"/>
      <c r="L12" s="4"/>
      <c r="M12" s="4"/>
      <c r="N12" s="4"/>
      <c r="O12" s="8"/>
      <c r="P12" s="8"/>
      <c r="Q12" s="7"/>
      <c r="R12" s="4"/>
      <c r="S12" s="4"/>
      <c r="T12" s="1"/>
    </row>
    <row r="13" spans="1:22" x14ac:dyDescent="0.25">
      <c r="A13">
        <v>2</v>
      </c>
      <c r="B13" s="2">
        <v>21</v>
      </c>
      <c r="C13" s="3">
        <v>64</v>
      </c>
      <c r="D13" s="3">
        <f t="shared" si="0"/>
        <v>162.56</v>
      </c>
      <c r="E13" s="3">
        <v>151</v>
      </c>
      <c r="F13" s="6">
        <f t="shared" si="1"/>
        <v>68.636363636363626</v>
      </c>
      <c r="G13" s="1">
        <v>280.16000000000003</v>
      </c>
      <c r="H13" s="1">
        <v>297.84000000000003</v>
      </c>
      <c r="I13" s="1">
        <v>17.680000000000007</v>
      </c>
      <c r="J13" s="1">
        <f t="shared" si="2"/>
        <v>6.3106796116504871</v>
      </c>
      <c r="K13" s="7">
        <v>243.44000000000003</v>
      </c>
      <c r="L13" s="4">
        <v>220.32000000000002</v>
      </c>
      <c r="M13" s="4">
        <v>-23.120000000000005</v>
      </c>
      <c r="N13" s="4">
        <f t="shared" si="4"/>
        <v>-9.4972067039106154</v>
      </c>
      <c r="O13" s="8">
        <v>62</v>
      </c>
      <c r="P13" s="8">
        <v>7</v>
      </c>
      <c r="Q13" s="7">
        <v>233.92000000000002</v>
      </c>
      <c r="R13" s="4">
        <v>164.56</v>
      </c>
      <c r="S13" s="4">
        <v>-69.360000000000014</v>
      </c>
      <c r="T13" s="1">
        <f t="shared" si="3"/>
        <v>-29.651162790697676</v>
      </c>
      <c r="U13">
        <v>220</v>
      </c>
      <c r="V13">
        <v>8</v>
      </c>
    </row>
    <row r="14" spans="1:22" x14ac:dyDescent="0.25">
      <c r="A14">
        <v>2</v>
      </c>
      <c r="B14" s="2">
        <v>20</v>
      </c>
      <c r="C14" s="3">
        <v>68</v>
      </c>
      <c r="D14" s="3">
        <f t="shared" si="0"/>
        <v>172.72</v>
      </c>
      <c r="E14" s="3">
        <v>130</v>
      </c>
      <c r="F14" s="6">
        <f t="shared" si="1"/>
        <v>59.090909090909086</v>
      </c>
      <c r="G14" s="1">
        <v>206.72000000000003</v>
      </c>
      <c r="H14" s="1">
        <v>213.52</v>
      </c>
      <c r="I14" s="1">
        <v>6.7999999999999829</v>
      </c>
      <c r="J14" s="1">
        <f t="shared" si="2"/>
        <v>3.2894736842105177</v>
      </c>
      <c r="K14" s="7">
        <v>167.28</v>
      </c>
      <c r="L14" s="4">
        <v>172.72</v>
      </c>
      <c r="M14" s="4">
        <v>5.4399999999999977</v>
      </c>
      <c r="N14" s="4">
        <f t="shared" si="4"/>
        <v>3.2520325203252023</v>
      </c>
      <c r="O14" s="8">
        <v>86</v>
      </c>
      <c r="P14" s="8">
        <v>7</v>
      </c>
      <c r="Q14" s="7">
        <v>204.00000000000003</v>
      </c>
      <c r="R14" s="4">
        <v>159.12</v>
      </c>
      <c r="S14" s="4">
        <v>-44.880000000000024</v>
      </c>
      <c r="T14" s="1">
        <f t="shared" si="3"/>
        <v>-22.000000000000007</v>
      </c>
      <c r="U14">
        <v>240</v>
      </c>
      <c r="V14">
        <v>9</v>
      </c>
    </row>
    <row r="15" spans="1:22" x14ac:dyDescent="0.25">
      <c r="A15">
        <v>2</v>
      </c>
      <c r="B15" s="2">
        <v>21</v>
      </c>
      <c r="C15" s="3">
        <v>67</v>
      </c>
      <c r="D15" s="3">
        <f t="shared" si="0"/>
        <v>170.18</v>
      </c>
      <c r="E15" s="3">
        <v>131</v>
      </c>
      <c r="F15" s="6">
        <f t="shared" si="1"/>
        <v>59.54545454545454</v>
      </c>
      <c r="G15" s="1">
        <v>232.56000000000003</v>
      </c>
      <c r="H15" s="1">
        <v>263.84000000000003</v>
      </c>
      <c r="I15" s="1">
        <v>31.28</v>
      </c>
      <c r="J15" s="1">
        <f t="shared" si="2"/>
        <v>13.450292397660817</v>
      </c>
      <c r="K15" s="7">
        <v>227.12</v>
      </c>
      <c r="L15" s="4">
        <v>251.60000000000002</v>
      </c>
      <c r="M15" s="4">
        <v>24.480000000000018</v>
      </c>
      <c r="N15" s="4">
        <f t="shared" si="4"/>
        <v>10.778443113772463</v>
      </c>
      <c r="O15" s="8">
        <v>70</v>
      </c>
      <c r="P15" s="8">
        <v>6</v>
      </c>
      <c r="Q15" s="7">
        <v>238.00000000000003</v>
      </c>
      <c r="R15" s="4">
        <v>195.84</v>
      </c>
      <c r="S15" s="4">
        <v>-42.160000000000025</v>
      </c>
      <c r="T15" s="1">
        <f t="shared" si="3"/>
        <v>-17.714285714285722</v>
      </c>
      <c r="U15">
        <v>123</v>
      </c>
      <c r="V15">
        <v>7</v>
      </c>
    </row>
    <row r="16" spans="1:22" x14ac:dyDescent="0.25">
      <c r="A16">
        <v>2</v>
      </c>
      <c r="B16" s="2">
        <v>23</v>
      </c>
      <c r="C16" s="3">
        <v>68</v>
      </c>
      <c r="D16" s="3">
        <f t="shared" si="0"/>
        <v>172.72</v>
      </c>
      <c r="E16" s="3">
        <v>170</v>
      </c>
      <c r="F16" s="6">
        <f t="shared" si="1"/>
        <v>77.272727272727266</v>
      </c>
      <c r="G16" s="1">
        <v>261.12</v>
      </c>
      <c r="H16" s="1">
        <v>265.20000000000005</v>
      </c>
      <c r="I16" s="1">
        <v>4.0800000000000409</v>
      </c>
      <c r="J16" s="1">
        <f t="shared" si="2"/>
        <v>1.5625000000000155</v>
      </c>
      <c r="K16" s="7">
        <v>337.28000000000003</v>
      </c>
      <c r="L16" s="4">
        <v>257.04000000000002</v>
      </c>
      <c r="M16" s="4">
        <v>-80.240000000000009</v>
      </c>
      <c r="N16" s="4">
        <f t="shared" si="4"/>
        <v>-23.790322580645164</v>
      </c>
      <c r="O16" s="8">
        <v>55</v>
      </c>
      <c r="P16" s="8">
        <v>6</v>
      </c>
      <c r="Q16" s="7">
        <v>223.04000000000002</v>
      </c>
      <c r="R16" s="4">
        <v>156.4</v>
      </c>
      <c r="S16" s="4">
        <v>-66.640000000000015</v>
      </c>
      <c r="T16" s="1">
        <f t="shared" si="3"/>
        <v>-29.878048780487809</v>
      </c>
      <c r="U16">
        <v>233</v>
      </c>
      <c r="V16">
        <v>9</v>
      </c>
    </row>
    <row r="17" spans="1:22" x14ac:dyDescent="0.25">
      <c r="A17">
        <v>2</v>
      </c>
      <c r="B17" s="2">
        <v>21</v>
      </c>
      <c r="C17" s="3">
        <v>63</v>
      </c>
      <c r="D17" s="3">
        <f t="shared" si="0"/>
        <v>160.02000000000001</v>
      </c>
      <c r="E17" s="3">
        <v>108</v>
      </c>
      <c r="F17" s="6">
        <f t="shared" si="1"/>
        <v>49.090909090909086</v>
      </c>
      <c r="G17" s="1">
        <v>270.64000000000004</v>
      </c>
      <c r="H17" s="1">
        <v>220.32000000000002</v>
      </c>
      <c r="I17" s="1">
        <v>-50.320000000000022</v>
      </c>
      <c r="J17" s="1">
        <f t="shared" si="2"/>
        <v>-18.59296482412061</v>
      </c>
      <c r="K17" s="7">
        <v>272</v>
      </c>
      <c r="L17" s="4">
        <v>186.32000000000002</v>
      </c>
      <c r="M17" s="4">
        <v>-85.679999999999978</v>
      </c>
      <c r="N17" s="4">
        <f t="shared" si="4"/>
        <v>-31.499999999999993</v>
      </c>
      <c r="O17" s="8">
        <v>34</v>
      </c>
      <c r="P17" s="8">
        <v>7</v>
      </c>
      <c r="Q17" s="7">
        <v>281.52000000000004</v>
      </c>
      <c r="R17" s="4">
        <v>179.52</v>
      </c>
      <c r="S17" s="4">
        <v>-102.00000000000003</v>
      </c>
      <c r="T17" s="1">
        <f t="shared" si="3"/>
        <v>-36.231884057971023</v>
      </c>
      <c r="U17">
        <v>116</v>
      </c>
      <c r="V17">
        <v>8</v>
      </c>
    </row>
    <row r="18" spans="1:22" x14ac:dyDescent="0.25">
      <c r="A18">
        <v>2</v>
      </c>
      <c r="B18" s="2">
        <v>22</v>
      </c>
      <c r="C18" s="3">
        <v>69</v>
      </c>
      <c r="D18" s="3">
        <f t="shared" si="0"/>
        <v>175.26</v>
      </c>
      <c r="E18" s="3">
        <v>181</v>
      </c>
      <c r="F18" s="6">
        <f t="shared" si="1"/>
        <v>82.272727272727266</v>
      </c>
      <c r="G18" s="1">
        <v>303.28000000000003</v>
      </c>
      <c r="H18" s="1">
        <v>276.08000000000004</v>
      </c>
      <c r="I18" s="1">
        <v>-27.199999999999989</v>
      </c>
      <c r="J18" s="1">
        <f t="shared" si="2"/>
        <v>-8.9686098654708477</v>
      </c>
      <c r="K18" s="7">
        <v>296.48</v>
      </c>
      <c r="L18" s="4">
        <v>244.8</v>
      </c>
      <c r="M18" s="4">
        <v>-51.680000000000007</v>
      </c>
      <c r="N18" s="4">
        <f t="shared" si="4"/>
        <v>-17.431192660550458</v>
      </c>
      <c r="O18" s="8">
        <v>71</v>
      </c>
      <c r="P18" s="8">
        <v>6</v>
      </c>
      <c r="Q18" s="7">
        <v>307.36</v>
      </c>
      <c r="R18" s="4">
        <v>232.56000000000003</v>
      </c>
      <c r="S18" s="4">
        <v>-74.799999999999983</v>
      </c>
      <c r="T18" s="1">
        <f t="shared" si="3"/>
        <v>-24.336283185840703</v>
      </c>
      <c r="U18">
        <v>200</v>
      </c>
      <c r="V18">
        <v>8</v>
      </c>
    </row>
    <row r="19" spans="1:22" x14ac:dyDescent="0.25">
      <c r="A19">
        <v>2</v>
      </c>
      <c r="B19" s="2">
        <v>21</v>
      </c>
      <c r="C19" s="3">
        <v>70</v>
      </c>
      <c r="D19" s="3">
        <f t="shared" si="0"/>
        <v>177.8</v>
      </c>
      <c r="E19" s="3">
        <v>150</v>
      </c>
      <c r="F19" s="6">
        <f t="shared" si="1"/>
        <v>68.181818181818173</v>
      </c>
      <c r="G19" s="1">
        <v>319.60000000000002</v>
      </c>
      <c r="H19" s="1">
        <v>316.88</v>
      </c>
      <c r="I19" s="1">
        <v>-2.7200000000000273</v>
      </c>
      <c r="J19" s="1">
        <f t="shared" si="2"/>
        <v>-0.8510638297872426</v>
      </c>
      <c r="K19" s="7">
        <v>293.76000000000005</v>
      </c>
      <c r="L19" s="4">
        <v>252.96</v>
      </c>
      <c r="M19" s="4">
        <v>-40.80000000000004</v>
      </c>
      <c r="N19" s="4">
        <f t="shared" si="4"/>
        <v>-13.8888888888889</v>
      </c>
      <c r="O19" s="8">
        <v>78</v>
      </c>
      <c r="P19" s="8">
        <v>6</v>
      </c>
      <c r="Q19" s="7">
        <v>350.88000000000005</v>
      </c>
      <c r="R19" s="4">
        <v>227.12</v>
      </c>
      <c r="S19" s="4">
        <v>-123.76000000000005</v>
      </c>
      <c r="T19" s="1">
        <f t="shared" si="3"/>
        <v>-35.271317829457374</v>
      </c>
      <c r="U19">
        <v>142</v>
      </c>
      <c r="V19">
        <v>9</v>
      </c>
    </row>
    <row r="20" spans="1:22" x14ac:dyDescent="0.25">
      <c r="A20">
        <v>2</v>
      </c>
      <c r="B20" s="2">
        <v>21</v>
      </c>
      <c r="C20" s="3">
        <v>68</v>
      </c>
      <c r="D20" s="3">
        <f t="shared" si="0"/>
        <v>172.72</v>
      </c>
      <c r="E20" s="3">
        <v>132</v>
      </c>
      <c r="F20" s="6">
        <f t="shared" si="1"/>
        <v>59.999999999999993</v>
      </c>
      <c r="G20" s="1">
        <v>345.44</v>
      </c>
      <c r="H20" s="1">
        <v>345.44</v>
      </c>
      <c r="I20" s="1">
        <v>0</v>
      </c>
      <c r="J20" s="1">
        <f t="shared" si="2"/>
        <v>0</v>
      </c>
      <c r="K20" s="7">
        <v>341.36</v>
      </c>
      <c r="L20" s="4">
        <v>331.84000000000003</v>
      </c>
      <c r="M20" s="4">
        <v>-9.5199999999999818</v>
      </c>
      <c r="N20" s="4">
        <f t="shared" si="4"/>
        <v>-2.7888446215139386</v>
      </c>
      <c r="O20" s="8">
        <v>43</v>
      </c>
      <c r="P20" s="8">
        <v>5</v>
      </c>
      <c r="Q20" s="7">
        <v>346.8</v>
      </c>
      <c r="R20" s="4">
        <v>304.64000000000004</v>
      </c>
      <c r="S20" s="4">
        <v>-42.159999999999968</v>
      </c>
      <c r="T20" s="1">
        <f t="shared" si="3"/>
        <v>-12.15686274509803</v>
      </c>
      <c r="U20">
        <v>118</v>
      </c>
      <c r="V20">
        <v>8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Southampton Solent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Fisher</dc:creator>
  <cp:lastModifiedBy>James Fisher</cp:lastModifiedBy>
  <dcterms:created xsi:type="dcterms:W3CDTF">2018-01-09T14:14:01Z</dcterms:created>
  <dcterms:modified xsi:type="dcterms:W3CDTF">2018-01-09T14:27:00Z</dcterms:modified>
</cp:coreProperties>
</file>