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工作表1" sheetId="1" r:id="rId1"/>
  </sheets>
  <calcPr calcId="152511"/>
</workbook>
</file>

<file path=xl/calcChain.xml><?xml version="1.0" encoding="utf-8"?>
<calcChain xmlns="http://schemas.openxmlformats.org/spreadsheetml/2006/main">
  <c r="C37" i="1" l="1"/>
  <c r="F42" i="1"/>
  <c r="E42" i="1"/>
  <c r="D42" i="1"/>
  <c r="C42" i="1"/>
  <c r="B42" i="1"/>
  <c r="F37" i="1"/>
  <c r="E37" i="1"/>
  <c r="D37" i="1"/>
  <c r="B37" i="1"/>
  <c r="F32" i="1"/>
  <c r="E32" i="1"/>
  <c r="D32" i="1"/>
  <c r="C32" i="1"/>
  <c r="B32" i="1"/>
  <c r="F27" i="1"/>
  <c r="E27" i="1"/>
  <c r="D27" i="1"/>
  <c r="C27" i="1"/>
  <c r="B27" i="1"/>
  <c r="F22" i="1"/>
  <c r="E22" i="1"/>
  <c r="D22" i="1"/>
  <c r="C22" i="1"/>
  <c r="B22" i="1"/>
  <c r="F17" i="1"/>
  <c r="E17" i="1"/>
  <c r="D17" i="1"/>
  <c r="C17" i="1"/>
  <c r="B17" i="1"/>
  <c r="F41" i="1"/>
  <c r="E41" i="1"/>
  <c r="D41" i="1"/>
  <c r="C41" i="1"/>
  <c r="B41" i="1"/>
  <c r="F36" i="1"/>
  <c r="E36" i="1"/>
  <c r="D36" i="1"/>
  <c r="C36" i="1"/>
  <c r="B36" i="1"/>
  <c r="F31" i="1"/>
  <c r="E31" i="1"/>
  <c r="D31" i="1"/>
  <c r="C31" i="1"/>
  <c r="B31" i="1"/>
  <c r="F26" i="1"/>
  <c r="E26" i="1"/>
  <c r="D26" i="1"/>
  <c r="C26" i="1"/>
  <c r="B26" i="1"/>
  <c r="F21" i="1"/>
  <c r="E21" i="1"/>
  <c r="D21" i="1"/>
  <c r="C21" i="1"/>
  <c r="B21" i="1"/>
  <c r="F16" i="1"/>
  <c r="E16" i="1"/>
  <c r="D16" i="1"/>
  <c r="C16" i="1"/>
  <c r="B16" i="1"/>
  <c r="F12" i="1"/>
  <c r="E12" i="1"/>
  <c r="D12" i="1"/>
  <c r="C12" i="1"/>
  <c r="B12" i="1"/>
  <c r="B11" i="1"/>
  <c r="F11" i="1"/>
  <c r="E11" i="1"/>
  <c r="D11" i="1"/>
  <c r="C11" i="1"/>
  <c r="F7" i="1"/>
  <c r="E7" i="1"/>
  <c r="D7" i="1"/>
  <c r="C7" i="1"/>
  <c r="B7" i="1"/>
  <c r="C6" i="1"/>
  <c r="D6" i="1"/>
  <c r="E6" i="1"/>
  <c r="F6" i="1"/>
  <c r="B6" i="1"/>
</calcChain>
</file>

<file path=xl/sharedStrings.xml><?xml version="1.0" encoding="utf-8"?>
<sst xmlns="http://schemas.openxmlformats.org/spreadsheetml/2006/main" count="37" uniqueCount="37">
  <si>
    <t>Blank</t>
    <phoneticPr fontId="1" type="noConversion"/>
  </si>
  <si>
    <t>PHEMs</t>
    <phoneticPr fontId="1" type="noConversion"/>
  </si>
  <si>
    <t>PHEKs</t>
    <phoneticPr fontId="1" type="noConversion"/>
  </si>
  <si>
    <t>L40</t>
    <phoneticPr fontId="1" type="noConversion"/>
  </si>
  <si>
    <t>L50</t>
    <phoneticPr fontId="1" type="noConversion"/>
  </si>
  <si>
    <t>Day0-1</t>
    <phoneticPr fontId="1" type="noConversion"/>
  </si>
  <si>
    <t>Day0-2</t>
    <phoneticPr fontId="1" type="noConversion"/>
  </si>
  <si>
    <t>Day0-3</t>
    <phoneticPr fontId="1" type="noConversion"/>
  </si>
  <si>
    <t>Day0 (SD)</t>
    <phoneticPr fontId="1" type="noConversion"/>
  </si>
  <si>
    <t>Day10-1</t>
    <phoneticPr fontId="1" type="noConversion"/>
  </si>
  <si>
    <t>Day10-2</t>
    <phoneticPr fontId="1" type="noConversion"/>
  </si>
  <si>
    <t>Day10-3</t>
    <phoneticPr fontId="1" type="noConversion"/>
  </si>
  <si>
    <t>Day10 (SD)</t>
    <phoneticPr fontId="1" type="noConversion"/>
  </si>
  <si>
    <t>Day20-1</t>
    <phoneticPr fontId="1" type="noConversion"/>
  </si>
  <si>
    <t>Day20-2</t>
    <phoneticPr fontId="1" type="noConversion"/>
  </si>
  <si>
    <t>Day20-3</t>
    <phoneticPr fontId="1" type="noConversion"/>
  </si>
  <si>
    <t>Day20 (SD)</t>
    <phoneticPr fontId="1" type="noConversion"/>
  </si>
  <si>
    <t>Day30-1</t>
    <phoneticPr fontId="1" type="noConversion"/>
  </si>
  <si>
    <t>Day30-2</t>
    <phoneticPr fontId="1" type="noConversion"/>
  </si>
  <si>
    <t>Day30-3</t>
    <phoneticPr fontId="1" type="noConversion"/>
  </si>
  <si>
    <t>Day30 (SD)</t>
    <phoneticPr fontId="1" type="noConversion"/>
  </si>
  <si>
    <t>Day40-1</t>
    <phoneticPr fontId="1" type="noConversion"/>
  </si>
  <si>
    <t>Day40-2</t>
    <phoneticPr fontId="1" type="noConversion"/>
  </si>
  <si>
    <t>Day40-3</t>
    <phoneticPr fontId="1" type="noConversion"/>
  </si>
  <si>
    <t>Day40 (SD)</t>
    <phoneticPr fontId="1" type="noConversion"/>
  </si>
  <si>
    <t>Day50-1</t>
    <phoneticPr fontId="1" type="noConversion"/>
  </si>
  <si>
    <t>Day50-2</t>
    <phoneticPr fontId="1" type="noConversion"/>
  </si>
  <si>
    <t>Day50-3</t>
    <phoneticPr fontId="1" type="noConversion"/>
  </si>
  <si>
    <t>Day50 (SD)</t>
    <phoneticPr fontId="1" type="noConversion"/>
  </si>
  <si>
    <t>Day60-1</t>
    <phoneticPr fontId="1" type="noConversion"/>
  </si>
  <si>
    <t>Day60-2</t>
    <phoneticPr fontId="1" type="noConversion"/>
  </si>
  <si>
    <t>Day60-3</t>
    <phoneticPr fontId="1" type="noConversion"/>
  </si>
  <si>
    <t>Day60 (SD)</t>
    <phoneticPr fontId="1" type="noConversion"/>
  </si>
  <si>
    <t>Day70-1</t>
    <phoneticPr fontId="1" type="noConversion"/>
  </si>
  <si>
    <t>Day70-2</t>
    <phoneticPr fontId="1" type="noConversion"/>
  </si>
  <si>
    <t>Day70-3</t>
    <phoneticPr fontId="1" type="noConversion"/>
  </si>
  <si>
    <t>Day70 (SD)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</si>
</sst>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一般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75199840617211"/>
          <c:y val="2.5681294474345154E-2"/>
          <c:w val="0.69585173172888937"/>
          <c:h val="0.82108567736488947"/>
        </c:manualLayout>
      </c:layout>
      <c:lineChart>
        <c:grouping val="standard"/>
        <c:varyColors val="0"/>
        <c:ser>
          <c:idx val="0"/>
          <c:order val="0"/>
          <c:tx>
            <c:strRef>
              <c:f>工作表1!$B$2</c:f>
              <c:strCache>
                <c:ptCount val="1"/>
                <c:pt idx="0">
                  <c:v>Blank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chemeClr val="accent1"/>
                </a:solidFill>
                <a:tailEnd type="diamond"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(工作表1!$B$7,工作表1!$B$12,工作表1!$B$17,工作表1!$B$22,工作表1!$B$27,工作表1!$B$32,工作表1!$B$37,工作表1!$B$42)</c:f>
                <c:numCache>
                  <c:formatCode>General</c:formatCode>
                  <c:ptCount val="8"/>
                  <c:pt idx="0">
                    <c:v>0.87368949480541203</c:v>
                  </c:pt>
                  <c:pt idx="1">
                    <c:v>0.87368949480541203</c:v>
                  </c:pt>
                  <c:pt idx="2">
                    <c:v>0.79372539331937775</c:v>
                  </c:pt>
                  <c:pt idx="3">
                    <c:v>0.69999999999999574</c:v>
                  </c:pt>
                  <c:pt idx="4">
                    <c:v>1.0263202878893758</c:v>
                  </c:pt>
                  <c:pt idx="5">
                    <c:v>1.2767145334803707</c:v>
                  </c:pt>
                  <c:pt idx="6">
                    <c:v>0.8504900548115325</c:v>
                  </c:pt>
                  <c:pt idx="7">
                    <c:v>0.79372539331937497</c:v>
                  </c:pt>
                </c:numCache>
              </c:numRef>
            </c:plus>
            <c:minus>
              <c:numRef>
                <c:f>(工作表1!$B$7,工作表1!$B$12,工作表1!$B$17,工作表1!$B$22,工作表1!$B$27,工作表1!$B$32,工作表1!$B$37,工作表1!$B$42)</c:f>
                <c:numCache>
                  <c:formatCode>General</c:formatCode>
                  <c:ptCount val="8"/>
                  <c:pt idx="0">
                    <c:v>0.87368949480541203</c:v>
                  </c:pt>
                  <c:pt idx="1">
                    <c:v>0.87368949480541203</c:v>
                  </c:pt>
                  <c:pt idx="2">
                    <c:v>0.79372539331937775</c:v>
                  </c:pt>
                  <c:pt idx="3">
                    <c:v>0.69999999999999574</c:v>
                  </c:pt>
                  <c:pt idx="4">
                    <c:v>1.0263202878893758</c:v>
                  </c:pt>
                  <c:pt idx="5">
                    <c:v>1.2767145334803707</c:v>
                  </c:pt>
                  <c:pt idx="6">
                    <c:v>0.8504900548115325</c:v>
                  </c:pt>
                  <c:pt idx="7">
                    <c:v>0.79372539331937497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(工作表1!$A$6,工作表1!$A$11,工作表1!$A$16,工作表1!$A$21,工作表1!$A$26,工作表1!$A$31,工作表1!$A$36,工作表1!$A$41)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cat>
          <c:val>
            <c:numRef>
              <c:f>(工作表1!$B$6,工作表1!$B$11,工作表1!$B$16,工作表1!$B$21,工作表1!$B$26,工作表1!$B$31,工作表1!$B$36,工作表1!$B$41)</c:f>
              <c:numCache>
                <c:formatCode>General</c:formatCode>
                <c:ptCount val="8"/>
                <c:pt idx="0">
                  <c:v>94.166666666666671</c:v>
                </c:pt>
                <c:pt idx="1">
                  <c:v>94.066666666666663</c:v>
                </c:pt>
                <c:pt idx="2">
                  <c:v>94</c:v>
                </c:pt>
                <c:pt idx="3">
                  <c:v>93.59999999999998</c:v>
                </c:pt>
                <c:pt idx="4">
                  <c:v>93.466666666666654</c:v>
                </c:pt>
                <c:pt idx="5">
                  <c:v>93.5</c:v>
                </c:pt>
                <c:pt idx="6">
                  <c:v>93.233333333333334</c:v>
                </c:pt>
                <c:pt idx="7">
                  <c:v>92.7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工作表1!$C$2</c:f>
              <c:strCache>
                <c:ptCount val="1"/>
                <c:pt idx="0">
                  <c:v>PHEMs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star"/>
            <c:size val="5"/>
            <c:spPr>
              <a:solidFill>
                <a:srgbClr val="7030A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(工作表1!$C$7,工作表1!$C$12,工作表1!$C$17,工作表1!$C$22,工作表1!$C$27,工作表1!$C$32,工作表1!$C$37,工作表1!$C$42)</c:f>
                <c:numCache>
                  <c:formatCode>General</c:formatCode>
                  <c:ptCount val="8"/>
                  <c:pt idx="0">
                    <c:v>1.6921386861996097</c:v>
                  </c:pt>
                  <c:pt idx="1">
                    <c:v>1.3576941236277511</c:v>
                  </c:pt>
                  <c:pt idx="2">
                    <c:v>1.6258331197676279</c:v>
                  </c:pt>
                  <c:pt idx="3">
                    <c:v>1.0214368964029708</c:v>
                  </c:pt>
                  <c:pt idx="4">
                    <c:v>2.99054064231425</c:v>
                  </c:pt>
                  <c:pt idx="5">
                    <c:v>2.0518284528683202</c:v>
                  </c:pt>
                  <c:pt idx="6">
                    <c:v>0.80829037686547678</c:v>
                  </c:pt>
                  <c:pt idx="7">
                    <c:v>0.55677643628300111</c:v>
                  </c:pt>
                </c:numCache>
              </c:numRef>
            </c:plus>
            <c:minus>
              <c:numRef>
                <c:f>(工作表1!$C$7,工作表1!$C$12,工作表1!$C$17,工作表1!$C$22,工作表1!$C$27,工作表1!$C$32,工作表1!$C$37,工作表1!$C$42)</c:f>
                <c:numCache>
                  <c:formatCode>General</c:formatCode>
                  <c:ptCount val="8"/>
                  <c:pt idx="0">
                    <c:v>1.6921386861996097</c:v>
                  </c:pt>
                  <c:pt idx="1">
                    <c:v>1.3576941236277511</c:v>
                  </c:pt>
                  <c:pt idx="2">
                    <c:v>1.6258331197676279</c:v>
                  </c:pt>
                  <c:pt idx="3">
                    <c:v>1.0214368964029708</c:v>
                  </c:pt>
                  <c:pt idx="4">
                    <c:v>2.99054064231425</c:v>
                  </c:pt>
                  <c:pt idx="5">
                    <c:v>2.0518284528683202</c:v>
                  </c:pt>
                  <c:pt idx="6">
                    <c:v>0.80829037686547678</c:v>
                  </c:pt>
                  <c:pt idx="7">
                    <c:v>0.55677643628300111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(工作表1!$A$6,工作表1!$A$11,工作表1!$A$16,工作表1!$A$21,工作表1!$A$26,工作表1!$A$31,工作表1!$A$36,工作表1!$A$41)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cat>
          <c:val>
            <c:numRef>
              <c:f>(工作表1!$C$6,工作表1!$C$11,工作表1!$C$16,工作表1!$C$21,工作表1!$C$26,工作表1!$C$31,工作表1!$C$36,工作表1!$C$41)</c:f>
              <c:numCache>
                <c:formatCode>General</c:formatCode>
                <c:ptCount val="8"/>
                <c:pt idx="0">
                  <c:v>56.166666666666664</c:v>
                </c:pt>
                <c:pt idx="1">
                  <c:v>55.366666666666674</c:v>
                </c:pt>
                <c:pt idx="2">
                  <c:v>52.166666666666664</c:v>
                </c:pt>
                <c:pt idx="3">
                  <c:v>43.766666666666673</c:v>
                </c:pt>
                <c:pt idx="4">
                  <c:v>37.833333333333336</c:v>
                </c:pt>
                <c:pt idx="5">
                  <c:v>34.6</c:v>
                </c:pt>
                <c:pt idx="6">
                  <c:v>31.066666666666666</c:v>
                </c:pt>
                <c:pt idx="7">
                  <c:v>30.299999999999997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工作表1!$D$2</c:f>
              <c:strCache>
                <c:ptCount val="1"/>
                <c:pt idx="0">
                  <c:v>PHEKs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(工作表1!$D$7,工作表1!$D$12,工作表1!$D$17,工作表1!$D$22,工作表1!$D$27,工作表1!$D$32,工作表1!$D$37,工作表1!$D$42)</c:f>
                <c:numCache>
                  <c:formatCode>General</c:formatCode>
                  <c:ptCount val="8"/>
                  <c:pt idx="0">
                    <c:v>0.80208062770106858</c:v>
                  </c:pt>
                  <c:pt idx="1">
                    <c:v>0.35118845842841884</c:v>
                  </c:pt>
                  <c:pt idx="2">
                    <c:v>1.5044378795195672</c:v>
                  </c:pt>
                  <c:pt idx="3">
                    <c:v>0.75718777944003102</c:v>
                  </c:pt>
                  <c:pt idx="4">
                    <c:v>0.40414518843273672</c:v>
                  </c:pt>
                  <c:pt idx="5">
                    <c:v>0.85440037453175444</c:v>
                  </c:pt>
                  <c:pt idx="6">
                    <c:v>0.35118845842842628</c:v>
                  </c:pt>
                  <c:pt idx="7">
                    <c:v>0.6027713773341723</c:v>
                  </c:pt>
                </c:numCache>
              </c:numRef>
            </c:plus>
            <c:minus>
              <c:numRef>
                <c:f>(工作表1!$D$7,工作表1!$D$12,工作表1!$D$17,工作表1!$D$22,工作表1!$D$27,工作表1!$D$32,工作表1!$D$37,工作表1!$D$42)</c:f>
                <c:numCache>
                  <c:formatCode>General</c:formatCode>
                  <c:ptCount val="8"/>
                  <c:pt idx="0">
                    <c:v>0.80208062770106858</c:v>
                  </c:pt>
                  <c:pt idx="1">
                    <c:v>0.35118845842841884</c:v>
                  </c:pt>
                  <c:pt idx="2">
                    <c:v>1.5044378795195672</c:v>
                  </c:pt>
                  <c:pt idx="3">
                    <c:v>0.75718777944003102</c:v>
                  </c:pt>
                  <c:pt idx="4">
                    <c:v>0.40414518843273672</c:v>
                  </c:pt>
                  <c:pt idx="5">
                    <c:v>0.85440037453175444</c:v>
                  </c:pt>
                  <c:pt idx="6">
                    <c:v>0.35118845842842628</c:v>
                  </c:pt>
                  <c:pt idx="7">
                    <c:v>0.6027713773341723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(工作表1!$A$6,工作表1!$A$11,工作表1!$A$16,工作表1!$A$21,工作表1!$A$26,工作表1!$A$31,工作表1!$A$36,工作表1!$A$41)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cat>
          <c:val>
            <c:numRef>
              <c:f>(工作表1!$D$6,工作表1!$D$11,工作表1!$D$16,工作表1!$D$21,工作表1!$D$26,工作表1!$D$31,工作表1!$D$36,工作表1!$D$41)</c:f>
              <c:numCache>
                <c:formatCode>General</c:formatCode>
                <c:ptCount val="8"/>
                <c:pt idx="0">
                  <c:v>88.133333333333326</c:v>
                </c:pt>
                <c:pt idx="1">
                  <c:v>86.766666666666652</c:v>
                </c:pt>
                <c:pt idx="2">
                  <c:v>84.533333333333331</c:v>
                </c:pt>
                <c:pt idx="3">
                  <c:v>81.266666666666666</c:v>
                </c:pt>
                <c:pt idx="4">
                  <c:v>80.833333333333329</c:v>
                </c:pt>
                <c:pt idx="5">
                  <c:v>80.100000000000009</c:v>
                </c:pt>
                <c:pt idx="6">
                  <c:v>80.166666666666671</c:v>
                </c:pt>
                <c:pt idx="7">
                  <c:v>79.733333333333334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工作表1!$E$2</c:f>
              <c:strCache>
                <c:ptCount val="1"/>
                <c:pt idx="0">
                  <c:v>L40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(工作表1!$E$7,工作表1!$E$12,工作表1!$E$17,工作表1!$E$22,工作表1!$E$27,工作表1!$E$32,工作表1!$E$37,工作表1!$E$42)</c:f>
                <c:numCache>
                  <c:formatCode>General</c:formatCode>
                  <c:ptCount val="8"/>
                  <c:pt idx="0">
                    <c:v>0.4509249752822922</c:v>
                  </c:pt>
                  <c:pt idx="1">
                    <c:v>0.98657657246325048</c:v>
                  </c:pt>
                  <c:pt idx="2">
                    <c:v>0.60827625302982014</c:v>
                  </c:pt>
                  <c:pt idx="3">
                    <c:v>0.90737717258774742</c:v>
                  </c:pt>
                  <c:pt idx="4">
                    <c:v>0.70945988845975805</c:v>
                  </c:pt>
                  <c:pt idx="5">
                    <c:v>1.6822603841260706</c:v>
                  </c:pt>
                  <c:pt idx="6">
                    <c:v>1.501110699893027</c:v>
                  </c:pt>
                  <c:pt idx="7">
                    <c:v>1.8681541692269414</c:v>
                  </c:pt>
                </c:numCache>
              </c:numRef>
            </c:plus>
            <c:minus>
              <c:numRef>
                <c:f>(工作表1!$E$7,工作表1!$E$12,工作表1!$E$17,工作表1!$E$22,工作表1!$E$27,工作表1!$E$32,工作表1!$E$37,工作表1!$E$42)</c:f>
                <c:numCache>
                  <c:formatCode>General</c:formatCode>
                  <c:ptCount val="8"/>
                  <c:pt idx="0">
                    <c:v>0.4509249752822922</c:v>
                  </c:pt>
                  <c:pt idx="1">
                    <c:v>0.98657657246325048</c:v>
                  </c:pt>
                  <c:pt idx="2">
                    <c:v>0.60827625302982014</c:v>
                  </c:pt>
                  <c:pt idx="3">
                    <c:v>0.90737717258774742</c:v>
                  </c:pt>
                  <c:pt idx="4">
                    <c:v>0.70945988845975805</c:v>
                  </c:pt>
                  <c:pt idx="5">
                    <c:v>1.6822603841260706</c:v>
                  </c:pt>
                  <c:pt idx="6">
                    <c:v>1.501110699893027</c:v>
                  </c:pt>
                  <c:pt idx="7">
                    <c:v>1.8681541692269414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(工作表1!$A$6,工作表1!$A$11,工作表1!$A$16,工作表1!$A$21,工作表1!$A$26,工作表1!$A$31,工作表1!$A$36,工作表1!$A$41)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cat>
          <c:val>
            <c:numRef>
              <c:f>(工作表1!$E$6,工作表1!$E$11,工作表1!$E$16,工作表1!$E$21,工作表1!$E$26,工作表1!$E$31,工作表1!$E$36,工作表1!$E$41)</c:f>
              <c:numCache>
                <c:formatCode>General</c:formatCode>
                <c:ptCount val="8"/>
                <c:pt idx="0">
                  <c:v>87.066666666666663</c:v>
                </c:pt>
                <c:pt idx="1">
                  <c:v>85.433333333333337</c:v>
                </c:pt>
                <c:pt idx="2">
                  <c:v>71.8</c:v>
                </c:pt>
                <c:pt idx="3">
                  <c:v>57.933333333333337</c:v>
                </c:pt>
                <c:pt idx="4">
                  <c:v>51.966666666666669</c:v>
                </c:pt>
                <c:pt idx="5">
                  <c:v>47.5</c:v>
                </c:pt>
                <c:pt idx="6">
                  <c:v>45.066666666666663</c:v>
                </c:pt>
                <c:pt idx="7">
                  <c:v>43.5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工作表1!$F$2</c:f>
              <c:strCache>
                <c:ptCount val="1"/>
                <c:pt idx="0">
                  <c:v>L50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FFFF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(工作表1!$F$7,工作表1!$F$12,工作表1!$F$17,工作表1!$F$22,工作表1!$F$27,工作表1!$F$32,工作表1!$F$37,工作表1!$F$42)</c:f>
                <c:numCache>
                  <c:formatCode>General</c:formatCode>
                  <c:ptCount val="8"/>
                  <c:pt idx="0">
                    <c:v>0.36055512754639418</c:v>
                  </c:pt>
                  <c:pt idx="1">
                    <c:v>0.70000000000000284</c:v>
                  </c:pt>
                  <c:pt idx="2">
                    <c:v>1.1789826122551577</c:v>
                  </c:pt>
                  <c:pt idx="3">
                    <c:v>1.0148891565092217</c:v>
                  </c:pt>
                  <c:pt idx="4">
                    <c:v>0.90737717258774864</c:v>
                  </c:pt>
                  <c:pt idx="5">
                    <c:v>0.55677643628300311</c:v>
                  </c:pt>
                  <c:pt idx="6">
                    <c:v>0.65064070986477329</c:v>
                  </c:pt>
                  <c:pt idx="7">
                    <c:v>0.55075705472861092</c:v>
                  </c:pt>
                </c:numCache>
              </c:numRef>
            </c:plus>
            <c:minus>
              <c:numRef>
                <c:f>(工作表1!$F$7,工作表1!$F$12,工作表1!$F$17,工作表1!$F$22,工作表1!$F$27,工作表1!$F$32,工作表1!$F$37,工作表1!$F$42)</c:f>
                <c:numCache>
                  <c:formatCode>General</c:formatCode>
                  <c:ptCount val="8"/>
                  <c:pt idx="0">
                    <c:v>0.36055512754639418</c:v>
                  </c:pt>
                  <c:pt idx="1">
                    <c:v>0.70000000000000284</c:v>
                  </c:pt>
                  <c:pt idx="2">
                    <c:v>1.1789826122551577</c:v>
                  </c:pt>
                  <c:pt idx="3">
                    <c:v>1.0148891565092217</c:v>
                  </c:pt>
                  <c:pt idx="4">
                    <c:v>0.90737717258774864</c:v>
                  </c:pt>
                  <c:pt idx="5">
                    <c:v>0.55677643628300311</c:v>
                  </c:pt>
                  <c:pt idx="6">
                    <c:v>0.65064070986477329</c:v>
                  </c:pt>
                  <c:pt idx="7">
                    <c:v>0.55075705472861092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(工作表1!$A$6,工作表1!$A$11,工作表1!$A$16,工作表1!$A$21,工作表1!$A$26,工作表1!$A$31,工作表1!$A$36,工作表1!$A$41)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cat>
          <c:val>
            <c:numRef>
              <c:f>(工作表1!$F$6,工作表1!$F$11,工作表1!$F$16,工作表1!$F$21,工作表1!$F$26,工作表1!$F$31,工作表1!$F$36,工作表1!$F$41)</c:f>
              <c:numCache>
                <c:formatCode>General</c:formatCode>
                <c:ptCount val="8"/>
                <c:pt idx="0">
                  <c:v>87.7</c:v>
                </c:pt>
                <c:pt idx="1">
                  <c:v>86.8</c:v>
                </c:pt>
                <c:pt idx="2">
                  <c:v>76.5</c:v>
                </c:pt>
                <c:pt idx="3">
                  <c:v>70.399999999999991</c:v>
                </c:pt>
                <c:pt idx="4">
                  <c:v>62.866666666666667</c:v>
                </c:pt>
                <c:pt idx="5">
                  <c:v>52.4</c:v>
                </c:pt>
                <c:pt idx="6">
                  <c:v>51.066666666666663</c:v>
                </c:pt>
                <c:pt idx="7">
                  <c:v>50.666666666666664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66896"/>
        <c:axId val="187365720"/>
      </c:lineChart>
      <c:catAx>
        <c:axId val="18736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7365720"/>
        <c:crosses val="autoZero"/>
        <c:auto val="0"/>
        <c:lblAlgn val="ctr"/>
        <c:lblOffset val="100"/>
        <c:tickMarkSkip val="1"/>
        <c:noMultiLvlLbl val="0"/>
      </c:catAx>
      <c:valAx>
        <c:axId val="187365720"/>
        <c:scaling>
          <c:orientation val="minMax"/>
          <c:max val="100"/>
        </c:scaling>
        <c:delete val="0"/>
        <c:axPos val="l"/>
        <c:majorGridlines>
          <c:spPr>
            <a:ln w="158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7366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chemeClr val="tx1"/>
          </a:solidFill>
        </a:defRPr>
      </a:pPr>
      <a:endParaRPr lang="zh-TW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590553</xdr:colOff>
      <xdr:row>18</xdr:row>
      <xdr:rowOff>76201</xdr:rowOff>
    </xdr:from>
    <xdr:to>
      <xdr:col>15</xdr:col>
      <xdr:colOff>95252</xdr:colOff>
      <xdr:row>36</xdr:row>
      <xdr:rowOff>9527</xdr:rowOff>
    </xdr:to>
    <xdr:graphicFrame macro="">
      <xdr:nvGraphicFramePr>
        <xdr:cNvPr id="3" name="圖表 2" descr="1111" title="6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0.33172</cdr:y>
    </cdr:from>
    <cdr:to>
      <cdr:x>0.06109</cdr:x>
      <cdr:y>0.54506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0" y="1229107"/>
          <a:ext cx="346826" cy="790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vert="vert270" wrap="square" tIns="180000" rtlCol="0">
          <a:spAutoFit/>
        </a:bodyPr>
        <a:lstStyle xmlns:a="http://schemas.openxmlformats.org/drawingml/2006/main"/>
        <a:p xmlns:a="http://schemas.openxmlformats.org/drawingml/2006/main">
          <a:r>
            <a:rPr lang="en-US" altLang="zh-TW" sz="1100" b="1" i="0" baseline="0">
              <a:latin typeface="Times New Roman" panose="02020603050405020304" pitchFamily="18" charset="0"/>
            </a:rPr>
            <a:t>L* value</a:t>
          </a:r>
          <a:endParaRPr lang="zh-TW" altLang="en-US" sz="1100" b="1" i="0" baseline="0">
            <a:latin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0.38926</cdr:x>
      <cdr:y>0.91517</cdr:y>
    </cdr:from>
    <cdr:to>
      <cdr:x>0.5755</cdr:x>
      <cdr:y>0.97686</cdr:y>
    </cdr:to>
    <cdr:sp macro="" textlink="">
      <cdr:nvSpPr>
        <cdr:cNvPr id="3" name="文字方塊 2"/>
        <cdr:cNvSpPr txBox="1"/>
      </cdr:nvSpPr>
      <cdr:spPr>
        <a:xfrm xmlns:a="http://schemas.openxmlformats.org/drawingml/2006/main">
          <a:off x="2209797" y="3390901"/>
          <a:ext cx="1057275" cy="228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 b="1">
              <a:latin typeface="Times New Roman" panose="02020603050405020304" pitchFamily="18" charset="0"/>
              <a:cs typeface="Times New Roman" panose="02020603050405020304" pitchFamily="18" charset="0"/>
            </a:rPr>
            <a:t>Time</a:t>
          </a:r>
          <a:r>
            <a:rPr lang="en-US" altLang="zh-TW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(Day)</a:t>
          </a:r>
          <a:endParaRPr lang="zh-TW" alt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abSelected="1" topLeftCell="A7" zoomScaleNormal="100" workbookViewId="0">
      <selection activeCell="C25" sqref="C25"/>
    </sheetView>
  </sheetViews>
  <sheetFormatPr defaultRowHeight="16.5" x14ac:dyDescent="0.25"/>
  <cols>
    <col min="1" max="1" width="13" customWidth="1"/>
  </cols>
  <sheetData>
    <row r="2" spans="1:6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</row>
    <row r="3" spans="1:6" x14ac:dyDescent="0.25">
      <c r="A3" t="s">
        <v>5</v>
      </c>
      <c r="B3">
        <v>94.4</v>
      </c>
      <c r="C3">
        <v>57.6</v>
      </c>
      <c r="D3">
        <v>88.2</v>
      </c>
      <c r="E3">
        <v>86.6</v>
      </c>
      <c r="F3">
        <v>88.1</v>
      </c>
    </row>
    <row r="4" spans="1:6" x14ac:dyDescent="0.25">
      <c r="A4" t="s">
        <v>6</v>
      </c>
      <c r="B4">
        <v>94.9</v>
      </c>
      <c r="C4">
        <v>54.3</v>
      </c>
      <c r="D4">
        <v>87.3</v>
      </c>
      <c r="E4">
        <v>87.5</v>
      </c>
      <c r="F4">
        <v>87.6</v>
      </c>
    </row>
    <row r="5" spans="1:6" x14ac:dyDescent="0.25">
      <c r="A5" t="s">
        <v>7</v>
      </c>
      <c r="B5">
        <v>93.2</v>
      </c>
      <c r="C5">
        <v>56.6</v>
      </c>
      <c r="D5">
        <v>88.9</v>
      </c>
      <c r="E5">
        <v>87.1</v>
      </c>
      <c r="F5">
        <v>87.4</v>
      </c>
    </row>
    <row r="6" spans="1:6" x14ac:dyDescent="0.25">
      <c r="A6" s="1">
        <v>0</v>
      </c>
      <c r="B6" s="1">
        <f>AVERAGE(B3:B5)</f>
        <v>94.166666666666671</v>
      </c>
      <c r="C6" s="1">
        <f t="shared" ref="C6:F6" si="0">AVERAGE(C3:C5)</f>
        <v>56.166666666666664</v>
      </c>
      <c r="D6" s="1">
        <f t="shared" si="0"/>
        <v>88.133333333333326</v>
      </c>
      <c r="E6" s="1">
        <f t="shared" si="0"/>
        <v>87.066666666666663</v>
      </c>
      <c r="F6" s="1">
        <f t="shared" si="0"/>
        <v>87.7</v>
      </c>
    </row>
    <row r="7" spans="1:6" x14ac:dyDescent="0.25">
      <c r="A7" s="1" t="s">
        <v>8</v>
      </c>
      <c r="B7" s="1">
        <f>STDEV(B3:B5)</f>
        <v>0.87368949480541203</v>
      </c>
      <c r="C7" s="1">
        <f t="shared" ref="C7:F7" si="1">STDEV(C3:C5)</f>
        <v>1.6921386861996097</v>
      </c>
      <c r="D7" s="1">
        <f t="shared" si="1"/>
        <v>0.80208062770106858</v>
      </c>
      <c r="E7" s="1">
        <f t="shared" si="1"/>
        <v>0.4509249752822922</v>
      </c>
      <c r="F7" s="1">
        <f t="shared" si="1"/>
        <v>0.36055512754639418</v>
      </c>
    </row>
    <row r="8" spans="1:6" x14ac:dyDescent="0.25">
      <c r="A8" t="s">
        <v>9</v>
      </c>
      <c r="B8">
        <v>93.1</v>
      </c>
      <c r="C8">
        <v>54.1</v>
      </c>
      <c r="D8">
        <v>86.8</v>
      </c>
      <c r="E8">
        <v>86.1</v>
      </c>
      <c r="F8">
        <v>87.5</v>
      </c>
    </row>
    <row r="9" spans="1:6" x14ac:dyDescent="0.25">
      <c r="A9" t="s">
        <v>10</v>
      </c>
      <c r="B9">
        <v>94.3</v>
      </c>
      <c r="C9">
        <v>56.8</v>
      </c>
      <c r="D9">
        <v>87.1</v>
      </c>
      <c r="E9">
        <v>85.9</v>
      </c>
      <c r="F9">
        <v>86.8</v>
      </c>
    </row>
    <row r="10" spans="1:6" x14ac:dyDescent="0.25">
      <c r="A10" t="s">
        <v>11</v>
      </c>
      <c r="B10">
        <v>94.8</v>
      </c>
      <c r="C10">
        <v>55.2</v>
      </c>
      <c r="D10">
        <v>86.4</v>
      </c>
      <c r="E10">
        <v>84.3</v>
      </c>
      <c r="F10">
        <v>86.1</v>
      </c>
    </row>
    <row r="11" spans="1:6" x14ac:dyDescent="0.25">
      <c r="A11" s="1">
        <v>10</v>
      </c>
      <c r="B11" s="1">
        <f>AVERAGE(B8:B10)</f>
        <v>94.066666666666663</v>
      </c>
      <c r="C11" s="1">
        <f t="shared" ref="C11:F11" si="2">AVERAGE(C8:C10)</f>
        <v>55.366666666666674</v>
      </c>
      <c r="D11" s="1">
        <f t="shared" si="2"/>
        <v>86.766666666666652</v>
      </c>
      <c r="E11" s="1">
        <f t="shared" si="2"/>
        <v>85.433333333333337</v>
      </c>
      <c r="F11" s="1">
        <f t="shared" si="2"/>
        <v>86.8</v>
      </c>
    </row>
    <row r="12" spans="1:6" x14ac:dyDescent="0.25">
      <c r="A12" s="1" t="s">
        <v>12</v>
      </c>
      <c r="B12" s="1">
        <f t="shared" ref="B12:F12" si="3">STDEV(B8:B10)</f>
        <v>0.87368949480541203</v>
      </c>
      <c r="C12" s="1">
        <f t="shared" si="3"/>
        <v>1.3576941236277511</v>
      </c>
      <c r="D12" s="1">
        <f t="shared" si="3"/>
        <v>0.35118845842841884</v>
      </c>
      <c r="E12" s="1">
        <f t="shared" si="3"/>
        <v>0.98657657246325048</v>
      </c>
      <c r="F12" s="1">
        <f t="shared" si="3"/>
        <v>0.70000000000000284</v>
      </c>
    </row>
    <row r="13" spans="1:6" x14ac:dyDescent="0.25">
      <c r="A13" t="s">
        <v>13</v>
      </c>
      <c r="B13">
        <v>94.3</v>
      </c>
      <c r="C13">
        <v>52.5</v>
      </c>
      <c r="D13">
        <v>84.4</v>
      </c>
      <c r="E13">
        <v>72.5</v>
      </c>
      <c r="F13">
        <v>75.5</v>
      </c>
    </row>
    <row r="14" spans="1:6" x14ac:dyDescent="0.25">
      <c r="A14" t="s">
        <v>14</v>
      </c>
      <c r="B14">
        <v>94.6</v>
      </c>
      <c r="C14">
        <v>53.6</v>
      </c>
      <c r="D14">
        <v>83.1</v>
      </c>
      <c r="E14">
        <v>71.5</v>
      </c>
      <c r="F14">
        <v>76.2</v>
      </c>
    </row>
    <row r="15" spans="1:6" x14ac:dyDescent="0.25">
      <c r="A15" t="s">
        <v>15</v>
      </c>
      <c r="B15">
        <v>93.1</v>
      </c>
      <c r="C15">
        <v>50.4</v>
      </c>
      <c r="D15">
        <v>86.1</v>
      </c>
      <c r="E15">
        <v>71.400000000000006</v>
      </c>
      <c r="F15">
        <v>77.8</v>
      </c>
    </row>
    <row r="16" spans="1:6" x14ac:dyDescent="0.25">
      <c r="A16" s="1">
        <v>20</v>
      </c>
      <c r="B16" s="1">
        <f t="shared" ref="B16:F16" si="4">AVERAGE(B13:B15)</f>
        <v>94</v>
      </c>
      <c r="C16" s="1">
        <f t="shared" si="4"/>
        <v>52.166666666666664</v>
      </c>
      <c r="D16" s="1">
        <f t="shared" si="4"/>
        <v>84.533333333333331</v>
      </c>
      <c r="E16" s="1">
        <f t="shared" si="4"/>
        <v>71.8</v>
      </c>
      <c r="F16" s="1">
        <f t="shared" si="4"/>
        <v>76.5</v>
      </c>
    </row>
    <row r="17" spans="1:6" x14ac:dyDescent="0.25">
      <c r="A17" s="1" t="s">
        <v>16</v>
      </c>
      <c r="B17" s="1">
        <f t="shared" ref="B17:F17" si="5">STDEV(B13:B15)</f>
        <v>0.79372539331937775</v>
      </c>
      <c r="C17" s="1">
        <f t="shared" si="5"/>
        <v>1.6258331197676279</v>
      </c>
      <c r="D17" s="1">
        <f t="shared" si="5"/>
        <v>1.5044378795195672</v>
      </c>
      <c r="E17" s="1">
        <f t="shared" si="5"/>
        <v>0.60827625302982014</v>
      </c>
      <c r="F17" s="1">
        <f t="shared" si="5"/>
        <v>1.1789826122551577</v>
      </c>
    </row>
    <row r="18" spans="1:6" x14ac:dyDescent="0.25">
      <c r="A18" t="s">
        <v>17</v>
      </c>
      <c r="B18">
        <v>94.3</v>
      </c>
      <c r="C18">
        <v>44.2</v>
      </c>
      <c r="D18">
        <v>81.599999999999994</v>
      </c>
      <c r="E18">
        <v>58.6</v>
      </c>
      <c r="F18">
        <v>71.3</v>
      </c>
    </row>
    <row r="19" spans="1:6" x14ac:dyDescent="0.25">
      <c r="A19" t="s">
        <v>18</v>
      </c>
      <c r="B19">
        <v>93.6</v>
      </c>
      <c r="C19">
        <v>42.6</v>
      </c>
      <c r="D19">
        <v>81.8</v>
      </c>
      <c r="E19">
        <v>58.3</v>
      </c>
      <c r="F19">
        <v>69.3</v>
      </c>
    </row>
    <row r="20" spans="1:6" x14ac:dyDescent="0.25">
      <c r="A20" t="s">
        <v>19</v>
      </c>
      <c r="B20">
        <v>92.9</v>
      </c>
      <c r="C20">
        <v>44.5</v>
      </c>
      <c r="D20">
        <v>80.400000000000006</v>
      </c>
      <c r="E20">
        <v>56.9</v>
      </c>
      <c r="F20">
        <v>70.599999999999994</v>
      </c>
    </row>
    <row r="21" spans="1:6" x14ac:dyDescent="0.25">
      <c r="A21" s="1">
        <v>30</v>
      </c>
      <c r="B21" s="1">
        <f t="shared" ref="B21:F21" si="6">AVERAGE(B18:B20)</f>
        <v>93.59999999999998</v>
      </c>
      <c r="C21" s="1">
        <f t="shared" si="6"/>
        <v>43.766666666666673</v>
      </c>
      <c r="D21" s="1">
        <f t="shared" si="6"/>
        <v>81.266666666666666</v>
      </c>
      <c r="E21" s="1">
        <f t="shared" si="6"/>
        <v>57.933333333333337</v>
      </c>
      <c r="F21" s="1">
        <f t="shared" si="6"/>
        <v>70.399999999999991</v>
      </c>
    </row>
    <row r="22" spans="1:6" x14ac:dyDescent="0.25">
      <c r="A22" s="1" t="s">
        <v>20</v>
      </c>
      <c r="B22" s="1">
        <f t="shared" ref="B22:F22" si="7">STDEV(B18:B20)</f>
        <v>0.69999999999999574</v>
      </c>
      <c r="C22" s="1">
        <f t="shared" si="7"/>
        <v>1.0214368964029708</v>
      </c>
      <c r="D22" s="1">
        <f t="shared" si="7"/>
        <v>0.75718777944003102</v>
      </c>
      <c r="E22" s="1">
        <f t="shared" si="7"/>
        <v>0.90737717258774742</v>
      </c>
      <c r="F22" s="1">
        <f t="shared" si="7"/>
        <v>1.0148891565092217</v>
      </c>
    </row>
    <row r="23" spans="1:6" x14ac:dyDescent="0.25">
      <c r="A23" t="s">
        <v>21</v>
      </c>
      <c r="B23">
        <v>92.6</v>
      </c>
      <c r="C23">
        <v>40.5</v>
      </c>
      <c r="D23">
        <v>80.400000000000006</v>
      </c>
      <c r="E23">
        <v>52.1</v>
      </c>
      <c r="F23">
        <v>63</v>
      </c>
    </row>
    <row r="24" spans="1:6" x14ac:dyDescent="0.25">
      <c r="A24" t="s">
        <v>22</v>
      </c>
      <c r="B24">
        <v>94.6</v>
      </c>
      <c r="C24">
        <v>34.6</v>
      </c>
      <c r="D24">
        <v>80.900000000000006</v>
      </c>
      <c r="E24">
        <v>52.6</v>
      </c>
      <c r="F24">
        <v>63.7</v>
      </c>
    </row>
    <row r="25" spans="1:6" x14ac:dyDescent="0.25">
      <c r="A25" t="s">
        <v>23</v>
      </c>
      <c r="B25">
        <v>93.2</v>
      </c>
      <c r="C25">
        <v>38.4</v>
      </c>
      <c r="D25">
        <v>81.2</v>
      </c>
      <c r="E25">
        <v>51.2</v>
      </c>
      <c r="F25">
        <v>61.9</v>
      </c>
    </row>
    <row r="26" spans="1:6" x14ac:dyDescent="0.25">
      <c r="A26" s="1">
        <v>40</v>
      </c>
      <c r="B26" s="1">
        <f t="shared" ref="B26:F26" si="8">AVERAGE(B23:B25)</f>
        <v>93.466666666666654</v>
      </c>
      <c r="C26" s="1">
        <f t="shared" si="8"/>
        <v>37.833333333333336</v>
      </c>
      <c r="D26" s="1">
        <f t="shared" si="8"/>
        <v>80.833333333333329</v>
      </c>
      <c r="E26" s="1">
        <f t="shared" si="8"/>
        <v>51.966666666666669</v>
      </c>
      <c r="F26" s="1">
        <f t="shared" si="8"/>
        <v>62.866666666666667</v>
      </c>
    </row>
    <row r="27" spans="1:6" x14ac:dyDescent="0.25">
      <c r="A27" s="1" t="s">
        <v>24</v>
      </c>
      <c r="B27" s="1">
        <f t="shared" ref="B27:F27" si="9">STDEV(B23:B25)</f>
        <v>1.0263202878893758</v>
      </c>
      <c r="C27" s="1">
        <f t="shared" si="9"/>
        <v>2.99054064231425</v>
      </c>
      <c r="D27" s="1">
        <f t="shared" si="9"/>
        <v>0.40414518843273672</v>
      </c>
      <c r="E27" s="1">
        <f t="shared" si="9"/>
        <v>0.70945988845975805</v>
      </c>
      <c r="F27" s="1">
        <f t="shared" si="9"/>
        <v>0.90737717258774864</v>
      </c>
    </row>
    <row r="28" spans="1:6" x14ac:dyDescent="0.25">
      <c r="A28" t="s">
        <v>25</v>
      </c>
      <c r="B28">
        <v>92.1</v>
      </c>
      <c r="C28">
        <v>34.5</v>
      </c>
      <c r="D28">
        <v>80.2</v>
      </c>
      <c r="E28">
        <v>48.8</v>
      </c>
      <c r="F28">
        <v>52.5</v>
      </c>
    </row>
    <row r="29" spans="1:6" x14ac:dyDescent="0.25">
      <c r="A29" t="s">
        <v>26</v>
      </c>
      <c r="B29">
        <v>94.6</v>
      </c>
      <c r="C29">
        <v>32.6</v>
      </c>
      <c r="D29">
        <v>80.900000000000006</v>
      </c>
      <c r="E29">
        <v>48.1</v>
      </c>
      <c r="F29">
        <v>52.9</v>
      </c>
    </row>
    <row r="30" spans="1:6" x14ac:dyDescent="0.25">
      <c r="A30" t="s">
        <v>27</v>
      </c>
      <c r="B30">
        <v>93.8</v>
      </c>
      <c r="C30">
        <v>36.700000000000003</v>
      </c>
      <c r="D30">
        <v>79.2</v>
      </c>
      <c r="E30">
        <v>45.6</v>
      </c>
      <c r="F30">
        <v>51.8</v>
      </c>
    </row>
    <row r="31" spans="1:6" x14ac:dyDescent="0.25">
      <c r="A31" s="1">
        <v>50</v>
      </c>
      <c r="B31" s="1">
        <f t="shared" ref="B31" si="10">AVERAGE(B28:B30)</f>
        <v>93.5</v>
      </c>
      <c r="C31" s="1">
        <f t="shared" ref="C31" si="11">AVERAGE(C28:C30)</f>
        <v>34.6</v>
      </c>
      <c r="D31" s="1">
        <f t="shared" ref="D31" si="12">AVERAGE(D28:D30)</f>
        <v>80.100000000000009</v>
      </c>
      <c r="E31" s="1">
        <f t="shared" ref="E31" si="13">AVERAGE(E28:E30)</f>
        <v>47.5</v>
      </c>
      <c r="F31" s="1">
        <f t="shared" ref="F31" si="14">AVERAGE(F28:F30)</f>
        <v>52.4</v>
      </c>
    </row>
    <row r="32" spans="1:6" x14ac:dyDescent="0.25">
      <c r="A32" s="1" t="s">
        <v>28</v>
      </c>
      <c r="B32" s="1">
        <f t="shared" ref="B32:F32" si="15">STDEV(B28:B30)</f>
        <v>1.2767145334803707</v>
      </c>
      <c r="C32" s="1">
        <f t="shared" si="15"/>
        <v>2.0518284528683202</v>
      </c>
      <c r="D32" s="1">
        <f t="shared" si="15"/>
        <v>0.85440037453175444</v>
      </c>
      <c r="E32" s="1">
        <f t="shared" si="15"/>
        <v>1.6822603841260706</v>
      </c>
      <c r="F32" s="1">
        <f t="shared" si="15"/>
        <v>0.55677643628300311</v>
      </c>
    </row>
    <row r="33" spans="1:6" x14ac:dyDescent="0.25">
      <c r="A33" t="s">
        <v>29</v>
      </c>
      <c r="B33">
        <v>94.1</v>
      </c>
      <c r="C33">
        <v>30.2</v>
      </c>
      <c r="D33">
        <v>80.5</v>
      </c>
      <c r="E33">
        <v>43.6</v>
      </c>
      <c r="F33">
        <v>51.1</v>
      </c>
    </row>
    <row r="34" spans="1:6" x14ac:dyDescent="0.25">
      <c r="A34" t="s">
        <v>30</v>
      </c>
      <c r="B34">
        <v>92.4</v>
      </c>
      <c r="C34">
        <v>31.2</v>
      </c>
      <c r="D34">
        <v>79.8</v>
      </c>
      <c r="E34">
        <v>46.6</v>
      </c>
      <c r="F34">
        <v>50.4</v>
      </c>
    </row>
    <row r="35" spans="1:6" x14ac:dyDescent="0.25">
      <c r="A35" t="s">
        <v>31</v>
      </c>
      <c r="B35">
        <v>93.2</v>
      </c>
      <c r="C35">
        <v>31.8</v>
      </c>
      <c r="D35">
        <v>80.2</v>
      </c>
      <c r="E35">
        <v>45</v>
      </c>
      <c r="F35">
        <v>51.7</v>
      </c>
    </row>
    <row r="36" spans="1:6" x14ac:dyDescent="0.25">
      <c r="A36" s="1">
        <v>60</v>
      </c>
      <c r="B36" s="1">
        <f t="shared" ref="B36" si="16">AVERAGE(B33:B35)</f>
        <v>93.233333333333334</v>
      </c>
      <c r="C36" s="1">
        <f t="shared" ref="C36" si="17">AVERAGE(C33:C35)</f>
        <v>31.066666666666666</v>
      </c>
      <c r="D36" s="1">
        <f t="shared" ref="D36" si="18">AVERAGE(D33:D35)</f>
        <v>80.166666666666671</v>
      </c>
      <c r="E36" s="1">
        <f t="shared" ref="E36" si="19">AVERAGE(E33:E35)</f>
        <v>45.066666666666663</v>
      </c>
      <c r="F36" s="1">
        <f t="shared" ref="F36" si="20">AVERAGE(F33:F35)</f>
        <v>51.066666666666663</v>
      </c>
    </row>
    <row r="37" spans="1:6" x14ac:dyDescent="0.25">
      <c r="A37" s="1" t="s">
        <v>32</v>
      </c>
      <c r="B37" s="1">
        <f t="shared" ref="B37:F37" si="21">STDEV(B33:B35)</f>
        <v>0.8504900548115325</v>
      </c>
      <c r="C37" s="1">
        <f>STDEV(C33:C35)</f>
        <v>0.80829037686547678</v>
      </c>
      <c r="D37" s="1">
        <f t="shared" si="21"/>
        <v>0.35118845842842628</v>
      </c>
      <c r="E37" s="1">
        <f t="shared" si="21"/>
        <v>1.501110699893027</v>
      </c>
      <c r="F37" s="1">
        <f t="shared" si="21"/>
        <v>0.65064070986477329</v>
      </c>
    </row>
    <row r="38" spans="1:6" x14ac:dyDescent="0.25">
      <c r="A38" t="s">
        <v>33</v>
      </c>
      <c r="B38">
        <v>92.4</v>
      </c>
      <c r="C38">
        <v>30.9</v>
      </c>
      <c r="D38">
        <v>79.8</v>
      </c>
      <c r="E38">
        <v>43.2</v>
      </c>
      <c r="F38">
        <v>51.2</v>
      </c>
    </row>
    <row r="39" spans="1:6" x14ac:dyDescent="0.25">
      <c r="A39" t="s">
        <v>34</v>
      </c>
      <c r="B39">
        <v>92.1</v>
      </c>
      <c r="C39">
        <v>30.2</v>
      </c>
      <c r="D39">
        <v>80.3</v>
      </c>
      <c r="E39">
        <v>45.5</v>
      </c>
      <c r="F39">
        <v>50.1</v>
      </c>
    </row>
    <row r="40" spans="1:6" x14ac:dyDescent="0.25">
      <c r="A40" t="s">
        <v>35</v>
      </c>
      <c r="B40">
        <v>93.6</v>
      </c>
      <c r="C40">
        <v>29.8</v>
      </c>
      <c r="D40">
        <v>79.099999999999994</v>
      </c>
      <c r="E40">
        <v>41.8</v>
      </c>
      <c r="F40">
        <v>50.7</v>
      </c>
    </row>
    <row r="41" spans="1:6" x14ac:dyDescent="0.25">
      <c r="A41" s="1">
        <v>70</v>
      </c>
      <c r="B41" s="1">
        <f t="shared" ref="B41" si="22">AVERAGE(B38:B40)</f>
        <v>92.7</v>
      </c>
      <c r="C41" s="1">
        <f t="shared" ref="C41" si="23">AVERAGE(C38:C40)</f>
        <v>30.299999999999997</v>
      </c>
      <c r="D41" s="1">
        <f t="shared" ref="D41" si="24">AVERAGE(D38:D40)</f>
        <v>79.733333333333334</v>
      </c>
      <c r="E41" s="1">
        <f t="shared" ref="E41" si="25">AVERAGE(E38:E40)</f>
        <v>43.5</v>
      </c>
      <c r="F41" s="1">
        <f t="shared" ref="F41" si="26">AVERAGE(F38:F40)</f>
        <v>50.666666666666664</v>
      </c>
    </row>
    <row r="42" spans="1:6" x14ac:dyDescent="0.25">
      <c r="A42" s="1" t="s">
        <v>36</v>
      </c>
      <c r="B42" s="1">
        <f t="shared" ref="B42:F42" si="27">STDEV(B38:B40)</f>
        <v>0.79372539331937497</v>
      </c>
      <c r="C42" s="1">
        <f t="shared" si="27"/>
        <v>0.55677643628300111</v>
      </c>
      <c r="D42" s="1">
        <f t="shared" si="27"/>
        <v>0.6027713773341723</v>
      </c>
      <c r="E42" s="1">
        <f t="shared" si="27"/>
        <v>1.8681541692269414</v>
      </c>
      <c r="F42" s="1">
        <f t="shared" si="27"/>
        <v>0.55075705472861092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2018-01-17T22:50:07Z</dcterms:modified>
</cp:coreProperties>
</file>