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40" windowHeight="1530"/>
  </bookViews>
  <sheets>
    <sheet name="Morelia spilota" sheetId="6" r:id="rId1"/>
    <sheet name="Candoia aspera" sheetId="7" r:id="rId2"/>
    <sheet name="Bitis rhinoceros" sheetId="8" r:id="rId3"/>
    <sheet name="Rhabdophis tigrinus" sheetId="9" r:id="rId4"/>
    <sheet name="Euprepiophis mandarinus" sheetId="10" r:id="rId5"/>
    <sheet name="Bogertophis subocularis" sheetId="2" r:id="rId6"/>
    <sheet name="Boavus occidentalis (YPM 2770)" sheetId="4" r:id="rId7"/>
    <sheet name="Boavus occidentalis (YPM 3752)" sheetId="3" r:id="rId8"/>
  </sheets>
  <calcPr calcId="145621"/>
</workbook>
</file>

<file path=xl/calcChain.xml><?xml version="1.0" encoding="utf-8"?>
<calcChain xmlns="http://schemas.openxmlformats.org/spreadsheetml/2006/main">
  <c r="R11" i="2" l="1"/>
  <c r="R12" i="2"/>
  <c r="R13" i="2"/>
  <c r="R10" i="2"/>
  <c r="I36" i="7" l="1"/>
  <c r="I37" i="8"/>
  <c r="I36" i="9"/>
  <c r="I39" i="10"/>
  <c r="I21" i="2" l="1"/>
  <c r="I22" i="2" s="1"/>
  <c r="I20" i="2"/>
  <c r="N11" i="2"/>
  <c r="L11" i="2"/>
  <c r="J11" i="2"/>
  <c r="N10" i="2"/>
  <c r="N12" i="2" s="1"/>
  <c r="L10" i="2"/>
  <c r="J10" i="2"/>
  <c r="I38" i="10"/>
  <c r="I42" i="10" s="1"/>
  <c r="I37" i="10"/>
  <c r="I41" i="10" s="1"/>
  <c r="N27" i="10"/>
  <c r="L27" i="10"/>
  <c r="J27" i="10"/>
  <c r="N26" i="10"/>
  <c r="N28" i="10" s="1"/>
  <c r="L26" i="10"/>
  <c r="L28" i="10" s="1"/>
  <c r="J26" i="10"/>
  <c r="J28" i="10" s="1"/>
  <c r="I20" i="10"/>
  <c r="J18" i="10" s="1"/>
  <c r="N19" i="10"/>
  <c r="L19" i="10"/>
  <c r="J19" i="10"/>
  <c r="N18" i="10"/>
  <c r="N20" i="10" s="1"/>
  <c r="L18" i="10"/>
  <c r="L20" i="10" s="1"/>
  <c r="N11" i="10"/>
  <c r="L11" i="10"/>
  <c r="J11" i="10"/>
  <c r="N10" i="10"/>
  <c r="L10" i="10"/>
  <c r="L12" i="10" s="1"/>
  <c r="J10" i="10"/>
  <c r="J12" i="10" s="1"/>
  <c r="I35" i="8"/>
  <c r="I35" i="9"/>
  <c r="I39" i="9" s="1"/>
  <c r="I34" i="9"/>
  <c r="I38" i="9" s="1"/>
  <c r="N27" i="9"/>
  <c r="L27" i="9"/>
  <c r="J27" i="9"/>
  <c r="N26" i="9"/>
  <c r="N28" i="9" s="1"/>
  <c r="L26" i="9"/>
  <c r="L28" i="9" s="1"/>
  <c r="J26" i="9"/>
  <c r="J28" i="9" s="1"/>
  <c r="N19" i="9"/>
  <c r="L19" i="9"/>
  <c r="J19" i="9"/>
  <c r="N18" i="9"/>
  <c r="N20" i="9" s="1"/>
  <c r="L18" i="9"/>
  <c r="L20" i="9" s="1"/>
  <c r="J18" i="9"/>
  <c r="N11" i="9"/>
  <c r="L11" i="9"/>
  <c r="J11" i="9"/>
  <c r="N10" i="9"/>
  <c r="N12" i="9" s="1"/>
  <c r="L10" i="9"/>
  <c r="L12" i="9" s="1"/>
  <c r="J10" i="9"/>
  <c r="I36" i="8"/>
  <c r="I40" i="8" s="1"/>
  <c r="N25" i="8"/>
  <c r="L25" i="8"/>
  <c r="J25" i="8"/>
  <c r="N24" i="8"/>
  <c r="N26" i="8" s="1"/>
  <c r="L24" i="8"/>
  <c r="L26" i="8" s="1"/>
  <c r="J24" i="8"/>
  <c r="J26" i="8" s="1"/>
  <c r="L18" i="8"/>
  <c r="N17" i="8"/>
  <c r="L17" i="8"/>
  <c r="J17" i="8"/>
  <c r="N16" i="8"/>
  <c r="L16" i="8"/>
  <c r="J16" i="8"/>
  <c r="J18" i="8" s="1"/>
  <c r="N9" i="8"/>
  <c r="N10" i="8" s="1"/>
  <c r="L9" i="8"/>
  <c r="J9" i="8"/>
  <c r="N8" i="8"/>
  <c r="L8" i="8"/>
  <c r="J8" i="8"/>
  <c r="I35" i="7"/>
  <c r="I39" i="7" s="1"/>
  <c r="I34" i="7"/>
  <c r="N27" i="7"/>
  <c r="L27" i="7"/>
  <c r="J27" i="7"/>
  <c r="N26" i="7"/>
  <c r="N28" i="7" s="1"/>
  <c r="L26" i="7"/>
  <c r="L28" i="7" s="1"/>
  <c r="J26" i="7"/>
  <c r="J28" i="7" s="1"/>
  <c r="N19" i="7"/>
  <c r="L19" i="7"/>
  <c r="J19" i="7"/>
  <c r="N18" i="7"/>
  <c r="N20" i="7" s="1"/>
  <c r="L18" i="7"/>
  <c r="L20" i="7" s="1"/>
  <c r="J18" i="7"/>
  <c r="J20" i="7" s="1"/>
  <c r="N12" i="7"/>
  <c r="N11" i="7"/>
  <c r="L11" i="7"/>
  <c r="J11" i="7"/>
  <c r="N10" i="7"/>
  <c r="L10" i="7"/>
  <c r="L12" i="7" s="1"/>
  <c r="J10" i="7"/>
  <c r="J12" i="7" s="1"/>
  <c r="I35" i="6"/>
  <c r="I34" i="6"/>
  <c r="N27" i="6"/>
  <c r="L27" i="6"/>
  <c r="J27" i="6"/>
  <c r="N26" i="6"/>
  <c r="L26" i="6"/>
  <c r="J26" i="6"/>
  <c r="N19" i="6"/>
  <c r="L19" i="6"/>
  <c r="J19" i="6"/>
  <c r="N18" i="6"/>
  <c r="N20" i="6" s="1"/>
  <c r="L18" i="6"/>
  <c r="L20" i="6" s="1"/>
  <c r="J18" i="6"/>
  <c r="N11" i="6"/>
  <c r="L11" i="6"/>
  <c r="J11" i="6"/>
  <c r="N10" i="6"/>
  <c r="L10" i="6"/>
  <c r="J10" i="6"/>
  <c r="I36" i="6" l="1"/>
  <c r="I39" i="6" s="1"/>
  <c r="L12" i="2"/>
  <c r="J12" i="2"/>
  <c r="N12" i="10"/>
  <c r="J20" i="10"/>
  <c r="I24" i="2"/>
  <c r="I25" i="2"/>
  <c r="I23" i="2"/>
  <c r="I40" i="10"/>
  <c r="J12" i="9"/>
  <c r="J20" i="9"/>
  <c r="J20" i="6"/>
  <c r="L12" i="6"/>
  <c r="J28" i="6"/>
  <c r="L28" i="6"/>
  <c r="N28" i="6"/>
  <c r="J10" i="8"/>
  <c r="N18" i="8"/>
  <c r="L10" i="8"/>
  <c r="I37" i="9"/>
  <c r="I39" i="8"/>
  <c r="I38" i="8"/>
  <c r="I38" i="7"/>
  <c r="I37" i="7"/>
  <c r="J12" i="6"/>
  <c r="N12" i="6"/>
  <c r="I38" i="6"/>
  <c r="I37" i="6"/>
  <c r="C33" i="4" l="1"/>
  <c r="D33" i="4"/>
  <c r="E33" i="4"/>
  <c r="F33" i="4"/>
  <c r="F31" i="4"/>
  <c r="F30" i="4"/>
  <c r="F29" i="4"/>
  <c r="F28" i="4"/>
  <c r="F27" i="4"/>
  <c r="F26" i="4"/>
  <c r="E31" i="4"/>
  <c r="E30" i="4"/>
  <c r="E29" i="4"/>
  <c r="E28" i="4"/>
  <c r="E27" i="4"/>
  <c r="E26" i="4"/>
  <c r="D31" i="4"/>
  <c r="D30" i="4"/>
  <c r="D29" i="4"/>
  <c r="D28" i="4"/>
  <c r="D27" i="4"/>
  <c r="D26" i="4"/>
  <c r="C31" i="4"/>
  <c r="C30" i="4"/>
  <c r="C29" i="4"/>
  <c r="C28" i="4"/>
  <c r="C27" i="4"/>
  <c r="C26" i="4"/>
  <c r="F15" i="4"/>
  <c r="F16" i="4"/>
  <c r="F17" i="4"/>
  <c r="F18" i="4"/>
  <c r="F19" i="4"/>
  <c r="F21" i="4"/>
  <c r="F14" i="4"/>
  <c r="E15" i="4"/>
  <c r="E16" i="4"/>
  <c r="E17" i="4"/>
  <c r="E18" i="4"/>
  <c r="E19" i="4"/>
  <c r="E21" i="4"/>
  <c r="E14" i="4"/>
  <c r="D15" i="4"/>
  <c r="D16" i="4"/>
  <c r="D17" i="4"/>
  <c r="D18" i="4"/>
  <c r="D19" i="4"/>
  <c r="D21" i="4"/>
  <c r="D14" i="4"/>
  <c r="C15" i="4"/>
  <c r="C16" i="4"/>
  <c r="C17" i="4"/>
  <c r="C18" i="4"/>
  <c r="C19" i="4"/>
  <c r="C21" i="4"/>
  <c r="C14" i="4"/>
</calcChain>
</file>

<file path=xl/sharedStrings.xml><?xml version="1.0" encoding="utf-8"?>
<sst xmlns="http://schemas.openxmlformats.org/spreadsheetml/2006/main" count="282" uniqueCount="70">
  <si>
    <t>vertebra #</t>
  </si>
  <si>
    <t>comment</t>
  </si>
  <si>
    <t>mean</t>
  </si>
  <si>
    <t>just a zygantrum</t>
  </si>
  <si>
    <t>first 4 vertebrae were attached to head</t>
  </si>
  <si>
    <t>just the zygantrum</t>
  </si>
  <si>
    <t>centrum length (mm)</t>
  </si>
  <si>
    <t>LAGs</t>
  </si>
  <si>
    <t>New YPM number</t>
  </si>
  <si>
    <t>centrum length</t>
  </si>
  <si>
    <t>x</t>
  </si>
  <si>
    <t>left</t>
  </si>
  <si>
    <t>right</t>
  </si>
  <si>
    <t>2s</t>
  </si>
  <si>
    <t>selected for thin-sectioning of vertebra and rib</t>
  </si>
  <si>
    <r>
      <t xml:space="preserve">At </t>
    </r>
    <r>
      <rPr>
        <sz val="11"/>
        <color theme="1"/>
        <rFont val="Calibri"/>
        <family val="2"/>
      </rPr>
      <t>σ = 12.7%</t>
    </r>
  </si>
  <si>
    <r>
      <t xml:space="preserve">At </t>
    </r>
    <r>
      <rPr>
        <sz val="11"/>
        <color theme="1"/>
        <rFont val="Calibri"/>
        <family val="2"/>
      </rPr>
      <t>σ = 19.6%</t>
    </r>
  </si>
  <si>
    <t>centrum length *( 1.127)</t>
  </si>
  <si>
    <t>centrum length * (1.254)</t>
  </si>
  <si>
    <t>centrum length * (0.873)</t>
  </si>
  <si>
    <t>centrum length * (0.746)</t>
  </si>
  <si>
    <t>centrum length *( 1.196)</t>
  </si>
  <si>
    <t>centrum length * (1.392)</t>
  </si>
  <si>
    <t>centrum length * (0.804)</t>
  </si>
  <si>
    <t>centrum length * (0.608)</t>
  </si>
  <si>
    <t>LAGs imaged</t>
  </si>
  <si>
    <t>damaged</t>
  </si>
  <si>
    <t>before lymphapophyses</t>
  </si>
  <si>
    <t>%</t>
  </si>
  <si>
    <t>total</t>
  </si>
  <si>
    <t>tail</t>
  </si>
  <si>
    <t>59 more with zygantra, 10 without</t>
  </si>
  <si>
    <t>both</t>
  </si>
  <si>
    <t>std +/-</t>
  </si>
  <si>
    <t>std in %</t>
  </si>
  <si>
    <t>2s-</t>
  </si>
  <si>
    <t>2s in %</t>
  </si>
  <si>
    <t>could not be separated from 172</t>
  </si>
  <si>
    <t>atlas has no zygantra</t>
  </si>
  <si>
    <t>Comments</t>
  </si>
  <si>
    <t>first 5 vertebrae still attached to skull</t>
  </si>
  <si>
    <t>both are 5 or either is 6</t>
  </si>
  <si>
    <t>11 did not show zygantra</t>
  </si>
  <si>
    <t>11 more vertebrae did not show zygantra; 12 tail verts were loose</t>
  </si>
  <si>
    <t>Atlas is missing</t>
  </si>
  <si>
    <t>17 more vertebrae in tail</t>
  </si>
  <si>
    <t>atlas and axis are still connected to skull</t>
  </si>
  <si>
    <t>both 4 or either one 5</t>
  </si>
  <si>
    <t>13 did not show zygantra</t>
  </si>
  <si>
    <t>first vert with lymphapophyses</t>
  </si>
  <si>
    <t>13 more vertebrae did not show zygantra</t>
  </si>
  <si>
    <t>at least the first two vertebrae in the neck are missing</t>
  </si>
  <si>
    <t>no tail vertebrae</t>
  </si>
  <si>
    <t>both 1 or either one has 2</t>
  </si>
  <si>
    <t>zygantrum imaged</t>
  </si>
  <si>
    <t>lines on cotyle</t>
  </si>
  <si>
    <t>cotyle</t>
  </si>
  <si>
    <t>#</t>
  </si>
  <si>
    <t>color change</t>
  </si>
  <si>
    <t>texture change</t>
  </si>
  <si>
    <t>lines from center to rim</t>
  </si>
  <si>
    <t>1. line in glassy</t>
  </si>
  <si>
    <t>2. line in glassy</t>
  </si>
  <si>
    <t>% of vertebrae show it</t>
  </si>
  <si>
    <t>pre-lymphapophyseals</t>
  </si>
  <si>
    <t>an additional 59 with zygantra and about 10 without</t>
  </si>
  <si>
    <t>Growth lines left</t>
  </si>
  <si>
    <t>Growth lines right</t>
  </si>
  <si>
    <t>Centrum length (mm)</t>
  </si>
  <si>
    <t>both 17 vs 18 on either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</si>
</sst>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45">
        <stop position="0">
          <color theme="5" tint="0.59999389629810485"/>
        </stop>
        <stop position="1">
          <color rgb="FFFFC000"/>
        </stop>
      </gradient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3" fillId="2" borderId="0" xfId="1"/>
    <xf numFmtId="0" fontId="3" fillId="3" borderId="0" xfId="1" applyFill="1"/>
    <xf numFmtId="0" fontId="0" fillId="3" borderId="0" xfId="0" applyFill="1"/>
    <xf numFmtId="0" fontId="3" fillId="4" borderId="0" xfId="1" applyFill="1"/>
    <xf numFmtId="0" fontId="0" fillId="4" borderId="0" xfId="0" applyFill="1"/>
    <xf numFmtId="0" fontId="3" fillId="5" borderId="0" xfId="1" applyFill="1"/>
    <xf numFmtId="0" fontId="0" fillId="5" borderId="0" xfId="0" applyFill="1"/>
    <xf numFmtId="0" fontId="3" fillId="6" borderId="0" xfId="1" applyFill="1"/>
    <xf numFmtId="0" fontId="0" fillId="6" borderId="0" xfId="0" applyFill="1"/>
    <xf numFmtId="164" fontId="0" fillId="0" borderId="0" xfId="0" applyNumberFormat="1"/>
    <xf numFmtId="0" fontId="3" fillId="7" borderId="0" xfId="1" applyFill="1"/>
    <xf numFmtId="0" fontId="0" fillId="7" borderId="0" xfId="0" applyFill="1"/>
    <xf numFmtId="0" fontId="3" fillId="8" borderId="0" xfId="1" applyFill="1"/>
    <xf numFmtId="0" fontId="0" fillId="8" borderId="0" xfId="0" applyFill="1"/>
    <xf numFmtId="0" fontId="0" fillId="0" borderId="0" xfId="0" applyBorder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9" borderId="0" xfId="0" applyFill="1"/>
    <xf numFmtId="0" fontId="0" fillId="0" borderId="0" xfId="0" applyFill="1"/>
    <xf numFmtId="1" fontId="0" fillId="0" borderId="0" xfId="0" applyNumberFormat="1"/>
    <xf numFmtId="0" fontId="0" fillId="0" borderId="1" xfId="0" applyBorder="1"/>
    <xf numFmtId="0" fontId="4" fillId="0" borderId="0" xfId="0" applyFont="1"/>
    <xf numFmtId="0" fontId="0" fillId="0" borderId="1" xfId="0" applyFill="1" applyBorder="1"/>
    <xf numFmtId="2" fontId="0" fillId="0" borderId="0" xfId="0" applyNumberFormat="1" applyFill="1"/>
    <xf numFmtId="165" fontId="0" fillId="0" borderId="0" xfId="0" applyNumberFormat="1"/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'Morelia spilota'!$B$1</c:f>
              <c:strCache>
                <c:ptCount val="1"/>
                <c:pt idx="0">
                  <c:v>Centrum length (mm)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'Morelia spilota'!$A$3:$A$277</c:f>
              <c:numCache>
                <c:formatCode>General</c:formatCode>
                <c:ptCount val="27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</c:numCache>
            </c:numRef>
          </c:xVal>
          <c:yVal>
            <c:numRef>
              <c:f>'Morelia spilota'!$B$3:$B$277</c:f>
              <c:numCache>
                <c:formatCode>General</c:formatCode>
                <c:ptCount val="275"/>
                <c:pt idx="0">
                  <c:v>4.5739999999999998</c:v>
                </c:pt>
                <c:pt idx="1">
                  <c:v>4.1440000000000001</c:v>
                </c:pt>
                <c:pt idx="2">
                  <c:v>4.2869999999999999</c:v>
                </c:pt>
                <c:pt idx="3">
                  <c:v>4.6900000000000004</c:v>
                </c:pt>
                <c:pt idx="4">
                  <c:v>4.9340000000000002</c:v>
                </c:pt>
                <c:pt idx="5">
                  <c:v>5.1559999999999997</c:v>
                </c:pt>
                <c:pt idx="6">
                  <c:v>5.3760000000000003</c:v>
                </c:pt>
                <c:pt idx="7">
                  <c:v>4.8780000000000001</c:v>
                </c:pt>
                <c:pt idx="8">
                  <c:v>5.1459999999999999</c:v>
                </c:pt>
                <c:pt idx="9">
                  <c:v>5.52</c:v>
                </c:pt>
                <c:pt idx="10">
                  <c:v>5.2889999999999997</c:v>
                </c:pt>
                <c:pt idx="11">
                  <c:v>5.52</c:v>
                </c:pt>
                <c:pt idx="12">
                  <c:v>5.99</c:v>
                </c:pt>
                <c:pt idx="13">
                  <c:v>5.7160000000000002</c:v>
                </c:pt>
                <c:pt idx="14">
                  <c:v>5.7119999999999997</c:v>
                </c:pt>
                <c:pt idx="15">
                  <c:v>5.8609999999999998</c:v>
                </c:pt>
                <c:pt idx="16">
                  <c:v>6.266</c:v>
                </c:pt>
                <c:pt idx="17">
                  <c:v>6.17</c:v>
                </c:pt>
                <c:pt idx="18">
                  <c:v>5.9580000000000002</c:v>
                </c:pt>
                <c:pt idx="19">
                  <c:v>6.4260000000000002</c:v>
                </c:pt>
                <c:pt idx="20">
                  <c:v>6.7140000000000004</c:v>
                </c:pt>
                <c:pt idx="21">
                  <c:v>6.306</c:v>
                </c:pt>
                <c:pt idx="22">
                  <c:v>6.9020000000000001</c:v>
                </c:pt>
                <c:pt idx="23">
                  <c:v>6.9029999999999996</c:v>
                </c:pt>
                <c:pt idx="24">
                  <c:v>6.694</c:v>
                </c:pt>
                <c:pt idx="25">
                  <c:v>6.61</c:v>
                </c:pt>
                <c:pt idx="26">
                  <c:v>6.8559999999999999</c:v>
                </c:pt>
                <c:pt idx="27">
                  <c:v>6.6719999999999997</c:v>
                </c:pt>
                <c:pt idx="28">
                  <c:v>6.6879999999999997</c:v>
                </c:pt>
                <c:pt idx="29">
                  <c:v>7.024</c:v>
                </c:pt>
                <c:pt idx="30">
                  <c:v>6.875</c:v>
                </c:pt>
                <c:pt idx="31">
                  <c:v>6.617</c:v>
                </c:pt>
                <c:pt idx="32">
                  <c:v>6.9139999999999997</c:v>
                </c:pt>
                <c:pt idx="33">
                  <c:v>6.8019999999999996</c:v>
                </c:pt>
                <c:pt idx="34">
                  <c:v>6.8520000000000003</c:v>
                </c:pt>
                <c:pt idx="35">
                  <c:v>6.8929999999999998</c:v>
                </c:pt>
                <c:pt idx="36">
                  <c:v>7.1829999999999998</c:v>
                </c:pt>
                <c:pt idx="37">
                  <c:v>7.1349999999999998</c:v>
                </c:pt>
                <c:pt idx="38">
                  <c:v>7.1440000000000001</c:v>
                </c:pt>
                <c:pt idx="39">
                  <c:v>7.1420000000000003</c:v>
                </c:pt>
                <c:pt idx="40">
                  <c:v>7.577</c:v>
                </c:pt>
                <c:pt idx="41">
                  <c:v>7.6349999999999998</c:v>
                </c:pt>
                <c:pt idx="42">
                  <c:v>7.7430000000000003</c:v>
                </c:pt>
                <c:pt idx="43">
                  <c:v>7.3730000000000002</c:v>
                </c:pt>
                <c:pt idx="44">
                  <c:v>7.2549999999999999</c:v>
                </c:pt>
                <c:pt idx="45">
                  <c:v>7.2750000000000004</c:v>
                </c:pt>
                <c:pt idx="46">
                  <c:v>7.5060000000000002</c:v>
                </c:pt>
                <c:pt idx="47">
                  <c:v>7.2389999999999999</c:v>
                </c:pt>
                <c:pt idx="48">
                  <c:v>7.484</c:v>
                </c:pt>
                <c:pt idx="49">
                  <c:v>7.3940000000000001</c:v>
                </c:pt>
                <c:pt idx="50">
                  <c:v>7.484</c:v>
                </c:pt>
                <c:pt idx="51">
                  <c:v>7.8179999999999996</c:v>
                </c:pt>
                <c:pt idx="52">
                  <c:v>8.125</c:v>
                </c:pt>
                <c:pt idx="53">
                  <c:v>8.0519999999999996</c:v>
                </c:pt>
                <c:pt idx="54">
                  <c:v>8.2669999999999995</c:v>
                </c:pt>
                <c:pt idx="55">
                  <c:v>7.9320000000000004</c:v>
                </c:pt>
                <c:pt idx="56">
                  <c:v>8.1349999999999998</c:v>
                </c:pt>
                <c:pt idx="57">
                  <c:v>8.0969999999999995</c:v>
                </c:pt>
                <c:pt idx="58">
                  <c:v>8.3230000000000004</c:v>
                </c:pt>
                <c:pt idx="59">
                  <c:v>8.2089999999999996</c:v>
                </c:pt>
                <c:pt idx="60">
                  <c:v>8.4139999999999997</c:v>
                </c:pt>
                <c:pt idx="61">
                  <c:v>8.2439999999999998</c:v>
                </c:pt>
                <c:pt idx="62">
                  <c:v>8.3379999999999992</c:v>
                </c:pt>
                <c:pt idx="63">
                  <c:v>8.3360000000000003</c:v>
                </c:pt>
                <c:pt idx="64">
                  <c:v>8.3330000000000002</c:v>
                </c:pt>
                <c:pt idx="65">
                  <c:v>8.3539999999999992</c:v>
                </c:pt>
                <c:pt idx="66">
                  <c:v>8.5809999999999995</c:v>
                </c:pt>
                <c:pt idx="67">
                  <c:v>8.86</c:v>
                </c:pt>
                <c:pt idx="68">
                  <c:v>8.6660000000000004</c:v>
                </c:pt>
                <c:pt idx="69">
                  <c:v>8.5120000000000005</c:v>
                </c:pt>
                <c:pt idx="70">
                  <c:v>8.8870000000000005</c:v>
                </c:pt>
                <c:pt idx="71">
                  <c:v>8.89</c:v>
                </c:pt>
                <c:pt idx="72">
                  <c:v>8.7889999999999997</c:v>
                </c:pt>
                <c:pt idx="73">
                  <c:v>9.0969999999999995</c:v>
                </c:pt>
                <c:pt idx="74">
                  <c:v>8.7420000000000009</c:v>
                </c:pt>
                <c:pt idx="75">
                  <c:v>9.06</c:v>
                </c:pt>
                <c:pt idx="76">
                  <c:v>9.1340000000000003</c:v>
                </c:pt>
                <c:pt idx="77">
                  <c:v>9.0890000000000004</c:v>
                </c:pt>
                <c:pt idx="78">
                  <c:v>9.1370000000000005</c:v>
                </c:pt>
                <c:pt idx="79">
                  <c:v>9.2140000000000004</c:v>
                </c:pt>
                <c:pt idx="80">
                  <c:v>9.3130000000000006</c:v>
                </c:pt>
                <c:pt idx="81">
                  <c:v>9.7360000000000007</c:v>
                </c:pt>
                <c:pt idx="82">
                  <c:v>9.8079999999999998</c:v>
                </c:pt>
                <c:pt idx="83">
                  <c:v>9.6880000000000006</c:v>
                </c:pt>
                <c:pt idx="84">
                  <c:v>9.3699999999999992</c:v>
                </c:pt>
                <c:pt idx="85">
                  <c:v>9.3829999999999991</c:v>
                </c:pt>
                <c:pt idx="86">
                  <c:v>9.3889999999999993</c:v>
                </c:pt>
                <c:pt idx="87">
                  <c:v>9.2279999999999998</c:v>
                </c:pt>
                <c:pt idx="88">
                  <c:v>9.5980000000000008</c:v>
                </c:pt>
                <c:pt idx="89">
                  <c:v>10.073</c:v>
                </c:pt>
                <c:pt idx="90">
                  <c:v>9.8819999999999997</c:v>
                </c:pt>
                <c:pt idx="91">
                  <c:v>9.8699999999999992</c:v>
                </c:pt>
                <c:pt idx="92">
                  <c:v>10.170999999999999</c:v>
                </c:pt>
                <c:pt idx="93">
                  <c:v>9.7309999999999999</c:v>
                </c:pt>
                <c:pt idx="94">
                  <c:v>10.004</c:v>
                </c:pt>
                <c:pt idx="95">
                  <c:v>10.388</c:v>
                </c:pt>
                <c:pt idx="96">
                  <c:v>10.51</c:v>
                </c:pt>
                <c:pt idx="97">
                  <c:v>10.648</c:v>
                </c:pt>
                <c:pt idx="98">
                  <c:v>9.9649999999999999</c:v>
                </c:pt>
                <c:pt idx="99">
                  <c:v>10.712</c:v>
                </c:pt>
                <c:pt idx="100">
                  <c:v>10.544</c:v>
                </c:pt>
                <c:pt idx="101">
                  <c:v>10.49</c:v>
                </c:pt>
                <c:pt idx="102">
                  <c:v>10.913</c:v>
                </c:pt>
                <c:pt idx="103">
                  <c:v>10.506</c:v>
                </c:pt>
                <c:pt idx="104">
                  <c:v>10.085000000000001</c:v>
                </c:pt>
                <c:pt idx="105">
                  <c:v>10.927</c:v>
                </c:pt>
                <c:pt idx="106">
                  <c:v>10.798</c:v>
                </c:pt>
                <c:pt idx="107">
                  <c:v>10.721</c:v>
                </c:pt>
                <c:pt idx="108">
                  <c:v>10.848000000000001</c:v>
                </c:pt>
                <c:pt idx="109">
                  <c:v>11.204000000000001</c:v>
                </c:pt>
                <c:pt idx="110">
                  <c:v>11.035</c:v>
                </c:pt>
                <c:pt idx="111">
                  <c:v>10.94</c:v>
                </c:pt>
                <c:pt idx="112">
                  <c:v>10.675000000000001</c:v>
                </c:pt>
                <c:pt idx="113">
                  <c:v>10.693</c:v>
                </c:pt>
                <c:pt idx="114">
                  <c:v>10.699</c:v>
                </c:pt>
                <c:pt idx="115">
                  <c:v>10.757</c:v>
                </c:pt>
                <c:pt idx="116">
                  <c:v>11.071999999999999</c:v>
                </c:pt>
                <c:pt idx="117">
                  <c:v>10.661</c:v>
                </c:pt>
                <c:pt idx="118">
                  <c:v>10.817</c:v>
                </c:pt>
                <c:pt idx="119">
                  <c:v>10.541</c:v>
                </c:pt>
                <c:pt idx="120">
                  <c:v>11.048999999999999</c:v>
                </c:pt>
                <c:pt idx="121">
                  <c:v>10.483000000000001</c:v>
                </c:pt>
                <c:pt idx="122">
                  <c:v>11.058999999999999</c:v>
                </c:pt>
                <c:pt idx="123">
                  <c:v>10.616</c:v>
                </c:pt>
                <c:pt idx="124">
                  <c:v>10.926</c:v>
                </c:pt>
                <c:pt idx="125">
                  <c:v>10.724</c:v>
                </c:pt>
                <c:pt idx="126">
                  <c:v>10.58</c:v>
                </c:pt>
                <c:pt idx="127">
                  <c:v>10.757</c:v>
                </c:pt>
                <c:pt idx="128">
                  <c:v>11.007</c:v>
                </c:pt>
                <c:pt idx="129">
                  <c:v>11.183</c:v>
                </c:pt>
                <c:pt idx="130">
                  <c:v>11.145</c:v>
                </c:pt>
                <c:pt idx="131">
                  <c:v>11.048999999999999</c:v>
                </c:pt>
                <c:pt idx="132">
                  <c:v>10.901999999999999</c:v>
                </c:pt>
                <c:pt idx="133">
                  <c:v>11.279</c:v>
                </c:pt>
                <c:pt idx="134">
                  <c:v>10.651999999999999</c:v>
                </c:pt>
                <c:pt idx="135">
                  <c:v>11.598000000000001</c:v>
                </c:pt>
                <c:pt idx="136">
                  <c:v>11.173999999999999</c:v>
                </c:pt>
                <c:pt idx="137">
                  <c:v>11.02</c:v>
                </c:pt>
                <c:pt idx="138">
                  <c:v>11.055999999999999</c:v>
                </c:pt>
                <c:pt idx="139">
                  <c:v>10.996</c:v>
                </c:pt>
                <c:pt idx="140">
                  <c:v>11.333</c:v>
                </c:pt>
                <c:pt idx="141">
                  <c:v>10.942</c:v>
                </c:pt>
                <c:pt idx="142">
                  <c:v>11.318</c:v>
                </c:pt>
                <c:pt idx="143">
                  <c:v>11.084</c:v>
                </c:pt>
                <c:pt idx="144">
                  <c:v>11.007999999999999</c:v>
                </c:pt>
                <c:pt idx="145">
                  <c:v>11.427</c:v>
                </c:pt>
                <c:pt idx="146">
                  <c:v>11.593999999999999</c:v>
                </c:pt>
                <c:pt idx="147">
                  <c:v>11.426</c:v>
                </c:pt>
                <c:pt idx="148">
                  <c:v>12.106</c:v>
                </c:pt>
                <c:pt idx="149">
                  <c:v>11.238</c:v>
                </c:pt>
                <c:pt idx="150">
                  <c:v>11.396000000000001</c:v>
                </c:pt>
                <c:pt idx="151">
                  <c:v>11.095000000000001</c:v>
                </c:pt>
                <c:pt idx="152">
                  <c:v>11.548</c:v>
                </c:pt>
                <c:pt idx="153">
                  <c:v>11.455</c:v>
                </c:pt>
                <c:pt idx="154">
                  <c:v>11.648</c:v>
                </c:pt>
                <c:pt idx="155">
                  <c:v>11.545</c:v>
                </c:pt>
                <c:pt idx="156">
                  <c:v>11.574999999999999</c:v>
                </c:pt>
                <c:pt idx="157">
                  <c:v>11.301</c:v>
                </c:pt>
                <c:pt idx="158">
                  <c:v>11.33</c:v>
                </c:pt>
                <c:pt idx="159">
                  <c:v>11.343999999999999</c:v>
                </c:pt>
                <c:pt idx="160">
                  <c:v>11.292999999999999</c:v>
                </c:pt>
                <c:pt idx="161">
                  <c:v>11.23</c:v>
                </c:pt>
                <c:pt idx="162">
                  <c:v>11.54</c:v>
                </c:pt>
                <c:pt idx="163">
                  <c:v>11.446</c:v>
                </c:pt>
                <c:pt idx="164">
                  <c:v>11.295999999999999</c:v>
                </c:pt>
                <c:pt idx="165">
                  <c:v>11.252000000000001</c:v>
                </c:pt>
                <c:pt idx="166">
                  <c:v>11.366</c:v>
                </c:pt>
                <c:pt idx="167">
                  <c:v>11.343999999999999</c:v>
                </c:pt>
                <c:pt idx="168">
                  <c:v>11.29</c:v>
                </c:pt>
                <c:pt idx="169">
                  <c:v>10.961</c:v>
                </c:pt>
                <c:pt idx="171">
                  <c:v>10.976000000000001</c:v>
                </c:pt>
                <c:pt idx="172">
                  <c:v>11.178000000000001</c:v>
                </c:pt>
                <c:pt idx="173">
                  <c:v>10.977</c:v>
                </c:pt>
                <c:pt idx="174">
                  <c:v>10.675000000000001</c:v>
                </c:pt>
                <c:pt idx="175">
                  <c:v>11.313000000000001</c:v>
                </c:pt>
                <c:pt idx="176">
                  <c:v>11.288</c:v>
                </c:pt>
                <c:pt idx="177">
                  <c:v>11.311</c:v>
                </c:pt>
                <c:pt idx="178">
                  <c:v>10.811999999999999</c:v>
                </c:pt>
                <c:pt idx="179">
                  <c:v>10.907</c:v>
                </c:pt>
                <c:pt idx="180">
                  <c:v>10.855</c:v>
                </c:pt>
                <c:pt idx="181">
                  <c:v>10.818</c:v>
                </c:pt>
                <c:pt idx="182">
                  <c:v>10.666</c:v>
                </c:pt>
                <c:pt idx="183">
                  <c:v>10.444000000000001</c:v>
                </c:pt>
                <c:pt idx="184">
                  <c:v>10.769</c:v>
                </c:pt>
                <c:pt idx="185">
                  <c:v>10.29</c:v>
                </c:pt>
                <c:pt idx="186">
                  <c:v>10.554</c:v>
                </c:pt>
                <c:pt idx="187">
                  <c:v>10.311999999999999</c:v>
                </c:pt>
                <c:pt idx="188">
                  <c:v>10.814</c:v>
                </c:pt>
                <c:pt idx="189">
                  <c:v>10.432</c:v>
                </c:pt>
                <c:pt idx="190">
                  <c:v>10.614000000000001</c:v>
                </c:pt>
                <c:pt idx="191">
                  <c:v>10.613</c:v>
                </c:pt>
                <c:pt idx="192">
                  <c:v>10.319000000000001</c:v>
                </c:pt>
                <c:pt idx="193">
                  <c:v>10.269</c:v>
                </c:pt>
                <c:pt idx="194">
                  <c:v>10.130000000000001</c:v>
                </c:pt>
                <c:pt idx="195">
                  <c:v>10.132</c:v>
                </c:pt>
                <c:pt idx="196">
                  <c:v>10.7</c:v>
                </c:pt>
                <c:pt idx="197">
                  <c:v>10.326000000000001</c:v>
                </c:pt>
                <c:pt idx="198">
                  <c:v>10.010999999999999</c:v>
                </c:pt>
                <c:pt idx="199">
                  <c:v>9.6950000000000003</c:v>
                </c:pt>
                <c:pt idx="200">
                  <c:v>9.9529999999999994</c:v>
                </c:pt>
                <c:pt idx="201">
                  <c:v>10.005000000000001</c:v>
                </c:pt>
                <c:pt idx="202">
                  <c:v>10.221</c:v>
                </c:pt>
                <c:pt idx="203">
                  <c:v>10.055999999999999</c:v>
                </c:pt>
                <c:pt idx="204">
                  <c:v>9.9380000000000006</c:v>
                </c:pt>
                <c:pt idx="205">
                  <c:v>9.9909999999999997</c:v>
                </c:pt>
                <c:pt idx="206">
                  <c:v>10.005000000000001</c:v>
                </c:pt>
                <c:pt idx="207">
                  <c:v>9.798</c:v>
                </c:pt>
                <c:pt idx="208">
                  <c:v>10.15</c:v>
                </c:pt>
                <c:pt idx="209">
                  <c:v>10.161</c:v>
                </c:pt>
                <c:pt idx="210">
                  <c:v>9.7959999999999994</c:v>
                </c:pt>
                <c:pt idx="211">
                  <c:v>10.172000000000001</c:v>
                </c:pt>
                <c:pt idx="212">
                  <c:v>9.827</c:v>
                </c:pt>
                <c:pt idx="213">
                  <c:v>9.9079999999999995</c:v>
                </c:pt>
                <c:pt idx="214">
                  <c:v>9.8330000000000002</c:v>
                </c:pt>
                <c:pt idx="215">
                  <c:v>9.91</c:v>
                </c:pt>
                <c:pt idx="216">
                  <c:v>9.7710000000000008</c:v>
                </c:pt>
                <c:pt idx="217">
                  <c:v>9.68</c:v>
                </c:pt>
                <c:pt idx="218">
                  <c:v>9.532</c:v>
                </c:pt>
                <c:pt idx="219">
                  <c:v>9.625</c:v>
                </c:pt>
                <c:pt idx="220">
                  <c:v>9.5289999999999999</c:v>
                </c:pt>
                <c:pt idx="221">
                  <c:v>9.4830000000000005</c:v>
                </c:pt>
                <c:pt idx="222">
                  <c:v>9.3879999999999999</c:v>
                </c:pt>
                <c:pt idx="223">
                  <c:v>9.343</c:v>
                </c:pt>
                <c:pt idx="224">
                  <c:v>9.4049999999999994</c:v>
                </c:pt>
                <c:pt idx="225">
                  <c:v>9.4429999999999996</c:v>
                </c:pt>
                <c:pt idx="226">
                  <c:v>9.3970000000000002</c:v>
                </c:pt>
                <c:pt idx="227">
                  <c:v>9.2029999999999994</c:v>
                </c:pt>
                <c:pt idx="228">
                  <c:v>9.0760000000000005</c:v>
                </c:pt>
                <c:pt idx="229">
                  <c:v>9.1240000000000006</c:v>
                </c:pt>
                <c:pt idx="230">
                  <c:v>9.0220000000000002</c:v>
                </c:pt>
                <c:pt idx="231">
                  <c:v>9.3620000000000001</c:v>
                </c:pt>
                <c:pt idx="232">
                  <c:v>9.3209999999999997</c:v>
                </c:pt>
                <c:pt idx="233">
                  <c:v>9.0229999999999997</c:v>
                </c:pt>
                <c:pt idx="234">
                  <c:v>9.0150000000000006</c:v>
                </c:pt>
                <c:pt idx="235">
                  <c:v>8.8689999999999998</c:v>
                </c:pt>
                <c:pt idx="236">
                  <c:v>8.8680000000000003</c:v>
                </c:pt>
                <c:pt idx="237">
                  <c:v>9.0340000000000007</c:v>
                </c:pt>
                <c:pt idx="238">
                  <c:v>8.8119999999999994</c:v>
                </c:pt>
                <c:pt idx="239">
                  <c:v>8.7609999999999992</c:v>
                </c:pt>
                <c:pt idx="240">
                  <c:v>8.6969999999999992</c:v>
                </c:pt>
                <c:pt idx="241">
                  <c:v>8.6690000000000005</c:v>
                </c:pt>
                <c:pt idx="242">
                  <c:v>8.4930000000000003</c:v>
                </c:pt>
                <c:pt idx="243">
                  <c:v>8.2390000000000008</c:v>
                </c:pt>
                <c:pt idx="244">
                  <c:v>8.3650000000000002</c:v>
                </c:pt>
                <c:pt idx="245">
                  <c:v>8.3729999999999993</c:v>
                </c:pt>
                <c:pt idx="246">
                  <c:v>8.4410000000000007</c:v>
                </c:pt>
                <c:pt idx="247">
                  <c:v>8.1750000000000007</c:v>
                </c:pt>
                <c:pt idx="248">
                  <c:v>8.2690000000000001</c:v>
                </c:pt>
                <c:pt idx="249">
                  <c:v>8.3140000000000001</c:v>
                </c:pt>
                <c:pt idx="250">
                  <c:v>8.2379999999999995</c:v>
                </c:pt>
                <c:pt idx="251">
                  <c:v>8.1340000000000003</c:v>
                </c:pt>
                <c:pt idx="252">
                  <c:v>8</c:v>
                </c:pt>
                <c:pt idx="253">
                  <c:v>7.899</c:v>
                </c:pt>
                <c:pt idx="254">
                  <c:v>8.0429999999999993</c:v>
                </c:pt>
                <c:pt idx="255">
                  <c:v>8.0329999999999995</c:v>
                </c:pt>
                <c:pt idx="256">
                  <c:v>7.9039999999999999</c:v>
                </c:pt>
                <c:pt idx="257">
                  <c:v>7.7190000000000003</c:v>
                </c:pt>
                <c:pt idx="258">
                  <c:v>7.96</c:v>
                </c:pt>
                <c:pt idx="259">
                  <c:v>7.9509999999999996</c:v>
                </c:pt>
                <c:pt idx="260">
                  <c:v>7.7380000000000004</c:v>
                </c:pt>
                <c:pt idx="261">
                  <c:v>7.9160000000000004</c:v>
                </c:pt>
                <c:pt idx="262">
                  <c:v>7.8079999999999998</c:v>
                </c:pt>
                <c:pt idx="263">
                  <c:v>7.5540000000000003</c:v>
                </c:pt>
                <c:pt idx="264">
                  <c:v>7.6660000000000004</c:v>
                </c:pt>
                <c:pt idx="265">
                  <c:v>7.5209999999999999</c:v>
                </c:pt>
                <c:pt idx="266">
                  <c:v>7.2910000000000004</c:v>
                </c:pt>
                <c:pt idx="267">
                  <c:v>7.3650000000000002</c:v>
                </c:pt>
                <c:pt idx="268">
                  <c:v>7.44</c:v>
                </c:pt>
                <c:pt idx="269">
                  <c:v>7.1929999999999996</c:v>
                </c:pt>
                <c:pt idx="270">
                  <c:v>7.3170000000000002</c:v>
                </c:pt>
                <c:pt idx="271">
                  <c:v>7.1390000000000002</c:v>
                </c:pt>
                <c:pt idx="272">
                  <c:v>7.085</c:v>
                </c:pt>
                <c:pt idx="273">
                  <c:v>6.7759999999999998</c:v>
                </c:pt>
                <c:pt idx="274">
                  <c:v>6.4340000000000002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605760"/>
        <c:axId val="317612032"/>
      </c:scatterChart>
      <c:scatterChart>
        <c:scatterStyle val="lineMarker"/>
        <c:varyColors val="0"/>
        <c:ser>
          <c:idx val="1"/>
          <c:order val="1"/>
          <c:tx>
            <c:strRef>
              <c:f>'Morelia spilota'!$C$1</c:f>
              <c:strCache>
                <c:ptCount val="1"/>
                <c:pt idx="0">
                  <c:v>Growth lines left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'Morelia spilota'!$A$3:$A$277</c:f>
              <c:numCache>
                <c:formatCode>General</c:formatCode>
                <c:ptCount val="27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</c:numCache>
            </c:numRef>
          </c:xVal>
          <c:yVal>
            <c:numRef>
              <c:f>'Morelia spilota'!$C$3:$C$277</c:f>
              <c:numCache>
                <c:formatCode>General</c:formatCode>
                <c:ptCount val="275"/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17</c:v>
                </c:pt>
                <c:pt idx="5">
                  <c:v>12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18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18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18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18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18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18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18</c:v>
                </c:pt>
                <c:pt idx="97">
                  <c:v>18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18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18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18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18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15</c:v>
                </c:pt>
                <c:pt idx="165">
                  <c:v>18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18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17</c:v>
                </c:pt>
                <c:pt idx="181">
                  <c:v>17</c:v>
                </c:pt>
                <c:pt idx="182">
                  <c:v>17</c:v>
                </c:pt>
                <c:pt idx="183">
                  <c:v>18</c:v>
                </c:pt>
                <c:pt idx="184">
                  <c:v>18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18</c:v>
                </c:pt>
                <c:pt idx="189">
                  <c:v>17</c:v>
                </c:pt>
                <c:pt idx="190">
                  <c:v>17</c:v>
                </c:pt>
                <c:pt idx="191">
                  <c:v>18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18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17</c:v>
                </c:pt>
                <c:pt idx="226">
                  <c:v>17</c:v>
                </c:pt>
                <c:pt idx="227">
                  <c:v>17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17</c:v>
                </c:pt>
                <c:pt idx="232">
                  <c:v>17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'Morelia spilota'!$D$1</c:f>
              <c:strCache>
                <c:ptCount val="1"/>
                <c:pt idx="0">
                  <c:v>Growth lines right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'Morelia spilota'!$A$3:$A$277</c:f>
              <c:numCache>
                <c:formatCode>General</c:formatCode>
                <c:ptCount val="27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</c:numCache>
            </c:numRef>
          </c:xVal>
          <c:yVal>
            <c:numRef>
              <c:f>'Morelia spilota'!$D$3:$D$277</c:f>
              <c:numCache>
                <c:formatCode>General</c:formatCode>
                <c:ptCount val="275"/>
                <c:pt idx="0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18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18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18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18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18</c:v>
                </c:pt>
                <c:pt idx="52">
                  <c:v>17</c:v>
                </c:pt>
                <c:pt idx="53">
                  <c:v>18</c:v>
                </c:pt>
                <c:pt idx="54">
                  <c:v>18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18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18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18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18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18</c:v>
                </c:pt>
                <c:pt idx="105">
                  <c:v>18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18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18</c:v>
                </c:pt>
                <c:pt idx="135">
                  <c:v>17</c:v>
                </c:pt>
                <c:pt idx="136">
                  <c:v>17</c:v>
                </c:pt>
                <c:pt idx="137">
                  <c:v>18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18</c:v>
                </c:pt>
                <c:pt idx="174">
                  <c:v>17</c:v>
                </c:pt>
                <c:pt idx="175">
                  <c:v>18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17</c:v>
                </c:pt>
                <c:pt idx="181">
                  <c:v>17</c:v>
                </c:pt>
                <c:pt idx="182">
                  <c:v>17</c:v>
                </c:pt>
                <c:pt idx="183">
                  <c:v>18</c:v>
                </c:pt>
                <c:pt idx="184">
                  <c:v>17</c:v>
                </c:pt>
                <c:pt idx="185">
                  <c:v>18</c:v>
                </c:pt>
                <c:pt idx="186">
                  <c:v>17</c:v>
                </c:pt>
                <c:pt idx="187">
                  <c:v>17</c:v>
                </c:pt>
                <c:pt idx="188">
                  <c:v>18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18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18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17</c:v>
                </c:pt>
                <c:pt idx="226">
                  <c:v>17</c:v>
                </c:pt>
                <c:pt idx="227">
                  <c:v>17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17</c:v>
                </c:pt>
                <c:pt idx="232">
                  <c:v>17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15</c:v>
                </c:pt>
                <c:pt idx="274">
                  <c:v>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628416"/>
        <c:axId val="317613952"/>
      </c:scatterChart>
      <c:valAx>
        <c:axId val="317605760"/>
        <c:scaling>
          <c:orientation val="minMax"/>
          <c:max val="2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Vertebra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7612032"/>
        <c:crosses val="autoZero"/>
        <c:crossBetween val="midCat"/>
        <c:majorUnit val="25"/>
      </c:valAx>
      <c:valAx>
        <c:axId val="317612032"/>
        <c:scaling>
          <c:orientation val="minMax"/>
          <c:max val="1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Centrum length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7605760"/>
        <c:crosses val="autoZero"/>
        <c:crossBetween val="midCat"/>
        <c:majorUnit val="1"/>
      </c:valAx>
      <c:valAx>
        <c:axId val="317613952"/>
        <c:scaling>
          <c:orientation val="minMax"/>
          <c:max val="40"/>
          <c:min val="1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Growth lines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7628416"/>
        <c:crosses val="max"/>
        <c:crossBetween val="midCat"/>
        <c:majorUnit val="2"/>
      </c:valAx>
      <c:valAx>
        <c:axId val="31762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61395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'Candoia aspera'!$B$1</c:f>
              <c:strCache>
                <c:ptCount val="1"/>
                <c:pt idx="0">
                  <c:v>Centrum length (mm)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'Candoia aspera'!$A$3:$A$143</c:f>
              <c:numCache>
                <c:formatCode>General</c:formatCode>
                <c:ptCount val="14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  <c:pt idx="68">
                  <c:v>74</c:v>
                </c:pt>
                <c:pt idx="69">
                  <c:v>75</c:v>
                </c:pt>
                <c:pt idx="70">
                  <c:v>76</c:v>
                </c:pt>
                <c:pt idx="71">
                  <c:v>77</c:v>
                </c:pt>
                <c:pt idx="72">
                  <c:v>78</c:v>
                </c:pt>
                <c:pt idx="73">
                  <c:v>79</c:v>
                </c:pt>
                <c:pt idx="74">
                  <c:v>80</c:v>
                </c:pt>
                <c:pt idx="75">
                  <c:v>81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85</c:v>
                </c:pt>
                <c:pt idx="80">
                  <c:v>86</c:v>
                </c:pt>
                <c:pt idx="81">
                  <c:v>87</c:v>
                </c:pt>
                <c:pt idx="82">
                  <c:v>88</c:v>
                </c:pt>
                <c:pt idx="83">
                  <c:v>89</c:v>
                </c:pt>
                <c:pt idx="84">
                  <c:v>90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97</c:v>
                </c:pt>
                <c:pt idx="92">
                  <c:v>98</c:v>
                </c:pt>
                <c:pt idx="93">
                  <c:v>99</c:v>
                </c:pt>
                <c:pt idx="94">
                  <c:v>100</c:v>
                </c:pt>
                <c:pt idx="95">
                  <c:v>101</c:v>
                </c:pt>
                <c:pt idx="96">
                  <c:v>102</c:v>
                </c:pt>
                <c:pt idx="97">
                  <c:v>103</c:v>
                </c:pt>
                <c:pt idx="98">
                  <c:v>104</c:v>
                </c:pt>
                <c:pt idx="99">
                  <c:v>105</c:v>
                </c:pt>
                <c:pt idx="100">
                  <c:v>106</c:v>
                </c:pt>
                <c:pt idx="101">
                  <c:v>107</c:v>
                </c:pt>
                <c:pt idx="102">
                  <c:v>108</c:v>
                </c:pt>
                <c:pt idx="103">
                  <c:v>109</c:v>
                </c:pt>
                <c:pt idx="104">
                  <c:v>110</c:v>
                </c:pt>
                <c:pt idx="105">
                  <c:v>111</c:v>
                </c:pt>
                <c:pt idx="106">
                  <c:v>112</c:v>
                </c:pt>
                <c:pt idx="107">
                  <c:v>113</c:v>
                </c:pt>
                <c:pt idx="108">
                  <c:v>114</c:v>
                </c:pt>
                <c:pt idx="109">
                  <c:v>115</c:v>
                </c:pt>
                <c:pt idx="110">
                  <c:v>116</c:v>
                </c:pt>
                <c:pt idx="111">
                  <c:v>117</c:v>
                </c:pt>
                <c:pt idx="112">
                  <c:v>118</c:v>
                </c:pt>
                <c:pt idx="113">
                  <c:v>119</c:v>
                </c:pt>
                <c:pt idx="114">
                  <c:v>120</c:v>
                </c:pt>
                <c:pt idx="115">
                  <c:v>121</c:v>
                </c:pt>
                <c:pt idx="116">
                  <c:v>122</c:v>
                </c:pt>
                <c:pt idx="117">
                  <c:v>123</c:v>
                </c:pt>
                <c:pt idx="118">
                  <c:v>124</c:v>
                </c:pt>
                <c:pt idx="119">
                  <c:v>125</c:v>
                </c:pt>
                <c:pt idx="120">
                  <c:v>126</c:v>
                </c:pt>
                <c:pt idx="121">
                  <c:v>127</c:v>
                </c:pt>
                <c:pt idx="122">
                  <c:v>128</c:v>
                </c:pt>
                <c:pt idx="123">
                  <c:v>129</c:v>
                </c:pt>
                <c:pt idx="124">
                  <c:v>130</c:v>
                </c:pt>
                <c:pt idx="125">
                  <c:v>131</c:v>
                </c:pt>
                <c:pt idx="126">
                  <c:v>132</c:v>
                </c:pt>
                <c:pt idx="127">
                  <c:v>133</c:v>
                </c:pt>
                <c:pt idx="128">
                  <c:v>134</c:v>
                </c:pt>
                <c:pt idx="129">
                  <c:v>135</c:v>
                </c:pt>
                <c:pt idx="130">
                  <c:v>136</c:v>
                </c:pt>
                <c:pt idx="131">
                  <c:v>137</c:v>
                </c:pt>
                <c:pt idx="132">
                  <c:v>138</c:v>
                </c:pt>
                <c:pt idx="133">
                  <c:v>139</c:v>
                </c:pt>
                <c:pt idx="134">
                  <c:v>140</c:v>
                </c:pt>
                <c:pt idx="135">
                  <c:v>141</c:v>
                </c:pt>
                <c:pt idx="136">
                  <c:v>142</c:v>
                </c:pt>
                <c:pt idx="137">
                  <c:v>143</c:v>
                </c:pt>
                <c:pt idx="138">
                  <c:v>144</c:v>
                </c:pt>
                <c:pt idx="139">
                  <c:v>145</c:v>
                </c:pt>
                <c:pt idx="140">
                  <c:v>146</c:v>
                </c:pt>
              </c:numCache>
            </c:numRef>
          </c:xVal>
          <c:yVal>
            <c:numRef>
              <c:f>'Candoia aspera'!$B$3:$B$143</c:f>
              <c:numCache>
                <c:formatCode>General</c:formatCode>
                <c:ptCount val="141"/>
                <c:pt idx="0">
                  <c:v>2.145</c:v>
                </c:pt>
                <c:pt idx="1">
                  <c:v>2.1259999999999999</c:v>
                </c:pt>
                <c:pt idx="2">
                  <c:v>2.3420000000000001</c:v>
                </c:pt>
                <c:pt idx="3">
                  <c:v>2.222</c:v>
                </c:pt>
                <c:pt idx="4">
                  <c:v>2.1850000000000001</c:v>
                </c:pt>
                <c:pt idx="5">
                  <c:v>2.3130000000000002</c:v>
                </c:pt>
                <c:pt idx="6">
                  <c:v>2.4689999999999999</c:v>
                </c:pt>
                <c:pt idx="7">
                  <c:v>2.5219999999999998</c:v>
                </c:pt>
                <c:pt idx="8">
                  <c:v>2.39</c:v>
                </c:pt>
                <c:pt idx="9">
                  <c:v>2.5659999999999998</c:v>
                </c:pt>
                <c:pt idx="10">
                  <c:v>2.5459999999999998</c:v>
                </c:pt>
                <c:pt idx="11">
                  <c:v>2.5779999999999998</c:v>
                </c:pt>
                <c:pt idx="12">
                  <c:v>2.8519999999999999</c:v>
                </c:pt>
                <c:pt idx="13">
                  <c:v>2.9750000000000001</c:v>
                </c:pt>
                <c:pt idx="14">
                  <c:v>2.8519999999999999</c:v>
                </c:pt>
                <c:pt idx="15">
                  <c:v>2.8740000000000001</c:v>
                </c:pt>
                <c:pt idx="16">
                  <c:v>2.867</c:v>
                </c:pt>
                <c:pt idx="17">
                  <c:v>3.0139999999999998</c:v>
                </c:pt>
                <c:pt idx="18">
                  <c:v>3.0750000000000002</c:v>
                </c:pt>
                <c:pt idx="19">
                  <c:v>3.0219999999999998</c:v>
                </c:pt>
                <c:pt idx="20">
                  <c:v>3.0070000000000001</c:v>
                </c:pt>
                <c:pt idx="21">
                  <c:v>3.0539999999999998</c:v>
                </c:pt>
                <c:pt idx="22">
                  <c:v>2.9279999999999999</c:v>
                </c:pt>
                <c:pt idx="23">
                  <c:v>3.008</c:v>
                </c:pt>
                <c:pt idx="24">
                  <c:v>2.9420000000000002</c:v>
                </c:pt>
                <c:pt idx="25">
                  <c:v>3.2250000000000001</c:v>
                </c:pt>
                <c:pt idx="26">
                  <c:v>3.2589999999999999</c:v>
                </c:pt>
                <c:pt idx="27">
                  <c:v>3.258</c:v>
                </c:pt>
                <c:pt idx="28">
                  <c:v>3.2610000000000001</c:v>
                </c:pt>
                <c:pt idx="29">
                  <c:v>3.1739999999999999</c:v>
                </c:pt>
                <c:pt idx="30">
                  <c:v>3.3260000000000001</c:v>
                </c:pt>
                <c:pt idx="31">
                  <c:v>3.3050000000000002</c:v>
                </c:pt>
                <c:pt idx="32">
                  <c:v>3.4609999999999999</c:v>
                </c:pt>
                <c:pt idx="33">
                  <c:v>3.4649999999999999</c:v>
                </c:pt>
                <c:pt idx="34">
                  <c:v>3.4550000000000001</c:v>
                </c:pt>
                <c:pt idx="35">
                  <c:v>3.4359999999999999</c:v>
                </c:pt>
                <c:pt idx="36">
                  <c:v>3.4220000000000002</c:v>
                </c:pt>
                <c:pt idx="37">
                  <c:v>3.3809999999999998</c:v>
                </c:pt>
                <c:pt idx="38">
                  <c:v>3.44</c:v>
                </c:pt>
                <c:pt idx="39">
                  <c:v>3.665</c:v>
                </c:pt>
                <c:pt idx="40">
                  <c:v>3.4670000000000001</c:v>
                </c:pt>
                <c:pt idx="41">
                  <c:v>3.6989999999999998</c:v>
                </c:pt>
                <c:pt idx="42">
                  <c:v>3.544</c:v>
                </c:pt>
                <c:pt idx="43">
                  <c:v>3.657</c:v>
                </c:pt>
                <c:pt idx="44">
                  <c:v>3.714</c:v>
                </c:pt>
                <c:pt idx="45">
                  <c:v>3.8159999999999998</c:v>
                </c:pt>
                <c:pt idx="46">
                  <c:v>3.6160000000000001</c:v>
                </c:pt>
                <c:pt idx="47">
                  <c:v>3.72</c:v>
                </c:pt>
                <c:pt idx="48">
                  <c:v>3.6150000000000002</c:v>
                </c:pt>
                <c:pt idx="49">
                  <c:v>3.827</c:v>
                </c:pt>
                <c:pt idx="50">
                  <c:v>3.7469999999999999</c:v>
                </c:pt>
                <c:pt idx="51">
                  <c:v>3.714</c:v>
                </c:pt>
                <c:pt idx="52">
                  <c:v>3.7839999999999998</c:v>
                </c:pt>
                <c:pt idx="53">
                  <c:v>3.742</c:v>
                </c:pt>
                <c:pt idx="54">
                  <c:v>3.641</c:v>
                </c:pt>
                <c:pt idx="55">
                  <c:v>3.83</c:v>
                </c:pt>
                <c:pt idx="56">
                  <c:v>3.7509999999999999</c:v>
                </c:pt>
                <c:pt idx="57">
                  <c:v>3.6549999999999998</c:v>
                </c:pt>
                <c:pt idx="58">
                  <c:v>3.72</c:v>
                </c:pt>
                <c:pt idx="59">
                  <c:v>3.7010000000000001</c:v>
                </c:pt>
                <c:pt idx="60">
                  <c:v>3.6339999999999999</c:v>
                </c:pt>
                <c:pt idx="61">
                  <c:v>3.7759999999999998</c:v>
                </c:pt>
                <c:pt idx="62">
                  <c:v>3.5289999999999999</c:v>
                </c:pt>
                <c:pt idx="63">
                  <c:v>3.7970000000000002</c:v>
                </c:pt>
                <c:pt idx="64">
                  <c:v>3.7519999999999998</c:v>
                </c:pt>
                <c:pt idx="65">
                  <c:v>3.6059999999999999</c:v>
                </c:pt>
                <c:pt idx="66">
                  <c:v>3.7519999999999998</c:v>
                </c:pt>
                <c:pt idx="67">
                  <c:v>3.7890000000000001</c:v>
                </c:pt>
                <c:pt idx="68">
                  <c:v>3.6930000000000001</c:v>
                </c:pt>
                <c:pt idx="69">
                  <c:v>3.7130000000000001</c:v>
                </c:pt>
                <c:pt idx="70">
                  <c:v>3.62</c:v>
                </c:pt>
                <c:pt idx="71">
                  <c:v>3.6339999999999999</c:v>
                </c:pt>
                <c:pt idx="72">
                  <c:v>3.6739999999999999</c:v>
                </c:pt>
                <c:pt idx="73">
                  <c:v>3.6930000000000001</c:v>
                </c:pt>
                <c:pt idx="74">
                  <c:v>3.7440000000000002</c:v>
                </c:pt>
                <c:pt idx="75">
                  <c:v>3.7120000000000002</c:v>
                </c:pt>
                <c:pt idx="76">
                  <c:v>3.839</c:v>
                </c:pt>
                <c:pt idx="77">
                  <c:v>3.8260000000000001</c:v>
                </c:pt>
                <c:pt idx="78">
                  <c:v>3.859</c:v>
                </c:pt>
                <c:pt idx="79">
                  <c:v>3.89</c:v>
                </c:pt>
                <c:pt idx="80">
                  <c:v>3.819</c:v>
                </c:pt>
                <c:pt idx="81">
                  <c:v>3.6989999999999998</c:v>
                </c:pt>
                <c:pt idx="82">
                  <c:v>3.83</c:v>
                </c:pt>
                <c:pt idx="83">
                  <c:v>3.7530000000000001</c:v>
                </c:pt>
                <c:pt idx="84">
                  <c:v>3.63</c:v>
                </c:pt>
                <c:pt idx="85">
                  <c:v>3.8519999999999999</c:v>
                </c:pt>
                <c:pt idx="86">
                  <c:v>3.7229999999999999</c:v>
                </c:pt>
                <c:pt idx="87">
                  <c:v>3.8220000000000001</c:v>
                </c:pt>
                <c:pt idx="88">
                  <c:v>3.7730000000000001</c:v>
                </c:pt>
                <c:pt idx="89">
                  <c:v>3.7149999999999999</c:v>
                </c:pt>
                <c:pt idx="90">
                  <c:v>3.6480000000000001</c:v>
                </c:pt>
                <c:pt idx="91">
                  <c:v>3.762</c:v>
                </c:pt>
                <c:pt idx="92">
                  <c:v>3.6859999999999999</c:v>
                </c:pt>
                <c:pt idx="93">
                  <c:v>3.7709999999999999</c:v>
                </c:pt>
                <c:pt idx="94">
                  <c:v>3.7240000000000002</c:v>
                </c:pt>
                <c:pt idx="95">
                  <c:v>3.6709999999999998</c:v>
                </c:pt>
                <c:pt idx="96">
                  <c:v>3.6240000000000001</c:v>
                </c:pt>
                <c:pt idx="97">
                  <c:v>3.6909999999999998</c:v>
                </c:pt>
                <c:pt idx="98">
                  <c:v>3.9279999999999999</c:v>
                </c:pt>
                <c:pt idx="99">
                  <c:v>3.7050000000000001</c:v>
                </c:pt>
                <c:pt idx="100">
                  <c:v>3.7719999999999998</c:v>
                </c:pt>
                <c:pt idx="101">
                  <c:v>3.9039999999999999</c:v>
                </c:pt>
                <c:pt idx="102">
                  <c:v>3.8180000000000001</c:v>
                </c:pt>
                <c:pt idx="103">
                  <c:v>3.7650000000000001</c:v>
                </c:pt>
                <c:pt idx="104">
                  <c:v>3.786</c:v>
                </c:pt>
                <c:pt idx="105">
                  <c:v>3.7519999999999998</c:v>
                </c:pt>
                <c:pt idx="106">
                  <c:v>3.82</c:v>
                </c:pt>
                <c:pt idx="107">
                  <c:v>3.5579999999999998</c:v>
                </c:pt>
                <c:pt idx="108">
                  <c:v>3.6469999999999998</c:v>
                </c:pt>
                <c:pt idx="109">
                  <c:v>3.645</c:v>
                </c:pt>
                <c:pt idx="110">
                  <c:v>3.5910000000000002</c:v>
                </c:pt>
                <c:pt idx="111">
                  <c:v>3.4460000000000002</c:v>
                </c:pt>
                <c:pt idx="112">
                  <c:v>3.5059999999999998</c:v>
                </c:pt>
                <c:pt idx="113">
                  <c:v>3.5529999999999999</c:v>
                </c:pt>
                <c:pt idx="114">
                  <c:v>3.5960000000000001</c:v>
                </c:pt>
                <c:pt idx="115">
                  <c:v>3.6259999999999999</c:v>
                </c:pt>
                <c:pt idx="116">
                  <c:v>3.58</c:v>
                </c:pt>
                <c:pt idx="117">
                  <c:v>3.6</c:v>
                </c:pt>
                <c:pt idx="118">
                  <c:v>3.4689999999999999</c:v>
                </c:pt>
                <c:pt idx="119">
                  <c:v>3.4060000000000001</c:v>
                </c:pt>
                <c:pt idx="120">
                  <c:v>3.4940000000000002</c:v>
                </c:pt>
                <c:pt idx="121">
                  <c:v>3.4279999999999999</c:v>
                </c:pt>
                <c:pt idx="122">
                  <c:v>3.4510000000000001</c:v>
                </c:pt>
                <c:pt idx="123">
                  <c:v>3.298</c:v>
                </c:pt>
                <c:pt idx="124">
                  <c:v>3.3969999999999998</c:v>
                </c:pt>
                <c:pt idx="125">
                  <c:v>3.2589999999999999</c:v>
                </c:pt>
                <c:pt idx="126">
                  <c:v>3.33</c:v>
                </c:pt>
                <c:pt idx="127">
                  <c:v>3.1970000000000001</c:v>
                </c:pt>
                <c:pt idx="128">
                  <c:v>3.3370000000000002</c:v>
                </c:pt>
                <c:pt idx="129">
                  <c:v>3.2440000000000002</c:v>
                </c:pt>
                <c:pt idx="130">
                  <c:v>3.274</c:v>
                </c:pt>
                <c:pt idx="131">
                  <c:v>3.145</c:v>
                </c:pt>
                <c:pt idx="132">
                  <c:v>3.177</c:v>
                </c:pt>
                <c:pt idx="133">
                  <c:v>3.0030000000000001</c:v>
                </c:pt>
                <c:pt idx="134">
                  <c:v>2.9489999999999998</c:v>
                </c:pt>
                <c:pt idx="135">
                  <c:v>3.1160000000000001</c:v>
                </c:pt>
                <c:pt idx="136">
                  <c:v>3.004</c:v>
                </c:pt>
                <c:pt idx="137">
                  <c:v>2.911</c:v>
                </c:pt>
                <c:pt idx="138">
                  <c:v>2.97</c:v>
                </c:pt>
                <c:pt idx="139">
                  <c:v>2.8210000000000002</c:v>
                </c:pt>
                <c:pt idx="140">
                  <c:v>2.6320000000000001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869440"/>
        <c:axId val="317871616"/>
      </c:scatterChart>
      <c:scatterChart>
        <c:scatterStyle val="lineMarker"/>
        <c:varyColors val="0"/>
        <c:ser>
          <c:idx val="1"/>
          <c:order val="1"/>
          <c:tx>
            <c:strRef>
              <c:f>'Candoia aspera'!$C$1</c:f>
              <c:strCache>
                <c:ptCount val="1"/>
                <c:pt idx="0">
                  <c:v>Growth lines left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'Candoia aspera'!$A$3:$A$143</c:f>
              <c:numCache>
                <c:formatCode>General</c:formatCode>
                <c:ptCount val="14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  <c:pt idx="68">
                  <c:v>74</c:v>
                </c:pt>
                <c:pt idx="69">
                  <c:v>75</c:v>
                </c:pt>
                <c:pt idx="70">
                  <c:v>76</c:v>
                </c:pt>
                <c:pt idx="71">
                  <c:v>77</c:v>
                </c:pt>
                <c:pt idx="72">
                  <c:v>78</c:v>
                </c:pt>
                <c:pt idx="73">
                  <c:v>79</c:v>
                </c:pt>
                <c:pt idx="74">
                  <c:v>80</c:v>
                </c:pt>
                <c:pt idx="75">
                  <c:v>81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85</c:v>
                </c:pt>
                <c:pt idx="80">
                  <c:v>86</c:v>
                </c:pt>
                <c:pt idx="81">
                  <c:v>87</c:v>
                </c:pt>
                <c:pt idx="82">
                  <c:v>88</c:v>
                </c:pt>
                <c:pt idx="83">
                  <c:v>89</c:v>
                </c:pt>
                <c:pt idx="84">
                  <c:v>90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97</c:v>
                </c:pt>
                <c:pt idx="92">
                  <c:v>98</c:v>
                </c:pt>
                <c:pt idx="93">
                  <c:v>99</c:v>
                </c:pt>
                <c:pt idx="94">
                  <c:v>100</c:v>
                </c:pt>
                <c:pt idx="95">
                  <c:v>101</c:v>
                </c:pt>
                <c:pt idx="96">
                  <c:v>102</c:v>
                </c:pt>
                <c:pt idx="97">
                  <c:v>103</c:v>
                </c:pt>
                <c:pt idx="98">
                  <c:v>104</c:v>
                </c:pt>
                <c:pt idx="99">
                  <c:v>105</c:v>
                </c:pt>
                <c:pt idx="100">
                  <c:v>106</c:v>
                </c:pt>
                <c:pt idx="101">
                  <c:v>107</c:v>
                </c:pt>
                <c:pt idx="102">
                  <c:v>108</c:v>
                </c:pt>
                <c:pt idx="103">
                  <c:v>109</c:v>
                </c:pt>
                <c:pt idx="104">
                  <c:v>110</c:v>
                </c:pt>
                <c:pt idx="105">
                  <c:v>111</c:v>
                </c:pt>
                <c:pt idx="106">
                  <c:v>112</c:v>
                </c:pt>
                <c:pt idx="107">
                  <c:v>113</c:v>
                </c:pt>
                <c:pt idx="108">
                  <c:v>114</c:v>
                </c:pt>
                <c:pt idx="109">
                  <c:v>115</c:v>
                </c:pt>
                <c:pt idx="110">
                  <c:v>116</c:v>
                </c:pt>
                <c:pt idx="111">
                  <c:v>117</c:v>
                </c:pt>
                <c:pt idx="112">
                  <c:v>118</c:v>
                </c:pt>
                <c:pt idx="113">
                  <c:v>119</c:v>
                </c:pt>
                <c:pt idx="114">
                  <c:v>120</c:v>
                </c:pt>
                <c:pt idx="115">
                  <c:v>121</c:v>
                </c:pt>
                <c:pt idx="116">
                  <c:v>122</c:v>
                </c:pt>
                <c:pt idx="117">
                  <c:v>123</c:v>
                </c:pt>
                <c:pt idx="118">
                  <c:v>124</c:v>
                </c:pt>
                <c:pt idx="119">
                  <c:v>125</c:v>
                </c:pt>
                <c:pt idx="120">
                  <c:v>126</c:v>
                </c:pt>
                <c:pt idx="121">
                  <c:v>127</c:v>
                </c:pt>
                <c:pt idx="122">
                  <c:v>128</c:v>
                </c:pt>
                <c:pt idx="123">
                  <c:v>129</c:v>
                </c:pt>
                <c:pt idx="124">
                  <c:v>130</c:v>
                </c:pt>
                <c:pt idx="125">
                  <c:v>131</c:v>
                </c:pt>
                <c:pt idx="126">
                  <c:v>132</c:v>
                </c:pt>
                <c:pt idx="127">
                  <c:v>133</c:v>
                </c:pt>
                <c:pt idx="128">
                  <c:v>134</c:v>
                </c:pt>
                <c:pt idx="129">
                  <c:v>135</c:v>
                </c:pt>
                <c:pt idx="130">
                  <c:v>136</c:v>
                </c:pt>
                <c:pt idx="131">
                  <c:v>137</c:v>
                </c:pt>
                <c:pt idx="132">
                  <c:v>138</c:v>
                </c:pt>
                <c:pt idx="133">
                  <c:v>139</c:v>
                </c:pt>
                <c:pt idx="134">
                  <c:v>140</c:v>
                </c:pt>
                <c:pt idx="135">
                  <c:v>141</c:v>
                </c:pt>
                <c:pt idx="136">
                  <c:v>142</c:v>
                </c:pt>
                <c:pt idx="137">
                  <c:v>143</c:v>
                </c:pt>
                <c:pt idx="138">
                  <c:v>144</c:v>
                </c:pt>
                <c:pt idx="139">
                  <c:v>145</c:v>
                </c:pt>
                <c:pt idx="140">
                  <c:v>146</c:v>
                </c:pt>
              </c:numCache>
            </c:numRef>
          </c:xVal>
          <c:yVal>
            <c:numRef>
              <c:f>'Candoia aspera'!$C$3:$C$143</c:f>
              <c:numCache>
                <c:formatCode>General</c:formatCode>
                <c:ptCount val="141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4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'Candoia aspera'!$D$1</c:f>
              <c:strCache>
                <c:ptCount val="1"/>
                <c:pt idx="0">
                  <c:v>Growth lines right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'Candoia aspera'!$A$3:$A$143</c:f>
              <c:numCache>
                <c:formatCode>General</c:formatCode>
                <c:ptCount val="14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  <c:pt idx="68">
                  <c:v>74</c:v>
                </c:pt>
                <c:pt idx="69">
                  <c:v>75</c:v>
                </c:pt>
                <c:pt idx="70">
                  <c:v>76</c:v>
                </c:pt>
                <c:pt idx="71">
                  <c:v>77</c:v>
                </c:pt>
                <c:pt idx="72">
                  <c:v>78</c:v>
                </c:pt>
                <c:pt idx="73">
                  <c:v>79</c:v>
                </c:pt>
                <c:pt idx="74">
                  <c:v>80</c:v>
                </c:pt>
                <c:pt idx="75">
                  <c:v>81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85</c:v>
                </c:pt>
                <c:pt idx="80">
                  <c:v>86</c:v>
                </c:pt>
                <c:pt idx="81">
                  <c:v>87</c:v>
                </c:pt>
                <c:pt idx="82">
                  <c:v>88</c:v>
                </c:pt>
                <c:pt idx="83">
                  <c:v>89</c:v>
                </c:pt>
                <c:pt idx="84">
                  <c:v>90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97</c:v>
                </c:pt>
                <c:pt idx="92">
                  <c:v>98</c:v>
                </c:pt>
                <c:pt idx="93">
                  <c:v>99</c:v>
                </c:pt>
                <c:pt idx="94">
                  <c:v>100</c:v>
                </c:pt>
                <c:pt idx="95">
                  <c:v>101</c:v>
                </c:pt>
                <c:pt idx="96">
                  <c:v>102</c:v>
                </c:pt>
                <c:pt idx="97">
                  <c:v>103</c:v>
                </c:pt>
                <c:pt idx="98">
                  <c:v>104</c:v>
                </c:pt>
                <c:pt idx="99">
                  <c:v>105</c:v>
                </c:pt>
                <c:pt idx="100">
                  <c:v>106</c:v>
                </c:pt>
                <c:pt idx="101">
                  <c:v>107</c:v>
                </c:pt>
                <c:pt idx="102">
                  <c:v>108</c:v>
                </c:pt>
                <c:pt idx="103">
                  <c:v>109</c:v>
                </c:pt>
                <c:pt idx="104">
                  <c:v>110</c:v>
                </c:pt>
                <c:pt idx="105">
                  <c:v>111</c:v>
                </c:pt>
                <c:pt idx="106">
                  <c:v>112</c:v>
                </c:pt>
                <c:pt idx="107">
                  <c:v>113</c:v>
                </c:pt>
                <c:pt idx="108">
                  <c:v>114</c:v>
                </c:pt>
                <c:pt idx="109">
                  <c:v>115</c:v>
                </c:pt>
                <c:pt idx="110">
                  <c:v>116</c:v>
                </c:pt>
                <c:pt idx="111">
                  <c:v>117</c:v>
                </c:pt>
                <c:pt idx="112">
                  <c:v>118</c:v>
                </c:pt>
                <c:pt idx="113">
                  <c:v>119</c:v>
                </c:pt>
                <c:pt idx="114">
                  <c:v>120</c:v>
                </c:pt>
                <c:pt idx="115">
                  <c:v>121</c:v>
                </c:pt>
                <c:pt idx="116">
                  <c:v>122</c:v>
                </c:pt>
                <c:pt idx="117">
                  <c:v>123</c:v>
                </c:pt>
                <c:pt idx="118">
                  <c:v>124</c:v>
                </c:pt>
                <c:pt idx="119">
                  <c:v>125</c:v>
                </c:pt>
                <c:pt idx="120">
                  <c:v>126</c:v>
                </c:pt>
                <c:pt idx="121">
                  <c:v>127</c:v>
                </c:pt>
                <c:pt idx="122">
                  <c:v>128</c:v>
                </c:pt>
                <c:pt idx="123">
                  <c:v>129</c:v>
                </c:pt>
                <c:pt idx="124">
                  <c:v>130</c:v>
                </c:pt>
                <c:pt idx="125">
                  <c:v>131</c:v>
                </c:pt>
                <c:pt idx="126">
                  <c:v>132</c:v>
                </c:pt>
                <c:pt idx="127">
                  <c:v>133</c:v>
                </c:pt>
                <c:pt idx="128">
                  <c:v>134</c:v>
                </c:pt>
                <c:pt idx="129">
                  <c:v>135</c:v>
                </c:pt>
                <c:pt idx="130">
                  <c:v>136</c:v>
                </c:pt>
                <c:pt idx="131">
                  <c:v>137</c:v>
                </c:pt>
                <c:pt idx="132">
                  <c:v>138</c:v>
                </c:pt>
                <c:pt idx="133">
                  <c:v>139</c:v>
                </c:pt>
                <c:pt idx="134">
                  <c:v>140</c:v>
                </c:pt>
                <c:pt idx="135">
                  <c:v>141</c:v>
                </c:pt>
                <c:pt idx="136">
                  <c:v>142</c:v>
                </c:pt>
                <c:pt idx="137">
                  <c:v>143</c:v>
                </c:pt>
                <c:pt idx="138">
                  <c:v>144</c:v>
                </c:pt>
                <c:pt idx="139">
                  <c:v>145</c:v>
                </c:pt>
                <c:pt idx="140">
                  <c:v>146</c:v>
                </c:pt>
              </c:numCache>
            </c:numRef>
          </c:xVal>
          <c:yVal>
            <c:numRef>
              <c:f>'Candoia aspera'!$D$3:$D$143</c:f>
              <c:numCache>
                <c:formatCode>General</c:formatCode>
                <c:ptCount val="141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4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00288"/>
        <c:axId val="317873536"/>
      </c:scatterChart>
      <c:valAx>
        <c:axId val="317869440"/>
        <c:scaling>
          <c:orientation val="minMax"/>
          <c:max val="1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Vertebra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7871616"/>
        <c:crosses val="autoZero"/>
        <c:crossBetween val="midCat"/>
        <c:majorUnit val="10"/>
      </c:valAx>
      <c:valAx>
        <c:axId val="317871616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Centrum length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7869440"/>
        <c:crosses val="autoZero"/>
        <c:crossBetween val="midCat"/>
        <c:majorUnit val="1"/>
      </c:valAx>
      <c:valAx>
        <c:axId val="317873536"/>
        <c:scaling>
          <c:orientation val="minMax"/>
          <c:max val="12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Growth lines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7900288"/>
        <c:crosses val="max"/>
        <c:crossBetween val="midCat"/>
        <c:majorUnit val="1"/>
      </c:valAx>
      <c:valAx>
        <c:axId val="31790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87353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'Bitis rhinoceros'!$B$1</c:f>
              <c:strCache>
                <c:ptCount val="1"/>
                <c:pt idx="0">
                  <c:v>Centrum length (mm)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'Bitis rhinoceros'!$A$3:$A$134</c:f>
              <c:numCache>
                <c:formatCode>General</c:formatCode>
                <c:ptCount val="13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</c:numCache>
            </c:numRef>
          </c:xVal>
          <c:yVal>
            <c:numRef>
              <c:f>'Bitis rhinoceros'!$B$3:$B$134</c:f>
              <c:numCache>
                <c:formatCode>General</c:formatCode>
                <c:ptCount val="132"/>
                <c:pt idx="0">
                  <c:v>5.258</c:v>
                </c:pt>
                <c:pt idx="1">
                  <c:v>5.3090000000000002</c:v>
                </c:pt>
                <c:pt idx="2">
                  <c:v>5.3689999999999998</c:v>
                </c:pt>
                <c:pt idx="3">
                  <c:v>5.41</c:v>
                </c:pt>
                <c:pt idx="4">
                  <c:v>5.7720000000000002</c:v>
                </c:pt>
                <c:pt idx="5">
                  <c:v>5.9189999999999996</c:v>
                </c:pt>
                <c:pt idx="6">
                  <c:v>5.9749999999999996</c:v>
                </c:pt>
                <c:pt idx="7">
                  <c:v>5.9630000000000001</c:v>
                </c:pt>
                <c:pt idx="8">
                  <c:v>6.1369999999999996</c:v>
                </c:pt>
                <c:pt idx="9">
                  <c:v>6.5259999999999998</c:v>
                </c:pt>
                <c:pt idx="10">
                  <c:v>6.492</c:v>
                </c:pt>
                <c:pt idx="11">
                  <c:v>6.5570000000000004</c:v>
                </c:pt>
                <c:pt idx="12">
                  <c:v>6.54</c:v>
                </c:pt>
                <c:pt idx="13">
                  <c:v>6.8150000000000004</c:v>
                </c:pt>
                <c:pt idx="14">
                  <c:v>6.6440000000000001</c:v>
                </c:pt>
                <c:pt idx="15">
                  <c:v>6.9269999999999996</c:v>
                </c:pt>
                <c:pt idx="16">
                  <c:v>7.2859999999999996</c:v>
                </c:pt>
                <c:pt idx="17">
                  <c:v>7.298</c:v>
                </c:pt>
                <c:pt idx="18">
                  <c:v>7.2960000000000003</c:v>
                </c:pt>
                <c:pt idx="19">
                  <c:v>7.359</c:v>
                </c:pt>
                <c:pt idx="20">
                  <c:v>7.5910000000000002</c:v>
                </c:pt>
                <c:pt idx="21">
                  <c:v>7.6909999999999998</c:v>
                </c:pt>
                <c:pt idx="22">
                  <c:v>8.14</c:v>
                </c:pt>
                <c:pt idx="23">
                  <c:v>7.4219999999999997</c:v>
                </c:pt>
                <c:pt idx="24">
                  <c:v>7.9870000000000001</c:v>
                </c:pt>
                <c:pt idx="25">
                  <c:v>7.923</c:v>
                </c:pt>
                <c:pt idx="26">
                  <c:v>8.07</c:v>
                </c:pt>
                <c:pt idx="27">
                  <c:v>8.4</c:v>
                </c:pt>
                <c:pt idx="28">
                  <c:v>8.56</c:v>
                </c:pt>
                <c:pt idx="29">
                  <c:v>8.673</c:v>
                </c:pt>
                <c:pt idx="30">
                  <c:v>8.8889999999999993</c:v>
                </c:pt>
                <c:pt idx="31">
                  <c:v>8.7750000000000004</c:v>
                </c:pt>
                <c:pt idx="32">
                  <c:v>8.9770000000000003</c:v>
                </c:pt>
                <c:pt idx="33">
                  <c:v>9.3230000000000004</c:v>
                </c:pt>
                <c:pt idx="34">
                  <c:v>9.3049999999999997</c:v>
                </c:pt>
                <c:pt idx="35">
                  <c:v>9.1679999999999993</c:v>
                </c:pt>
                <c:pt idx="36">
                  <c:v>9.5030000000000001</c:v>
                </c:pt>
                <c:pt idx="37">
                  <c:v>9.6419999999999995</c:v>
                </c:pt>
                <c:pt idx="38">
                  <c:v>9.6780000000000008</c:v>
                </c:pt>
                <c:pt idx="39">
                  <c:v>9.5540000000000003</c:v>
                </c:pt>
                <c:pt idx="40">
                  <c:v>10.031000000000001</c:v>
                </c:pt>
                <c:pt idx="41">
                  <c:v>9.7520000000000007</c:v>
                </c:pt>
                <c:pt idx="42">
                  <c:v>9.609</c:v>
                </c:pt>
                <c:pt idx="43">
                  <c:v>10.212999999999999</c:v>
                </c:pt>
                <c:pt idx="44">
                  <c:v>10.412000000000001</c:v>
                </c:pt>
                <c:pt idx="45">
                  <c:v>10.348000000000001</c:v>
                </c:pt>
                <c:pt idx="46">
                  <c:v>10.519</c:v>
                </c:pt>
                <c:pt idx="47">
                  <c:v>10.807</c:v>
                </c:pt>
                <c:pt idx="48">
                  <c:v>10.242000000000001</c:v>
                </c:pt>
                <c:pt idx="49">
                  <c:v>10.356</c:v>
                </c:pt>
                <c:pt idx="50">
                  <c:v>10.609</c:v>
                </c:pt>
                <c:pt idx="51">
                  <c:v>10.61</c:v>
                </c:pt>
                <c:pt idx="52">
                  <c:v>10.855</c:v>
                </c:pt>
                <c:pt idx="53">
                  <c:v>11.327</c:v>
                </c:pt>
                <c:pt idx="54">
                  <c:v>11.071999999999999</c:v>
                </c:pt>
                <c:pt idx="55">
                  <c:v>10.999000000000001</c:v>
                </c:pt>
                <c:pt idx="56">
                  <c:v>10.868</c:v>
                </c:pt>
                <c:pt idx="57">
                  <c:v>11.532999999999999</c:v>
                </c:pt>
                <c:pt idx="58">
                  <c:v>10.54</c:v>
                </c:pt>
                <c:pt idx="59">
                  <c:v>11.436999999999999</c:v>
                </c:pt>
                <c:pt idx="60">
                  <c:v>10.919</c:v>
                </c:pt>
                <c:pt idx="61">
                  <c:v>11.08</c:v>
                </c:pt>
                <c:pt idx="62">
                  <c:v>11.55</c:v>
                </c:pt>
                <c:pt idx="63">
                  <c:v>11.673</c:v>
                </c:pt>
                <c:pt idx="64">
                  <c:v>11.127000000000001</c:v>
                </c:pt>
                <c:pt idx="65">
                  <c:v>10.872999999999999</c:v>
                </c:pt>
                <c:pt idx="66">
                  <c:v>10.811</c:v>
                </c:pt>
                <c:pt idx="67">
                  <c:v>11.17</c:v>
                </c:pt>
                <c:pt idx="68">
                  <c:v>10.538</c:v>
                </c:pt>
                <c:pt idx="69">
                  <c:v>11.086</c:v>
                </c:pt>
                <c:pt idx="70">
                  <c:v>11.191000000000001</c:v>
                </c:pt>
                <c:pt idx="71">
                  <c:v>11.164999999999999</c:v>
                </c:pt>
                <c:pt idx="72">
                  <c:v>11.196</c:v>
                </c:pt>
                <c:pt idx="73">
                  <c:v>10.89</c:v>
                </c:pt>
                <c:pt idx="74">
                  <c:v>11.097</c:v>
                </c:pt>
                <c:pt idx="75">
                  <c:v>11.454000000000001</c:v>
                </c:pt>
                <c:pt idx="76">
                  <c:v>11.64</c:v>
                </c:pt>
                <c:pt idx="77">
                  <c:v>12</c:v>
                </c:pt>
                <c:pt idx="78">
                  <c:v>11.606</c:v>
                </c:pt>
                <c:pt idx="79">
                  <c:v>11.1</c:v>
                </c:pt>
                <c:pt idx="80">
                  <c:v>10.836</c:v>
                </c:pt>
                <c:pt idx="81">
                  <c:v>10.403</c:v>
                </c:pt>
                <c:pt idx="82">
                  <c:v>11.002000000000001</c:v>
                </c:pt>
                <c:pt idx="83">
                  <c:v>11.292999999999999</c:v>
                </c:pt>
                <c:pt idx="84">
                  <c:v>10.792</c:v>
                </c:pt>
                <c:pt idx="85">
                  <c:v>11.702</c:v>
                </c:pt>
                <c:pt idx="86">
                  <c:v>11.744999999999999</c:v>
                </c:pt>
                <c:pt idx="87">
                  <c:v>11.673</c:v>
                </c:pt>
                <c:pt idx="88">
                  <c:v>11.244999999999999</c:v>
                </c:pt>
                <c:pt idx="89">
                  <c:v>11.11</c:v>
                </c:pt>
                <c:pt idx="90">
                  <c:v>11.473000000000001</c:v>
                </c:pt>
                <c:pt idx="91">
                  <c:v>11.195</c:v>
                </c:pt>
                <c:pt idx="92">
                  <c:v>10.673</c:v>
                </c:pt>
                <c:pt idx="93">
                  <c:v>10.734</c:v>
                </c:pt>
                <c:pt idx="94">
                  <c:v>11.342000000000001</c:v>
                </c:pt>
                <c:pt idx="95">
                  <c:v>10.858000000000001</c:v>
                </c:pt>
                <c:pt idx="96">
                  <c:v>10.388</c:v>
                </c:pt>
                <c:pt idx="97">
                  <c:v>10.760999999999999</c:v>
                </c:pt>
                <c:pt idx="98">
                  <c:v>10.742000000000001</c:v>
                </c:pt>
                <c:pt idx="99">
                  <c:v>10.565</c:v>
                </c:pt>
                <c:pt idx="100">
                  <c:v>10.885999999999999</c:v>
                </c:pt>
                <c:pt idx="101">
                  <c:v>10.602</c:v>
                </c:pt>
                <c:pt idx="102">
                  <c:v>10.912000000000001</c:v>
                </c:pt>
                <c:pt idx="103">
                  <c:v>10.736000000000001</c:v>
                </c:pt>
                <c:pt idx="104">
                  <c:v>10.305</c:v>
                </c:pt>
                <c:pt idx="105">
                  <c:v>10.288</c:v>
                </c:pt>
                <c:pt idx="106">
                  <c:v>9.9499999999999993</c:v>
                </c:pt>
                <c:pt idx="107">
                  <c:v>9.4909999999999997</c:v>
                </c:pt>
                <c:pt idx="108">
                  <c:v>9.5690000000000008</c:v>
                </c:pt>
                <c:pt idx="109">
                  <c:v>9.9700000000000006</c:v>
                </c:pt>
                <c:pt idx="110">
                  <c:v>9.4939999999999998</c:v>
                </c:pt>
                <c:pt idx="111">
                  <c:v>9.6140000000000008</c:v>
                </c:pt>
                <c:pt idx="112">
                  <c:v>9.4949999999999992</c:v>
                </c:pt>
                <c:pt idx="113">
                  <c:v>9.6809999999999992</c:v>
                </c:pt>
                <c:pt idx="114">
                  <c:v>9.4580000000000002</c:v>
                </c:pt>
                <c:pt idx="115">
                  <c:v>9.298</c:v>
                </c:pt>
                <c:pt idx="116">
                  <c:v>9.1229999999999993</c:v>
                </c:pt>
                <c:pt idx="117">
                  <c:v>9.2750000000000004</c:v>
                </c:pt>
                <c:pt idx="118">
                  <c:v>8.8970000000000002</c:v>
                </c:pt>
                <c:pt idx="119">
                  <c:v>8.8729999999999993</c:v>
                </c:pt>
                <c:pt idx="120">
                  <c:v>8.5419999999999998</c:v>
                </c:pt>
                <c:pt idx="121">
                  <c:v>8.2509999999999994</c:v>
                </c:pt>
                <c:pt idx="122">
                  <c:v>8.2479999999999993</c:v>
                </c:pt>
                <c:pt idx="123">
                  <c:v>8.2249999999999996</c:v>
                </c:pt>
                <c:pt idx="124">
                  <c:v>7.67</c:v>
                </c:pt>
                <c:pt idx="125">
                  <c:v>7.9420000000000002</c:v>
                </c:pt>
                <c:pt idx="126">
                  <c:v>7.6529999999999996</c:v>
                </c:pt>
                <c:pt idx="127">
                  <c:v>7.0069999999999997</c:v>
                </c:pt>
                <c:pt idx="128">
                  <c:v>6.7610000000000001</c:v>
                </c:pt>
                <c:pt idx="129">
                  <c:v>6.3259999999999996</c:v>
                </c:pt>
                <c:pt idx="130">
                  <c:v>6.2850000000000001</c:v>
                </c:pt>
                <c:pt idx="131">
                  <c:v>6.0780000000000003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78880"/>
        <c:axId val="318374272"/>
      </c:scatterChart>
      <c:scatterChart>
        <c:scatterStyle val="lineMarker"/>
        <c:varyColors val="0"/>
        <c:ser>
          <c:idx val="1"/>
          <c:order val="1"/>
          <c:tx>
            <c:strRef>
              <c:f>'Bitis rhinoceros'!$C$1</c:f>
              <c:strCache>
                <c:ptCount val="1"/>
                <c:pt idx="0">
                  <c:v>Growth lines left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'Bitis rhinoceros'!$A$3:$A$134</c:f>
              <c:numCache>
                <c:formatCode>General</c:formatCode>
                <c:ptCount val="13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</c:numCache>
            </c:numRef>
          </c:xVal>
          <c:yVal>
            <c:numRef>
              <c:f>'Bitis rhinoceros'!$C$3:$C$134</c:f>
              <c:numCache>
                <c:formatCode>General</c:formatCode>
                <c:ptCount val="1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5</c:v>
                </c:pt>
                <c:pt idx="89">
                  <c:v>5</c:v>
                </c:pt>
                <c:pt idx="90">
                  <c:v>6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5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'Bitis rhinoceros'!$D$1</c:f>
              <c:strCache>
                <c:ptCount val="1"/>
                <c:pt idx="0">
                  <c:v>Growth lines right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'Bitis rhinoceros'!$A$3:$A$134</c:f>
              <c:numCache>
                <c:formatCode>General</c:formatCode>
                <c:ptCount val="13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</c:numCache>
            </c:numRef>
          </c:xVal>
          <c:yVal>
            <c:numRef>
              <c:f>'Bitis rhinoceros'!$D$3:$D$134</c:f>
              <c:numCache>
                <c:formatCode>General</c:formatCode>
                <c:ptCount val="132"/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5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5</c:v>
                </c:pt>
                <c:pt idx="58">
                  <c:v>5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6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382464"/>
        <c:axId val="318376192"/>
      </c:scatterChart>
      <c:valAx>
        <c:axId val="317978880"/>
        <c:scaling>
          <c:orientation val="minMax"/>
          <c:max val="1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Vertebra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374272"/>
        <c:crosses val="autoZero"/>
        <c:crossBetween val="midCat"/>
        <c:majorUnit val="10"/>
      </c:valAx>
      <c:valAx>
        <c:axId val="318374272"/>
        <c:scaling>
          <c:orientation val="minMax"/>
          <c:max val="1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Centrum length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7978880"/>
        <c:crosses val="autoZero"/>
        <c:crossBetween val="midCat"/>
        <c:majorUnit val="1"/>
      </c:valAx>
      <c:valAx>
        <c:axId val="318376192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Growth lines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382464"/>
        <c:crosses val="max"/>
        <c:crossBetween val="midCat"/>
        <c:majorUnit val="1"/>
      </c:valAx>
      <c:valAx>
        <c:axId val="31838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37619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'Rhabdophis tigrinus'!$B$1</c:f>
              <c:strCache>
                <c:ptCount val="1"/>
                <c:pt idx="0">
                  <c:v>Centrum length (mm)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'Rhabdophis tigrinus'!$A$3:$A$159</c:f>
              <c:numCache>
                <c:formatCode>General</c:formatCode>
                <c:ptCount val="15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</c:numCache>
            </c:numRef>
          </c:xVal>
          <c:yVal>
            <c:numRef>
              <c:f>'Rhabdophis tigrinus'!$B$3:$B$159</c:f>
              <c:numCache>
                <c:formatCode>General</c:formatCode>
                <c:ptCount val="157"/>
                <c:pt idx="0">
                  <c:v>3.6059999999999999</c:v>
                </c:pt>
                <c:pt idx="1">
                  <c:v>3.7589999999999999</c:v>
                </c:pt>
                <c:pt idx="2">
                  <c:v>3.734</c:v>
                </c:pt>
                <c:pt idx="3">
                  <c:v>4.0979999999999999</c:v>
                </c:pt>
                <c:pt idx="4">
                  <c:v>4.2569999999999997</c:v>
                </c:pt>
                <c:pt idx="5">
                  <c:v>4.2850000000000001</c:v>
                </c:pt>
                <c:pt idx="6">
                  <c:v>4.4020000000000001</c:v>
                </c:pt>
                <c:pt idx="7">
                  <c:v>4.5999999999999996</c:v>
                </c:pt>
                <c:pt idx="8">
                  <c:v>4.6630000000000003</c:v>
                </c:pt>
                <c:pt idx="9">
                  <c:v>4.5590000000000002</c:v>
                </c:pt>
                <c:pt idx="10">
                  <c:v>4.6139999999999999</c:v>
                </c:pt>
                <c:pt idx="11">
                  <c:v>4.819</c:v>
                </c:pt>
                <c:pt idx="12">
                  <c:v>4.923</c:v>
                </c:pt>
                <c:pt idx="13">
                  <c:v>4.9889999999999999</c:v>
                </c:pt>
                <c:pt idx="14">
                  <c:v>5.0090000000000003</c:v>
                </c:pt>
                <c:pt idx="15">
                  <c:v>4.9660000000000002</c:v>
                </c:pt>
                <c:pt idx="16">
                  <c:v>5.2549999999999999</c:v>
                </c:pt>
                <c:pt idx="17">
                  <c:v>5.2629999999999999</c:v>
                </c:pt>
                <c:pt idx="18">
                  <c:v>5.1740000000000004</c:v>
                </c:pt>
                <c:pt idx="19">
                  <c:v>5.2889999999999997</c:v>
                </c:pt>
                <c:pt idx="20">
                  <c:v>5.37</c:v>
                </c:pt>
                <c:pt idx="21">
                  <c:v>5.5330000000000004</c:v>
                </c:pt>
                <c:pt idx="22">
                  <c:v>5.73</c:v>
                </c:pt>
                <c:pt idx="23">
                  <c:v>5.4009999999999998</c:v>
                </c:pt>
                <c:pt idx="24">
                  <c:v>5.6589999999999998</c:v>
                </c:pt>
                <c:pt idx="25">
                  <c:v>5.6289999999999996</c:v>
                </c:pt>
                <c:pt idx="26">
                  <c:v>5.7030000000000003</c:v>
                </c:pt>
                <c:pt idx="27">
                  <c:v>5.7380000000000004</c:v>
                </c:pt>
                <c:pt idx="28">
                  <c:v>5.7519999999999998</c:v>
                </c:pt>
                <c:pt idx="29">
                  <c:v>5.633</c:v>
                </c:pt>
                <c:pt idx="30">
                  <c:v>5.8150000000000004</c:v>
                </c:pt>
                <c:pt idx="31">
                  <c:v>5.5739999999999998</c:v>
                </c:pt>
                <c:pt idx="32">
                  <c:v>5.782</c:v>
                </c:pt>
                <c:pt idx="33">
                  <c:v>5.7329999999999997</c:v>
                </c:pt>
                <c:pt idx="34">
                  <c:v>5.81</c:v>
                </c:pt>
                <c:pt idx="35">
                  <c:v>5.8609999999999998</c:v>
                </c:pt>
                <c:pt idx="36">
                  <c:v>6.0780000000000003</c:v>
                </c:pt>
                <c:pt idx="37">
                  <c:v>5.8929999999999998</c:v>
                </c:pt>
                <c:pt idx="38">
                  <c:v>6.1269999999999998</c:v>
                </c:pt>
                <c:pt idx="39">
                  <c:v>6.101</c:v>
                </c:pt>
                <c:pt idx="40">
                  <c:v>5.9859999999999998</c:v>
                </c:pt>
                <c:pt idx="41">
                  <c:v>6.04</c:v>
                </c:pt>
                <c:pt idx="42">
                  <c:v>5.9820000000000002</c:v>
                </c:pt>
                <c:pt idx="43">
                  <c:v>5.9619999999999997</c:v>
                </c:pt>
                <c:pt idx="44">
                  <c:v>5.9029999999999996</c:v>
                </c:pt>
                <c:pt idx="45">
                  <c:v>6.0250000000000004</c:v>
                </c:pt>
                <c:pt idx="46">
                  <c:v>6.0919999999999996</c:v>
                </c:pt>
                <c:pt idx="47">
                  <c:v>6.2469999999999999</c:v>
                </c:pt>
                <c:pt idx="48">
                  <c:v>6.0759999999999996</c:v>
                </c:pt>
                <c:pt idx="49">
                  <c:v>6.0119999999999996</c:v>
                </c:pt>
                <c:pt idx="50">
                  <c:v>6.3</c:v>
                </c:pt>
                <c:pt idx="51">
                  <c:v>6.17</c:v>
                </c:pt>
                <c:pt idx="52">
                  <c:v>6.2839999999999998</c:v>
                </c:pt>
                <c:pt idx="53">
                  <c:v>6.2830000000000004</c:v>
                </c:pt>
                <c:pt idx="54">
                  <c:v>6.2229999999999999</c:v>
                </c:pt>
                <c:pt idx="55">
                  <c:v>6.3120000000000003</c:v>
                </c:pt>
                <c:pt idx="56">
                  <c:v>6.3579999999999997</c:v>
                </c:pt>
                <c:pt idx="57">
                  <c:v>6.2169999999999996</c:v>
                </c:pt>
                <c:pt idx="58">
                  <c:v>6.3819999999999997</c:v>
                </c:pt>
                <c:pt idx="59">
                  <c:v>6.2380000000000004</c:v>
                </c:pt>
                <c:pt idx="60">
                  <c:v>6.33</c:v>
                </c:pt>
                <c:pt idx="61">
                  <c:v>6.4560000000000004</c:v>
                </c:pt>
                <c:pt idx="62">
                  <c:v>6.3730000000000002</c:v>
                </c:pt>
                <c:pt idx="63">
                  <c:v>6.4039999999999999</c:v>
                </c:pt>
                <c:pt idx="64">
                  <c:v>6.4359999999999999</c:v>
                </c:pt>
                <c:pt idx="65">
                  <c:v>6.4279999999999999</c:v>
                </c:pt>
                <c:pt idx="66">
                  <c:v>6.2469999999999999</c:v>
                </c:pt>
                <c:pt idx="67">
                  <c:v>6.5410000000000004</c:v>
                </c:pt>
                <c:pt idx="68">
                  <c:v>6.3659999999999997</c:v>
                </c:pt>
                <c:pt idx="69">
                  <c:v>6.51</c:v>
                </c:pt>
                <c:pt idx="70">
                  <c:v>6.3209999999999997</c:v>
                </c:pt>
                <c:pt idx="71">
                  <c:v>6.4610000000000003</c:v>
                </c:pt>
                <c:pt idx="72">
                  <c:v>6.3949999999999996</c:v>
                </c:pt>
                <c:pt idx="73">
                  <c:v>6.3550000000000004</c:v>
                </c:pt>
                <c:pt idx="74">
                  <c:v>6.4429999999999996</c:v>
                </c:pt>
                <c:pt idx="75">
                  <c:v>6.2009999999999996</c:v>
                </c:pt>
                <c:pt idx="76">
                  <c:v>6.3419999999999996</c:v>
                </c:pt>
                <c:pt idx="77">
                  <c:v>6.2060000000000004</c:v>
                </c:pt>
                <c:pt idx="78">
                  <c:v>6.2060000000000004</c:v>
                </c:pt>
                <c:pt idx="79">
                  <c:v>6.13</c:v>
                </c:pt>
                <c:pt idx="80">
                  <c:v>6.234</c:v>
                </c:pt>
                <c:pt idx="81">
                  <c:v>6.2679999999999998</c:v>
                </c:pt>
                <c:pt idx="82">
                  <c:v>6.0309999999999997</c:v>
                </c:pt>
                <c:pt idx="83">
                  <c:v>6.1239999999999997</c:v>
                </c:pt>
                <c:pt idx="84">
                  <c:v>6.3310000000000004</c:v>
                </c:pt>
                <c:pt idx="85">
                  <c:v>6.13</c:v>
                </c:pt>
                <c:pt idx="86">
                  <c:v>5.9029999999999996</c:v>
                </c:pt>
                <c:pt idx="87">
                  <c:v>6.1050000000000004</c:v>
                </c:pt>
                <c:pt idx="88">
                  <c:v>6.2149999999999999</c:v>
                </c:pt>
                <c:pt idx="89">
                  <c:v>6.3129999999999997</c:v>
                </c:pt>
                <c:pt idx="90">
                  <c:v>6.22</c:v>
                </c:pt>
                <c:pt idx="91">
                  <c:v>6.05</c:v>
                </c:pt>
                <c:pt idx="92">
                  <c:v>6.234</c:v>
                </c:pt>
                <c:pt idx="93">
                  <c:v>5.8140000000000001</c:v>
                </c:pt>
                <c:pt idx="94">
                  <c:v>6.0330000000000004</c:v>
                </c:pt>
                <c:pt idx="95">
                  <c:v>6.2279999999999998</c:v>
                </c:pt>
                <c:pt idx="96">
                  <c:v>6.1470000000000002</c:v>
                </c:pt>
                <c:pt idx="97">
                  <c:v>6.0709999999999997</c:v>
                </c:pt>
                <c:pt idx="98">
                  <c:v>6.2229999999999999</c:v>
                </c:pt>
                <c:pt idx="99">
                  <c:v>5.9729999999999999</c:v>
                </c:pt>
                <c:pt idx="100">
                  <c:v>6.1020000000000003</c:v>
                </c:pt>
                <c:pt idx="101">
                  <c:v>6.1289999999999996</c:v>
                </c:pt>
                <c:pt idx="102">
                  <c:v>6.0979999999999999</c:v>
                </c:pt>
                <c:pt idx="103">
                  <c:v>6.0469999999999997</c:v>
                </c:pt>
                <c:pt idx="104">
                  <c:v>5.976</c:v>
                </c:pt>
                <c:pt idx="105">
                  <c:v>6.069</c:v>
                </c:pt>
                <c:pt idx="106">
                  <c:v>6.117</c:v>
                </c:pt>
                <c:pt idx="107">
                  <c:v>6.0679999999999996</c:v>
                </c:pt>
                <c:pt idx="108">
                  <c:v>5.9349999999999996</c:v>
                </c:pt>
                <c:pt idx="109">
                  <c:v>6.14</c:v>
                </c:pt>
                <c:pt idx="110">
                  <c:v>6.0090000000000003</c:v>
                </c:pt>
                <c:pt idx="111">
                  <c:v>6.0339999999999998</c:v>
                </c:pt>
                <c:pt idx="112">
                  <c:v>5.98</c:v>
                </c:pt>
                <c:pt idx="113">
                  <c:v>5.907</c:v>
                </c:pt>
                <c:pt idx="114">
                  <c:v>5.9660000000000002</c:v>
                </c:pt>
                <c:pt idx="115">
                  <c:v>5.8449999999999998</c:v>
                </c:pt>
                <c:pt idx="116">
                  <c:v>5.9139999999999997</c:v>
                </c:pt>
                <c:pt idx="117">
                  <c:v>5.7830000000000004</c:v>
                </c:pt>
                <c:pt idx="118">
                  <c:v>5.7190000000000003</c:v>
                </c:pt>
                <c:pt idx="119">
                  <c:v>5.8879999999999999</c:v>
                </c:pt>
                <c:pt idx="120">
                  <c:v>5.7690000000000001</c:v>
                </c:pt>
                <c:pt idx="121">
                  <c:v>5.6340000000000003</c:v>
                </c:pt>
                <c:pt idx="122">
                  <c:v>5.7329999999999997</c:v>
                </c:pt>
                <c:pt idx="123">
                  <c:v>5.7409999999999997</c:v>
                </c:pt>
                <c:pt idx="124">
                  <c:v>5.6779999999999999</c:v>
                </c:pt>
                <c:pt idx="125">
                  <c:v>5.6349999999999998</c:v>
                </c:pt>
                <c:pt idx="126">
                  <c:v>5.7670000000000003</c:v>
                </c:pt>
                <c:pt idx="127">
                  <c:v>5.758</c:v>
                </c:pt>
                <c:pt idx="128">
                  <c:v>5.617</c:v>
                </c:pt>
                <c:pt idx="129">
                  <c:v>5.6029999999999998</c:v>
                </c:pt>
                <c:pt idx="130">
                  <c:v>5.6440000000000001</c:v>
                </c:pt>
                <c:pt idx="131">
                  <c:v>5.532</c:v>
                </c:pt>
                <c:pt idx="132">
                  <c:v>5.58</c:v>
                </c:pt>
                <c:pt idx="133">
                  <c:v>5.5529999999999999</c:v>
                </c:pt>
                <c:pt idx="134">
                  <c:v>5.57</c:v>
                </c:pt>
                <c:pt idx="135">
                  <c:v>5.5490000000000004</c:v>
                </c:pt>
                <c:pt idx="136">
                  <c:v>5.4960000000000004</c:v>
                </c:pt>
                <c:pt idx="137">
                  <c:v>5.3860000000000001</c:v>
                </c:pt>
                <c:pt idx="138">
                  <c:v>5.3479999999999999</c:v>
                </c:pt>
                <c:pt idx="139">
                  <c:v>5.3079999999999998</c:v>
                </c:pt>
                <c:pt idx="140">
                  <c:v>5.4210000000000003</c:v>
                </c:pt>
                <c:pt idx="141">
                  <c:v>5.2380000000000004</c:v>
                </c:pt>
                <c:pt idx="142">
                  <c:v>5.1429999999999998</c:v>
                </c:pt>
                <c:pt idx="143">
                  <c:v>5.173</c:v>
                </c:pt>
                <c:pt idx="144">
                  <c:v>5.2160000000000002</c:v>
                </c:pt>
                <c:pt idx="145">
                  <c:v>5.202</c:v>
                </c:pt>
                <c:pt idx="146">
                  <c:v>5.1139999999999999</c:v>
                </c:pt>
                <c:pt idx="147">
                  <c:v>5.0510000000000002</c:v>
                </c:pt>
                <c:pt idx="148">
                  <c:v>4.9470000000000001</c:v>
                </c:pt>
                <c:pt idx="149">
                  <c:v>4.9340000000000002</c:v>
                </c:pt>
                <c:pt idx="150">
                  <c:v>4.9669999999999996</c:v>
                </c:pt>
                <c:pt idx="151">
                  <c:v>4.8840000000000003</c:v>
                </c:pt>
                <c:pt idx="152">
                  <c:v>4.8109999999999999</c:v>
                </c:pt>
                <c:pt idx="153">
                  <c:v>4.7050000000000001</c:v>
                </c:pt>
                <c:pt idx="154">
                  <c:v>4.5350000000000001</c:v>
                </c:pt>
                <c:pt idx="155">
                  <c:v>4.1970000000000001</c:v>
                </c:pt>
                <c:pt idx="156">
                  <c:v>3.7559999999999998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434688"/>
        <c:axId val="318445056"/>
      </c:scatterChart>
      <c:scatterChart>
        <c:scatterStyle val="lineMarker"/>
        <c:varyColors val="0"/>
        <c:ser>
          <c:idx val="1"/>
          <c:order val="1"/>
          <c:tx>
            <c:strRef>
              <c:f>'Rhabdophis tigrinus'!$C$1</c:f>
              <c:strCache>
                <c:ptCount val="1"/>
                <c:pt idx="0">
                  <c:v>Growth lines left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'Rhabdophis tigrinus'!$A$3:$A$159</c:f>
              <c:numCache>
                <c:formatCode>General</c:formatCode>
                <c:ptCount val="15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</c:numCache>
            </c:numRef>
          </c:xVal>
          <c:yVal>
            <c:numRef>
              <c:f>'Rhabdophis tigrinus'!$C$3:$C$159</c:f>
              <c:numCache>
                <c:formatCode>General</c:formatCode>
                <c:ptCount val="15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3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'Rhabdophis tigrinus'!$D$1</c:f>
              <c:strCache>
                <c:ptCount val="1"/>
                <c:pt idx="0">
                  <c:v>Growth lines right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'Rhabdophis tigrinus'!$A$3:$A$159</c:f>
              <c:numCache>
                <c:formatCode>General</c:formatCode>
                <c:ptCount val="15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</c:numCache>
            </c:numRef>
          </c:xVal>
          <c:yVal>
            <c:numRef>
              <c:f>'Rhabdophis tigrinus'!$D$3:$D$159</c:f>
              <c:numCache>
                <c:formatCode>General</c:formatCode>
                <c:ptCount val="15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449152"/>
        <c:axId val="318446976"/>
      </c:scatterChart>
      <c:valAx>
        <c:axId val="318434688"/>
        <c:scaling>
          <c:orientation val="minMax"/>
          <c:max val="1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Vertebra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445056"/>
        <c:crosses val="autoZero"/>
        <c:crossBetween val="midCat"/>
        <c:majorUnit val="10"/>
      </c:valAx>
      <c:valAx>
        <c:axId val="318445056"/>
        <c:scaling>
          <c:orientation val="minMax"/>
          <c:max val="7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Centrum length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434688"/>
        <c:crosses val="autoZero"/>
        <c:crossBetween val="midCat"/>
        <c:majorUnit val="1"/>
      </c:valAx>
      <c:valAx>
        <c:axId val="318446976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Growth lines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449152"/>
        <c:crosses val="max"/>
        <c:crossBetween val="midCat"/>
        <c:majorUnit val="1"/>
      </c:valAx>
      <c:valAx>
        <c:axId val="31844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44697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'Euprepiophis mandarinus'!$B$1</c:f>
              <c:strCache>
                <c:ptCount val="1"/>
                <c:pt idx="0">
                  <c:v>Centrum length (mm)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'Euprepiophis mandarinus'!$A$3:$A$224</c:f>
              <c:numCache>
                <c:formatCode>General</c:formatCode>
                <c:ptCount val="22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</c:numCache>
            </c:numRef>
          </c:xVal>
          <c:yVal>
            <c:numRef>
              <c:f>'Euprepiophis mandarinus'!$B$3:$B$224</c:f>
              <c:numCache>
                <c:formatCode>General</c:formatCode>
                <c:ptCount val="222"/>
                <c:pt idx="0">
                  <c:v>2.3580000000000001</c:v>
                </c:pt>
                <c:pt idx="1">
                  <c:v>2.3809999999999998</c:v>
                </c:pt>
                <c:pt idx="2">
                  <c:v>2.6339999999999999</c:v>
                </c:pt>
                <c:pt idx="3">
                  <c:v>2.7850000000000001</c:v>
                </c:pt>
                <c:pt idx="4">
                  <c:v>2.7719999999999998</c:v>
                </c:pt>
                <c:pt idx="5">
                  <c:v>3.01</c:v>
                </c:pt>
                <c:pt idx="6">
                  <c:v>2.754</c:v>
                </c:pt>
                <c:pt idx="7">
                  <c:v>2.9689999999999999</c:v>
                </c:pt>
                <c:pt idx="8">
                  <c:v>3.1539999999999999</c:v>
                </c:pt>
                <c:pt idx="9">
                  <c:v>3.1579999999999999</c:v>
                </c:pt>
                <c:pt idx="10">
                  <c:v>3.226</c:v>
                </c:pt>
                <c:pt idx="11">
                  <c:v>2.9569999999999999</c:v>
                </c:pt>
                <c:pt idx="12">
                  <c:v>3.2549999999999999</c:v>
                </c:pt>
                <c:pt idx="13">
                  <c:v>3.347</c:v>
                </c:pt>
                <c:pt idx="14">
                  <c:v>3.411</c:v>
                </c:pt>
                <c:pt idx="15">
                  <c:v>3.2229999999999999</c:v>
                </c:pt>
                <c:pt idx="16">
                  <c:v>3.3479999999999999</c:v>
                </c:pt>
                <c:pt idx="17">
                  <c:v>3.5169999999999999</c:v>
                </c:pt>
                <c:pt idx="18">
                  <c:v>3.36</c:v>
                </c:pt>
                <c:pt idx="19">
                  <c:v>3.5310000000000001</c:v>
                </c:pt>
                <c:pt idx="20">
                  <c:v>3.54</c:v>
                </c:pt>
                <c:pt idx="21">
                  <c:v>3.4940000000000002</c:v>
                </c:pt>
                <c:pt idx="22">
                  <c:v>3.4830000000000001</c:v>
                </c:pt>
                <c:pt idx="23">
                  <c:v>3.6739999999999999</c:v>
                </c:pt>
                <c:pt idx="24">
                  <c:v>3.4820000000000002</c:v>
                </c:pt>
                <c:pt idx="25">
                  <c:v>3.6629999999999998</c:v>
                </c:pt>
                <c:pt idx="26">
                  <c:v>3.601</c:v>
                </c:pt>
                <c:pt idx="27">
                  <c:v>3.6859999999999999</c:v>
                </c:pt>
                <c:pt idx="28">
                  <c:v>3.7160000000000002</c:v>
                </c:pt>
                <c:pt idx="29">
                  <c:v>3.6720000000000002</c:v>
                </c:pt>
                <c:pt idx="30">
                  <c:v>3.7120000000000002</c:v>
                </c:pt>
                <c:pt idx="31">
                  <c:v>3.7010000000000001</c:v>
                </c:pt>
                <c:pt idx="32">
                  <c:v>3.69</c:v>
                </c:pt>
                <c:pt idx="33">
                  <c:v>3.8149999999999999</c:v>
                </c:pt>
                <c:pt idx="34">
                  <c:v>3.7010000000000001</c:v>
                </c:pt>
                <c:pt idx="35">
                  <c:v>3.7080000000000002</c:v>
                </c:pt>
                <c:pt idx="36">
                  <c:v>3.73</c:v>
                </c:pt>
                <c:pt idx="37">
                  <c:v>3.8140000000000001</c:v>
                </c:pt>
                <c:pt idx="38">
                  <c:v>3.8940000000000001</c:v>
                </c:pt>
                <c:pt idx="39">
                  <c:v>3.9369999999999998</c:v>
                </c:pt>
                <c:pt idx="40">
                  <c:v>4.1310000000000002</c:v>
                </c:pt>
                <c:pt idx="41">
                  <c:v>3.9319999999999999</c:v>
                </c:pt>
                <c:pt idx="42">
                  <c:v>3.9649999999999999</c:v>
                </c:pt>
                <c:pt idx="43">
                  <c:v>3.9430000000000001</c:v>
                </c:pt>
                <c:pt idx="44">
                  <c:v>4</c:v>
                </c:pt>
                <c:pt idx="45">
                  <c:v>4.09</c:v>
                </c:pt>
                <c:pt idx="46">
                  <c:v>3.9769999999999999</c:v>
                </c:pt>
                <c:pt idx="47">
                  <c:v>4.0650000000000004</c:v>
                </c:pt>
                <c:pt idx="48">
                  <c:v>3.9769999999999999</c:v>
                </c:pt>
                <c:pt idx="49">
                  <c:v>3.9430000000000001</c:v>
                </c:pt>
                <c:pt idx="50">
                  <c:v>3.8460000000000001</c:v>
                </c:pt>
                <c:pt idx="51">
                  <c:v>4.0549999999999997</c:v>
                </c:pt>
                <c:pt idx="52">
                  <c:v>3.8929999999999998</c:v>
                </c:pt>
                <c:pt idx="53">
                  <c:v>3.95</c:v>
                </c:pt>
                <c:pt idx="54">
                  <c:v>4.0819999999999999</c:v>
                </c:pt>
                <c:pt idx="55">
                  <c:v>4.0819999999999999</c:v>
                </c:pt>
                <c:pt idx="56">
                  <c:v>4.0270000000000001</c:v>
                </c:pt>
                <c:pt idx="57">
                  <c:v>4.05</c:v>
                </c:pt>
                <c:pt idx="58">
                  <c:v>4.1070000000000002</c:v>
                </c:pt>
                <c:pt idx="59">
                  <c:v>4.0919999999999996</c:v>
                </c:pt>
                <c:pt idx="60">
                  <c:v>4.2089999999999996</c:v>
                </c:pt>
                <c:pt idx="61">
                  <c:v>4.2690000000000001</c:v>
                </c:pt>
                <c:pt idx="62">
                  <c:v>4.149</c:v>
                </c:pt>
                <c:pt idx="63">
                  <c:v>4.141</c:v>
                </c:pt>
                <c:pt idx="64">
                  <c:v>4.1870000000000003</c:v>
                </c:pt>
                <c:pt idx="65">
                  <c:v>4.1790000000000003</c:v>
                </c:pt>
                <c:pt idx="66">
                  <c:v>4.2089999999999996</c:v>
                </c:pt>
                <c:pt idx="67">
                  <c:v>4.08</c:v>
                </c:pt>
                <c:pt idx="68">
                  <c:v>4.1050000000000004</c:v>
                </c:pt>
                <c:pt idx="69">
                  <c:v>4.3140000000000001</c:v>
                </c:pt>
                <c:pt idx="70">
                  <c:v>4.2809999999999997</c:v>
                </c:pt>
                <c:pt idx="71">
                  <c:v>4.3540000000000001</c:v>
                </c:pt>
                <c:pt idx="72">
                  <c:v>4.1710000000000003</c:v>
                </c:pt>
                <c:pt idx="73">
                  <c:v>4.2320000000000002</c:v>
                </c:pt>
                <c:pt idx="74">
                  <c:v>3.9580000000000002</c:v>
                </c:pt>
                <c:pt idx="75">
                  <c:v>4.3109999999999999</c:v>
                </c:pt>
                <c:pt idx="76">
                  <c:v>4.3579999999999997</c:v>
                </c:pt>
                <c:pt idx="77">
                  <c:v>4.2270000000000003</c:v>
                </c:pt>
                <c:pt idx="78">
                  <c:v>4.3170000000000002</c:v>
                </c:pt>
                <c:pt idx="79">
                  <c:v>4.3639999999999999</c:v>
                </c:pt>
                <c:pt idx="80">
                  <c:v>4.22</c:v>
                </c:pt>
                <c:pt idx="81">
                  <c:v>4.266</c:v>
                </c:pt>
                <c:pt idx="82">
                  <c:v>4.3099999999999996</c:v>
                </c:pt>
                <c:pt idx="83">
                  <c:v>4.218</c:v>
                </c:pt>
                <c:pt idx="84">
                  <c:v>4.335</c:v>
                </c:pt>
                <c:pt idx="85">
                  <c:v>4.1749999999999998</c:v>
                </c:pt>
                <c:pt idx="86">
                  <c:v>4.3789999999999996</c:v>
                </c:pt>
                <c:pt idx="87">
                  <c:v>4.3</c:v>
                </c:pt>
                <c:pt idx="88">
                  <c:v>4.1959999999999997</c:v>
                </c:pt>
                <c:pt idx="89">
                  <c:v>4.3970000000000002</c:v>
                </c:pt>
                <c:pt idx="90">
                  <c:v>4.4180000000000001</c:v>
                </c:pt>
                <c:pt idx="91">
                  <c:v>4.3620000000000001</c:v>
                </c:pt>
                <c:pt idx="92">
                  <c:v>4.4180000000000001</c:v>
                </c:pt>
                <c:pt idx="93">
                  <c:v>4.0570000000000004</c:v>
                </c:pt>
                <c:pt idx="94">
                  <c:v>4.4459999999999997</c:v>
                </c:pt>
                <c:pt idx="95">
                  <c:v>4.3109999999999999</c:v>
                </c:pt>
                <c:pt idx="96">
                  <c:v>4.2439999999999998</c:v>
                </c:pt>
                <c:pt idx="97">
                  <c:v>4.3710000000000004</c:v>
                </c:pt>
                <c:pt idx="98">
                  <c:v>4.2549999999999999</c:v>
                </c:pt>
                <c:pt idx="99">
                  <c:v>4.3070000000000004</c:v>
                </c:pt>
                <c:pt idx="100">
                  <c:v>4.3070000000000004</c:v>
                </c:pt>
                <c:pt idx="101">
                  <c:v>4.2619999999999996</c:v>
                </c:pt>
                <c:pt idx="102">
                  <c:v>4.2720000000000002</c:v>
                </c:pt>
                <c:pt idx="103">
                  <c:v>4.141</c:v>
                </c:pt>
                <c:pt idx="104">
                  <c:v>4.1210000000000004</c:v>
                </c:pt>
                <c:pt idx="105">
                  <c:v>3.996</c:v>
                </c:pt>
                <c:pt idx="106">
                  <c:v>4.2279999999999998</c:v>
                </c:pt>
                <c:pt idx="107">
                  <c:v>4.3760000000000003</c:v>
                </c:pt>
                <c:pt idx="108">
                  <c:v>4.383</c:v>
                </c:pt>
                <c:pt idx="109">
                  <c:v>4.3330000000000002</c:v>
                </c:pt>
                <c:pt idx="110">
                  <c:v>4.1769999999999996</c:v>
                </c:pt>
                <c:pt idx="111">
                  <c:v>4.37</c:v>
                </c:pt>
                <c:pt idx="112">
                  <c:v>4.2930000000000001</c:v>
                </c:pt>
                <c:pt idx="113">
                  <c:v>4.2750000000000004</c:v>
                </c:pt>
                <c:pt idx="114">
                  <c:v>4.2990000000000004</c:v>
                </c:pt>
                <c:pt idx="115">
                  <c:v>4.3879999999999999</c:v>
                </c:pt>
                <c:pt idx="116">
                  <c:v>4.21</c:v>
                </c:pt>
                <c:pt idx="117">
                  <c:v>4.1260000000000003</c:v>
                </c:pt>
                <c:pt idx="118">
                  <c:v>4.0279999999999996</c:v>
                </c:pt>
                <c:pt idx="119">
                  <c:v>4.4690000000000003</c:v>
                </c:pt>
                <c:pt idx="120">
                  <c:v>4.3789999999999996</c:v>
                </c:pt>
                <c:pt idx="121">
                  <c:v>4.218</c:v>
                </c:pt>
                <c:pt idx="122">
                  <c:v>4.2489999999999997</c:v>
                </c:pt>
                <c:pt idx="123">
                  <c:v>4.3460000000000001</c:v>
                </c:pt>
                <c:pt idx="124">
                  <c:v>4.3730000000000002</c:v>
                </c:pt>
                <c:pt idx="125">
                  <c:v>4.149</c:v>
                </c:pt>
                <c:pt idx="126">
                  <c:v>4.1950000000000003</c:v>
                </c:pt>
                <c:pt idx="127">
                  <c:v>4.3440000000000003</c:v>
                </c:pt>
                <c:pt idx="128">
                  <c:v>4.2939999999999996</c:v>
                </c:pt>
                <c:pt idx="129">
                  <c:v>4.2220000000000004</c:v>
                </c:pt>
                <c:pt idx="130">
                  <c:v>4.2859999999999996</c:v>
                </c:pt>
                <c:pt idx="131">
                  <c:v>4.3600000000000003</c:v>
                </c:pt>
                <c:pt idx="132">
                  <c:v>4.4029999999999996</c:v>
                </c:pt>
                <c:pt idx="133">
                  <c:v>4.4409999999999998</c:v>
                </c:pt>
                <c:pt idx="134">
                  <c:v>4.1070000000000002</c:v>
                </c:pt>
                <c:pt idx="135">
                  <c:v>4.415</c:v>
                </c:pt>
                <c:pt idx="136">
                  <c:v>4.4420000000000002</c:v>
                </c:pt>
                <c:pt idx="137">
                  <c:v>4.2949999999999999</c:v>
                </c:pt>
                <c:pt idx="138">
                  <c:v>4.38</c:v>
                </c:pt>
                <c:pt idx="139">
                  <c:v>4.2839999999999998</c:v>
                </c:pt>
                <c:pt idx="140">
                  <c:v>4.3029999999999999</c:v>
                </c:pt>
                <c:pt idx="141">
                  <c:v>4.3710000000000004</c:v>
                </c:pt>
                <c:pt idx="142">
                  <c:v>4.3120000000000003</c:v>
                </c:pt>
                <c:pt idx="143">
                  <c:v>4.18</c:v>
                </c:pt>
                <c:pt idx="144">
                  <c:v>4.3289999999999997</c:v>
                </c:pt>
                <c:pt idx="145">
                  <c:v>4.2229999999999999</c:v>
                </c:pt>
                <c:pt idx="146">
                  <c:v>4.3230000000000004</c:v>
                </c:pt>
                <c:pt idx="147">
                  <c:v>4.407</c:v>
                </c:pt>
                <c:pt idx="148">
                  <c:v>4.3710000000000004</c:v>
                </c:pt>
                <c:pt idx="149">
                  <c:v>4.1950000000000003</c:v>
                </c:pt>
                <c:pt idx="150">
                  <c:v>4.1449999999999996</c:v>
                </c:pt>
                <c:pt idx="151">
                  <c:v>4.3659999999999997</c:v>
                </c:pt>
                <c:pt idx="152">
                  <c:v>4.2729999999999997</c:v>
                </c:pt>
                <c:pt idx="153">
                  <c:v>4.3479999999999999</c:v>
                </c:pt>
                <c:pt idx="154">
                  <c:v>4.2169999999999996</c:v>
                </c:pt>
                <c:pt idx="155">
                  <c:v>4.242</c:v>
                </c:pt>
                <c:pt idx="156">
                  <c:v>4.282</c:v>
                </c:pt>
                <c:pt idx="157">
                  <c:v>4.0720000000000001</c:v>
                </c:pt>
                <c:pt idx="158">
                  <c:v>4.2069999999999999</c:v>
                </c:pt>
                <c:pt idx="159">
                  <c:v>4.0209999999999999</c:v>
                </c:pt>
                <c:pt idx="160">
                  <c:v>4.1929999999999996</c:v>
                </c:pt>
                <c:pt idx="161">
                  <c:v>4.2670000000000003</c:v>
                </c:pt>
                <c:pt idx="162">
                  <c:v>4.1319999999999997</c:v>
                </c:pt>
                <c:pt idx="163">
                  <c:v>4.2539999999999996</c:v>
                </c:pt>
                <c:pt idx="164">
                  <c:v>4.3419999999999996</c:v>
                </c:pt>
                <c:pt idx="165">
                  <c:v>4.1109999999999998</c:v>
                </c:pt>
                <c:pt idx="166">
                  <c:v>4.2389999999999999</c:v>
                </c:pt>
                <c:pt idx="167">
                  <c:v>4.2370000000000001</c:v>
                </c:pt>
                <c:pt idx="168">
                  <c:v>3.9710000000000001</c:v>
                </c:pt>
                <c:pt idx="169">
                  <c:v>4.1139999999999999</c:v>
                </c:pt>
                <c:pt idx="170">
                  <c:v>4.18</c:v>
                </c:pt>
                <c:pt idx="171">
                  <c:v>4.24</c:v>
                </c:pt>
                <c:pt idx="172">
                  <c:v>4.0739999999999998</c:v>
                </c:pt>
                <c:pt idx="173">
                  <c:v>4.04</c:v>
                </c:pt>
                <c:pt idx="174">
                  <c:v>3.9710000000000001</c:v>
                </c:pt>
                <c:pt idx="175">
                  <c:v>4.0549999999999997</c:v>
                </c:pt>
                <c:pt idx="176">
                  <c:v>4.266</c:v>
                </c:pt>
                <c:pt idx="177">
                  <c:v>4.0670000000000002</c:v>
                </c:pt>
                <c:pt idx="178">
                  <c:v>3.9780000000000002</c:v>
                </c:pt>
                <c:pt idx="179">
                  <c:v>4.0709999999999997</c:v>
                </c:pt>
                <c:pt idx="180">
                  <c:v>4.1150000000000002</c:v>
                </c:pt>
                <c:pt idx="181">
                  <c:v>4.1139999999999999</c:v>
                </c:pt>
                <c:pt idx="182">
                  <c:v>3.92</c:v>
                </c:pt>
                <c:pt idx="183">
                  <c:v>4.226</c:v>
                </c:pt>
                <c:pt idx="184">
                  <c:v>3.9990000000000001</c:v>
                </c:pt>
                <c:pt idx="185">
                  <c:v>4.0919999999999996</c:v>
                </c:pt>
                <c:pt idx="186">
                  <c:v>4.0289999999999999</c:v>
                </c:pt>
                <c:pt idx="187">
                  <c:v>3.9809999999999999</c:v>
                </c:pt>
                <c:pt idx="188">
                  <c:v>4.0090000000000003</c:v>
                </c:pt>
                <c:pt idx="189">
                  <c:v>4.0599999999999996</c:v>
                </c:pt>
                <c:pt idx="190">
                  <c:v>3.9820000000000002</c:v>
                </c:pt>
                <c:pt idx="191">
                  <c:v>4.077</c:v>
                </c:pt>
                <c:pt idx="192">
                  <c:v>4.1520000000000001</c:v>
                </c:pt>
                <c:pt idx="193">
                  <c:v>4.0460000000000003</c:v>
                </c:pt>
                <c:pt idx="194">
                  <c:v>3.9009999999999998</c:v>
                </c:pt>
                <c:pt idx="195">
                  <c:v>3.8490000000000002</c:v>
                </c:pt>
                <c:pt idx="196">
                  <c:v>4.0650000000000004</c:v>
                </c:pt>
                <c:pt idx="197">
                  <c:v>4.141</c:v>
                </c:pt>
                <c:pt idx="198">
                  <c:v>4.08</c:v>
                </c:pt>
                <c:pt idx="199">
                  <c:v>3.9289999999999998</c:v>
                </c:pt>
                <c:pt idx="200">
                  <c:v>3.9220000000000002</c:v>
                </c:pt>
                <c:pt idx="201">
                  <c:v>4.0359999999999996</c:v>
                </c:pt>
                <c:pt idx="202">
                  <c:v>4.0259999999999998</c:v>
                </c:pt>
                <c:pt idx="203">
                  <c:v>3.597</c:v>
                </c:pt>
                <c:pt idx="204">
                  <c:v>3.7149999999999999</c:v>
                </c:pt>
                <c:pt idx="205">
                  <c:v>3.827</c:v>
                </c:pt>
                <c:pt idx="206">
                  <c:v>3.9670000000000001</c:v>
                </c:pt>
                <c:pt idx="207">
                  <c:v>3.6619999999999999</c:v>
                </c:pt>
                <c:pt idx="208">
                  <c:v>3.7370000000000001</c:v>
                </c:pt>
                <c:pt idx="209">
                  <c:v>3.6219999999999999</c:v>
                </c:pt>
                <c:pt idx="210">
                  <c:v>3.6880000000000002</c:v>
                </c:pt>
                <c:pt idx="211">
                  <c:v>3.754</c:v>
                </c:pt>
                <c:pt idx="212">
                  <c:v>3.6230000000000002</c:v>
                </c:pt>
                <c:pt idx="213">
                  <c:v>3.57</c:v>
                </c:pt>
                <c:pt idx="214">
                  <c:v>3.5640000000000001</c:v>
                </c:pt>
                <c:pt idx="215">
                  <c:v>3.5169999999999999</c:v>
                </c:pt>
                <c:pt idx="216">
                  <c:v>3.4580000000000002</c:v>
                </c:pt>
                <c:pt idx="217">
                  <c:v>3.423</c:v>
                </c:pt>
                <c:pt idx="218">
                  <c:v>3.5939999999999999</c:v>
                </c:pt>
                <c:pt idx="219">
                  <c:v>3.62</c:v>
                </c:pt>
                <c:pt idx="220">
                  <c:v>3.4329999999999998</c:v>
                </c:pt>
                <c:pt idx="221">
                  <c:v>3.14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499456"/>
        <c:axId val="318546688"/>
      </c:scatterChart>
      <c:scatterChart>
        <c:scatterStyle val="lineMarker"/>
        <c:varyColors val="0"/>
        <c:ser>
          <c:idx val="1"/>
          <c:order val="1"/>
          <c:tx>
            <c:strRef>
              <c:f>'Euprepiophis mandarinus'!$C$1</c:f>
              <c:strCache>
                <c:ptCount val="1"/>
                <c:pt idx="0">
                  <c:v>Growth lines left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'Euprepiophis mandarinus'!$A$3:$A$224</c:f>
              <c:numCache>
                <c:formatCode>General</c:formatCode>
                <c:ptCount val="22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</c:numCache>
            </c:numRef>
          </c:xVal>
          <c:yVal>
            <c:numRef>
              <c:f>'Euprepiophis mandarinus'!$C$3:$C$224</c:f>
              <c:numCache>
                <c:formatCode>General</c:formatCode>
                <c:ptCount val="222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5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5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5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'Euprepiophis mandarinus'!$D$1</c:f>
              <c:strCache>
                <c:ptCount val="1"/>
                <c:pt idx="0">
                  <c:v>Growth lines right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'Euprepiophis mandarinus'!$A$3:$A$224</c:f>
              <c:numCache>
                <c:formatCode>General</c:formatCode>
                <c:ptCount val="22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</c:numCache>
            </c:numRef>
          </c:xVal>
          <c:yVal>
            <c:numRef>
              <c:f>'Euprepiophis mandarinus'!$D$3:$D$224</c:f>
              <c:numCache>
                <c:formatCode>General</c:formatCode>
                <c:ptCount val="22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6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5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5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5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5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558976"/>
        <c:axId val="318548608"/>
      </c:scatterChart>
      <c:valAx>
        <c:axId val="318499456"/>
        <c:scaling>
          <c:orientation val="minMax"/>
          <c:max val="2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Vertebra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546688"/>
        <c:crosses val="autoZero"/>
        <c:crossBetween val="midCat"/>
        <c:majorUnit val="25"/>
      </c:valAx>
      <c:valAx>
        <c:axId val="318546688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Centrum length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499456"/>
        <c:crosses val="autoZero"/>
        <c:crossBetween val="midCat"/>
        <c:majorUnit val="1"/>
      </c:valAx>
      <c:valAx>
        <c:axId val="318548608"/>
        <c:scaling>
          <c:orientation val="minMax"/>
          <c:max val="18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Growth lines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558976"/>
        <c:crosses val="max"/>
        <c:crossBetween val="midCat"/>
        <c:majorUnit val="1"/>
      </c:valAx>
      <c:valAx>
        <c:axId val="31855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54860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'Bogertophis subocularis'!$B$1</c:f>
              <c:strCache>
                <c:ptCount val="1"/>
                <c:pt idx="0">
                  <c:v>Centrum length (mm)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'Bogertophis subocularis'!$A$3:$A$240</c:f>
              <c:numCache>
                <c:formatCode>General</c:formatCode>
                <c:ptCount val="23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</c:numCache>
            </c:numRef>
          </c:xVal>
          <c:yVal>
            <c:numRef>
              <c:f>'Bogertophis subocularis'!$B$3:$B$240</c:f>
              <c:numCache>
                <c:formatCode>General</c:formatCode>
                <c:ptCount val="238"/>
                <c:pt idx="0">
                  <c:v>2.056</c:v>
                </c:pt>
                <c:pt idx="1">
                  <c:v>2.09</c:v>
                </c:pt>
                <c:pt idx="2">
                  <c:v>2.1339999999999999</c:v>
                </c:pt>
                <c:pt idx="3">
                  <c:v>2.0449999999999999</c:v>
                </c:pt>
                <c:pt idx="4">
                  <c:v>2.0670000000000002</c:v>
                </c:pt>
                <c:pt idx="5">
                  <c:v>2.085</c:v>
                </c:pt>
                <c:pt idx="6">
                  <c:v>2.097</c:v>
                </c:pt>
                <c:pt idx="7">
                  <c:v>2.15</c:v>
                </c:pt>
                <c:pt idx="8">
                  <c:v>2.1800000000000002</c:v>
                </c:pt>
                <c:pt idx="9">
                  <c:v>2.1539999999999999</c:v>
                </c:pt>
                <c:pt idx="10">
                  <c:v>2.1389999999999998</c:v>
                </c:pt>
                <c:pt idx="11">
                  <c:v>2.1419999999999999</c:v>
                </c:pt>
                <c:pt idx="12">
                  <c:v>2.1829999999999998</c:v>
                </c:pt>
                <c:pt idx="13">
                  <c:v>2.1749999999999998</c:v>
                </c:pt>
                <c:pt idx="14">
                  <c:v>2.2360000000000002</c:v>
                </c:pt>
                <c:pt idx="15">
                  <c:v>2.3250000000000002</c:v>
                </c:pt>
                <c:pt idx="16">
                  <c:v>2.2629999999999999</c:v>
                </c:pt>
                <c:pt idx="17">
                  <c:v>2.3540000000000001</c:v>
                </c:pt>
                <c:pt idx="18">
                  <c:v>2.2650000000000001</c:v>
                </c:pt>
                <c:pt idx="19">
                  <c:v>2.3109999999999999</c:v>
                </c:pt>
                <c:pt idx="20">
                  <c:v>2.3079999999999998</c:v>
                </c:pt>
                <c:pt idx="21">
                  <c:v>2.3639999999999999</c:v>
                </c:pt>
                <c:pt idx="22">
                  <c:v>2.3279999999999998</c:v>
                </c:pt>
                <c:pt idx="23">
                  <c:v>2.343</c:v>
                </c:pt>
                <c:pt idx="24">
                  <c:v>2.2749999999999999</c:v>
                </c:pt>
                <c:pt idx="25">
                  <c:v>2.331</c:v>
                </c:pt>
                <c:pt idx="26">
                  <c:v>2.4140000000000001</c:v>
                </c:pt>
                <c:pt idx="27">
                  <c:v>2.3250000000000002</c:v>
                </c:pt>
                <c:pt idx="28">
                  <c:v>2.3679999999999999</c:v>
                </c:pt>
                <c:pt idx="29">
                  <c:v>2.4489999999999998</c:v>
                </c:pt>
                <c:pt idx="30">
                  <c:v>2.4430000000000001</c:v>
                </c:pt>
                <c:pt idx="31">
                  <c:v>2.4649999999999999</c:v>
                </c:pt>
                <c:pt idx="32">
                  <c:v>2.4820000000000002</c:v>
                </c:pt>
                <c:pt idx="33">
                  <c:v>2.423</c:v>
                </c:pt>
                <c:pt idx="34">
                  <c:v>2.4489999999999998</c:v>
                </c:pt>
                <c:pt idx="35">
                  <c:v>2.5049999999999999</c:v>
                </c:pt>
                <c:pt idx="36">
                  <c:v>2.4990000000000001</c:v>
                </c:pt>
                <c:pt idx="37">
                  <c:v>2.4790000000000001</c:v>
                </c:pt>
                <c:pt idx="38">
                  <c:v>2.5059999999999998</c:v>
                </c:pt>
                <c:pt idx="39">
                  <c:v>2.456</c:v>
                </c:pt>
                <c:pt idx="40">
                  <c:v>2.516</c:v>
                </c:pt>
                <c:pt idx="41">
                  <c:v>2.5030000000000001</c:v>
                </c:pt>
                <c:pt idx="42">
                  <c:v>2.6080000000000001</c:v>
                </c:pt>
                <c:pt idx="43">
                  <c:v>2.556</c:v>
                </c:pt>
                <c:pt idx="44">
                  <c:v>2.573</c:v>
                </c:pt>
                <c:pt idx="45">
                  <c:v>2.5979999999999999</c:v>
                </c:pt>
                <c:pt idx="46">
                  <c:v>2.548</c:v>
                </c:pt>
                <c:pt idx="47">
                  <c:v>2.5150000000000001</c:v>
                </c:pt>
                <c:pt idx="48">
                  <c:v>2.5830000000000002</c:v>
                </c:pt>
                <c:pt idx="49">
                  <c:v>2.573</c:v>
                </c:pt>
                <c:pt idx="50">
                  <c:v>2.5920000000000001</c:v>
                </c:pt>
                <c:pt idx="51">
                  <c:v>2.585</c:v>
                </c:pt>
                <c:pt idx="52">
                  <c:v>2.556</c:v>
                </c:pt>
                <c:pt idx="53">
                  <c:v>2.6269999999999998</c:v>
                </c:pt>
                <c:pt idx="54">
                  <c:v>2.5579999999999998</c:v>
                </c:pt>
                <c:pt idx="55">
                  <c:v>2.5680000000000001</c:v>
                </c:pt>
                <c:pt idx="56">
                  <c:v>2.5760000000000001</c:v>
                </c:pt>
                <c:pt idx="57">
                  <c:v>2.6309999999999998</c:v>
                </c:pt>
                <c:pt idx="58">
                  <c:v>2.61</c:v>
                </c:pt>
                <c:pt idx="59">
                  <c:v>2.613</c:v>
                </c:pt>
                <c:pt idx="60">
                  <c:v>2.6880000000000002</c:v>
                </c:pt>
                <c:pt idx="61">
                  <c:v>2.6749999999999998</c:v>
                </c:pt>
                <c:pt idx="62">
                  <c:v>2.6680000000000001</c:v>
                </c:pt>
                <c:pt idx="63">
                  <c:v>2.66</c:v>
                </c:pt>
                <c:pt idx="64">
                  <c:v>2.7080000000000002</c:v>
                </c:pt>
                <c:pt idx="65">
                  <c:v>2.665</c:v>
                </c:pt>
                <c:pt idx="66">
                  <c:v>2.65</c:v>
                </c:pt>
                <c:pt idx="67">
                  <c:v>2.7189999999999999</c:v>
                </c:pt>
                <c:pt idx="68">
                  <c:v>2.6509999999999998</c:v>
                </c:pt>
                <c:pt idx="69">
                  <c:v>2.6629999999999998</c:v>
                </c:pt>
                <c:pt idx="70">
                  <c:v>2.6949999999999998</c:v>
                </c:pt>
                <c:pt idx="71">
                  <c:v>2.7629999999999999</c:v>
                </c:pt>
                <c:pt idx="72">
                  <c:v>2.706</c:v>
                </c:pt>
                <c:pt idx="73">
                  <c:v>2.714</c:v>
                </c:pt>
                <c:pt idx="74">
                  <c:v>2.7109999999999999</c:v>
                </c:pt>
                <c:pt idx="75">
                  <c:v>2.7160000000000002</c:v>
                </c:pt>
                <c:pt idx="76">
                  <c:v>2.7010000000000001</c:v>
                </c:pt>
                <c:pt idx="77">
                  <c:v>2.7509999999999999</c:v>
                </c:pt>
                <c:pt idx="78">
                  <c:v>2.71</c:v>
                </c:pt>
                <c:pt idx="79">
                  <c:v>2.7370000000000001</c:v>
                </c:pt>
                <c:pt idx="80">
                  <c:v>2.7629999999999999</c:v>
                </c:pt>
                <c:pt idx="81">
                  <c:v>2.8519999999999999</c:v>
                </c:pt>
                <c:pt idx="82">
                  <c:v>2.742</c:v>
                </c:pt>
                <c:pt idx="83">
                  <c:v>2.7570000000000001</c:v>
                </c:pt>
                <c:pt idx="84">
                  <c:v>2.742</c:v>
                </c:pt>
                <c:pt idx="85">
                  <c:v>2.8220000000000001</c:v>
                </c:pt>
                <c:pt idx="86">
                  <c:v>2.7890000000000001</c:v>
                </c:pt>
                <c:pt idx="87">
                  <c:v>2.8130000000000002</c:v>
                </c:pt>
                <c:pt idx="88">
                  <c:v>2.7549999999999999</c:v>
                </c:pt>
                <c:pt idx="89">
                  <c:v>2.7930000000000001</c:v>
                </c:pt>
                <c:pt idx="90">
                  <c:v>2.8380000000000001</c:v>
                </c:pt>
                <c:pt idx="91">
                  <c:v>2.7709999999999999</c:v>
                </c:pt>
                <c:pt idx="92">
                  <c:v>2.7589999999999999</c:v>
                </c:pt>
                <c:pt idx="93">
                  <c:v>2.7629999999999999</c:v>
                </c:pt>
                <c:pt idx="94">
                  <c:v>2.8460000000000001</c:v>
                </c:pt>
                <c:pt idx="95">
                  <c:v>2.7450000000000001</c:v>
                </c:pt>
                <c:pt idx="96">
                  <c:v>2.774</c:v>
                </c:pt>
                <c:pt idx="97">
                  <c:v>2.7959999999999998</c:v>
                </c:pt>
                <c:pt idx="98">
                  <c:v>2.7869999999999999</c:v>
                </c:pt>
                <c:pt idx="99">
                  <c:v>2.8119999999999998</c:v>
                </c:pt>
                <c:pt idx="100">
                  <c:v>2.8719999999999999</c:v>
                </c:pt>
                <c:pt idx="101">
                  <c:v>2.9049999999999998</c:v>
                </c:pt>
                <c:pt idx="102">
                  <c:v>2.8159999999999998</c:v>
                </c:pt>
                <c:pt idx="103">
                  <c:v>2.831</c:v>
                </c:pt>
                <c:pt idx="104">
                  <c:v>2.8820000000000001</c:v>
                </c:pt>
                <c:pt idx="105">
                  <c:v>2.823</c:v>
                </c:pt>
                <c:pt idx="106">
                  <c:v>2.7949999999999999</c:v>
                </c:pt>
                <c:pt idx="107">
                  <c:v>2.86</c:v>
                </c:pt>
                <c:pt idx="108">
                  <c:v>2.802</c:v>
                </c:pt>
                <c:pt idx="109">
                  <c:v>2.7389999999999999</c:v>
                </c:pt>
                <c:pt idx="110">
                  <c:v>2.835</c:v>
                </c:pt>
                <c:pt idx="111">
                  <c:v>2.8940000000000001</c:v>
                </c:pt>
                <c:pt idx="112">
                  <c:v>2.8919999999999999</c:v>
                </c:pt>
                <c:pt idx="113">
                  <c:v>2.9449999999999998</c:v>
                </c:pt>
                <c:pt idx="114">
                  <c:v>2.8759999999999999</c:v>
                </c:pt>
                <c:pt idx="115">
                  <c:v>2.8460000000000001</c:v>
                </c:pt>
                <c:pt idx="116">
                  <c:v>2.91</c:v>
                </c:pt>
                <c:pt idx="117">
                  <c:v>2.81</c:v>
                </c:pt>
                <c:pt idx="118">
                  <c:v>2.8010000000000002</c:v>
                </c:pt>
                <c:pt idx="119">
                  <c:v>2.7149999999999999</c:v>
                </c:pt>
                <c:pt idx="120">
                  <c:v>2.7930000000000001</c:v>
                </c:pt>
                <c:pt idx="121">
                  <c:v>2.7549999999999999</c:v>
                </c:pt>
                <c:pt idx="122">
                  <c:v>2.7160000000000002</c:v>
                </c:pt>
                <c:pt idx="123">
                  <c:v>2.6930000000000001</c:v>
                </c:pt>
                <c:pt idx="124">
                  <c:v>2.746</c:v>
                </c:pt>
                <c:pt idx="125">
                  <c:v>2.7549999999999999</c:v>
                </c:pt>
                <c:pt idx="126">
                  <c:v>2.7130000000000001</c:v>
                </c:pt>
                <c:pt idx="127">
                  <c:v>2.8359999999999999</c:v>
                </c:pt>
                <c:pt idx="128">
                  <c:v>2.8109999999999999</c:v>
                </c:pt>
                <c:pt idx="129">
                  <c:v>2.7669999999999999</c:v>
                </c:pt>
                <c:pt idx="130">
                  <c:v>2.6629999999999998</c:v>
                </c:pt>
                <c:pt idx="131">
                  <c:v>2.653</c:v>
                </c:pt>
                <c:pt idx="132">
                  <c:v>2.7629999999999999</c:v>
                </c:pt>
                <c:pt idx="133">
                  <c:v>2.7349999999999999</c:v>
                </c:pt>
                <c:pt idx="134">
                  <c:v>2.7360000000000002</c:v>
                </c:pt>
                <c:pt idx="135">
                  <c:v>2.681</c:v>
                </c:pt>
                <c:pt idx="136">
                  <c:v>2.702</c:v>
                </c:pt>
                <c:pt idx="137">
                  <c:v>2.6960000000000002</c:v>
                </c:pt>
                <c:pt idx="138">
                  <c:v>2.72</c:v>
                </c:pt>
                <c:pt idx="139">
                  <c:v>2.7770000000000001</c:v>
                </c:pt>
                <c:pt idx="140">
                  <c:v>2.77</c:v>
                </c:pt>
                <c:pt idx="141">
                  <c:v>2.6840000000000002</c:v>
                </c:pt>
                <c:pt idx="142">
                  <c:v>2.7589999999999999</c:v>
                </c:pt>
                <c:pt idx="143">
                  <c:v>2.702</c:v>
                </c:pt>
                <c:pt idx="144">
                  <c:v>2.6349999999999998</c:v>
                </c:pt>
                <c:pt idx="145">
                  <c:v>2.6059999999999999</c:v>
                </c:pt>
                <c:pt idx="146">
                  <c:v>2.65</c:v>
                </c:pt>
                <c:pt idx="147">
                  <c:v>2.6360000000000001</c:v>
                </c:pt>
                <c:pt idx="148">
                  <c:v>2.637</c:v>
                </c:pt>
                <c:pt idx="149">
                  <c:v>2.6749999999999998</c:v>
                </c:pt>
                <c:pt idx="150">
                  <c:v>2.6640000000000001</c:v>
                </c:pt>
                <c:pt idx="151">
                  <c:v>2.629</c:v>
                </c:pt>
                <c:pt idx="152">
                  <c:v>2.7410000000000001</c:v>
                </c:pt>
                <c:pt idx="153">
                  <c:v>2.637</c:v>
                </c:pt>
                <c:pt idx="154">
                  <c:v>2.556</c:v>
                </c:pt>
                <c:pt idx="155">
                  <c:v>2.5640000000000001</c:v>
                </c:pt>
                <c:pt idx="156">
                  <c:v>2.5990000000000002</c:v>
                </c:pt>
                <c:pt idx="157">
                  <c:v>2.6669999999999998</c:v>
                </c:pt>
                <c:pt idx="158">
                  <c:v>2.6259999999999999</c:v>
                </c:pt>
                <c:pt idx="159">
                  <c:v>2.653</c:v>
                </c:pt>
                <c:pt idx="160">
                  <c:v>2.548</c:v>
                </c:pt>
                <c:pt idx="161">
                  <c:v>2.6219999999999999</c:v>
                </c:pt>
                <c:pt idx="162">
                  <c:v>2.6230000000000002</c:v>
                </c:pt>
                <c:pt idx="163">
                  <c:v>2.6469999999999998</c:v>
                </c:pt>
                <c:pt idx="164">
                  <c:v>2.6419999999999999</c:v>
                </c:pt>
                <c:pt idx="165">
                  <c:v>2.6240000000000001</c:v>
                </c:pt>
                <c:pt idx="166">
                  <c:v>2.5870000000000002</c:v>
                </c:pt>
                <c:pt idx="167">
                  <c:v>2.5550000000000002</c:v>
                </c:pt>
                <c:pt idx="168">
                  <c:v>2.5489999999999999</c:v>
                </c:pt>
                <c:pt idx="169">
                  <c:v>2.4929999999999999</c:v>
                </c:pt>
                <c:pt idx="170">
                  <c:v>2.544</c:v>
                </c:pt>
                <c:pt idx="171">
                  <c:v>2.5289999999999999</c:v>
                </c:pt>
                <c:pt idx="172">
                  <c:v>2.4700000000000002</c:v>
                </c:pt>
                <c:pt idx="173">
                  <c:v>2.56</c:v>
                </c:pt>
                <c:pt idx="174">
                  <c:v>2.5369999999999999</c:v>
                </c:pt>
                <c:pt idx="175">
                  <c:v>2.5019999999999998</c:v>
                </c:pt>
                <c:pt idx="176">
                  <c:v>2.44</c:v>
                </c:pt>
                <c:pt idx="177">
                  <c:v>2.5379999999999998</c:v>
                </c:pt>
                <c:pt idx="178">
                  <c:v>2.5739999999999998</c:v>
                </c:pt>
                <c:pt idx="179">
                  <c:v>2.5760000000000001</c:v>
                </c:pt>
                <c:pt idx="180">
                  <c:v>2.4809999999999999</c:v>
                </c:pt>
                <c:pt idx="181">
                  <c:v>2.4569999999999999</c:v>
                </c:pt>
                <c:pt idx="182">
                  <c:v>2.5379999999999998</c:v>
                </c:pt>
                <c:pt idx="183">
                  <c:v>2.5379999999999998</c:v>
                </c:pt>
                <c:pt idx="184">
                  <c:v>2.528</c:v>
                </c:pt>
                <c:pt idx="185">
                  <c:v>2.42</c:v>
                </c:pt>
                <c:pt idx="186">
                  <c:v>2.548</c:v>
                </c:pt>
                <c:pt idx="187">
                  <c:v>2.4540000000000002</c:v>
                </c:pt>
                <c:pt idx="188">
                  <c:v>2.4780000000000002</c:v>
                </c:pt>
                <c:pt idx="189">
                  <c:v>2.5059999999999998</c:v>
                </c:pt>
                <c:pt idx="190">
                  <c:v>2.524</c:v>
                </c:pt>
                <c:pt idx="191">
                  <c:v>2.4940000000000002</c:v>
                </c:pt>
                <c:pt idx="192">
                  <c:v>2.5089999999999999</c:v>
                </c:pt>
                <c:pt idx="193">
                  <c:v>2.5019999999999998</c:v>
                </c:pt>
                <c:pt idx="194">
                  <c:v>2.484</c:v>
                </c:pt>
                <c:pt idx="195">
                  <c:v>2.4359999999999999</c:v>
                </c:pt>
                <c:pt idx="196">
                  <c:v>2.4609999999999999</c:v>
                </c:pt>
                <c:pt idx="197">
                  <c:v>2.3330000000000002</c:v>
                </c:pt>
                <c:pt idx="198">
                  <c:v>2.4129999999999998</c:v>
                </c:pt>
                <c:pt idx="199">
                  <c:v>2.383</c:v>
                </c:pt>
                <c:pt idx="200">
                  <c:v>2.4009999999999998</c:v>
                </c:pt>
                <c:pt idx="201">
                  <c:v>2.399</c:v>
                </c:pt>
                <c:pt idx="202">
                  <c:v>2.4079999999999999</c:v>
                </c:pt>
                <c:pt idx="203">
                  <c:v>2.3860000000000001</c:v>
                </c:pt>
                <c:pt idx="204">
                  <c:v>2.403</c:v>
                </c:pt>
                <c:pt idx="205">
                  <c:v>2.363</c:v>
                </c:pt>
                <c:pt idx="206">
                  <c:v>2.375</c:v>
                </c:pt>
                <c:pt idx="207">
                  <c:v>2.34</c:v>
                </c:pt>
                <c:pt idx="208">
                  <c:v>2.3439999999999999</c:v>
                </c:pt>
                <c:pt idx="209">
                  <c:v>2.3180000000000001</c:v>
                </c:pt>
                <c:pt idx="210">
                  <c:v>2.2919999999999998</c:v>
                </c:pt>
                <c:pt idx="211">
                  <c:v>2.278</c:v>
                </c:pt>
                <c:pt idx="212">
                  <c:v>2.1669999999999998</c:v>
                </c:pt>
                <c:pt idx="213">
                  <c:v>2.2000000000000002</c:v>
                </c:pt>
                <c:pt idx="214">
                  <c:v>2.2320000000000002</c:v>
                </c:pt>
                <c:pt idx="215">
                  <c:v>2.194</c:v>
                </c:pt>
                <c:pt idx="216">
                  <c:v>2.2120000000000002</c:v>
                </c:pt>
                <c:pt idx="217">
                  <c:v>2.1789999999999998</c:v>
                </c:pt>
                <c:pt idx="218">
                  <c:v>2.121</c:v>
                </c:pt>
                <c:pt idx="219">
                  <c:v>2.2170000000000001</c:v>
                </c:pt>
                <c:pt idx="220">
                  <c:v>2.145</c:v>
                </c:pt>
                <c:pt idx="221">
                  <c:v>2.085</c:v>
                </c:pt>
                <c:pt idx="222">
                  <c:v>2.105</c:v>
                </c:pt>
                <c:pt idx="223">
                  <c:v>2.0720000000000001</c:v>
                </c:pt>
                <c:pt idx="224">
                  <c:v>2.105</c:v>
                </c:pt>
                <c:pt idx="225">
                  <c:v>2.1030000000000002</c:v>
                </c:pt>
                <c:pt idx="226">
                  <c:v>2.0619999999999998</c:v>
                </c:pt>
                <c:pt idx="227">
                  <c:v>2.0680000000000001</c:v>
                </c:pt>
                <c:pt idx="228">
                  <c:v>2.0710000000000002</c:v>
                </c:pt>
                <c:pt idx="229">
                  <c:v>2.0369999999999999</c:v>
                </c:pt>
                <c:pt idx="230">
                  <c:v>1.978</c:v>
                </c:pt>
                <c:pt idx="231">
                  <c:v>1.9330000000000001</c:v>
                </c:pt>
                <c:pt idx="232">
                  <c:v>1.9490000000000001</c:v>
                </c:pt>
                <c:pt idx="233">
                  <c:v>1.9330000000000001</c:v>
                </c:pt>
                <c:pt idx="234">
                  <c:v>1.85</c:v>
                </c:pt>
                <c:pt idx="235">
                  <c:v>1.798</c:v>
                </c:pt>
                <c:pt idx="236">
                  <c:v>1.7090000000000001</c:v>
                </c:pt>
                <c:pt idx="237">
                  <c:v>1.726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148608"/>
        <c:axId val="318150528"/>
      </c:scatterChart>
      <c:scatterChart>
        <c:scatterStyle val="lineMarker"/>
        <c:varyColors val="0"/>
        <c:ser>
          <c:idx val="1"/>
          <c:order val="1"/>
          <c:tx>
            <c:strRef>
              <c:f>'Bogertophis subocularis'!$C$1</c:f>
              <c:strCache>
                <c:ptCount val="1"/>
                <c:pt idx="0">
                  <c:v>Growth lines left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'Bogertophis subocularis'!$A$3:$A$240</c:f>
              <c:numCache>
                <c:formatCode>General</c:formatCode>
                <c:ptCount val="23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</c:numCache>
            </c:numRef>
          </c:xVal>
          <c:yVal>
            <c:numRef>
              <c:f>'Bogertophis subocularis'!$C$3:$C$240</c:f>
              <c:numCache>
                <c:formatCode>General</c:formatCode>
                <c:ptCount val="23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1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1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1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'Bogertophis subocularis'!$D$1</c:f>
              <c:strCache>
                <c:ptCount val="1"/>
                <c:pt idx="0">
                  <c:v>Growth lines right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'Bogertophis subocularis'!$A$3:$A$240</c:f>
              <c:numCache>
                <c:formatCode>General</c:formatCode>
                <c:ptCount val="23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</c:numCache>
            </c:numRef>
          </c:xVal>
          <c:yVal>
            <c:numRef>
              <c:f>'Bogertophis subocularis'!$D$3:$D$240</c:f>
              <c:numCache>
                <c:formatCode>General</c:formatCode>
                <c:ptCount val="2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1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1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1</c:v>
                </c:pt>
                <c:pt idx="164">
                  <c:v>2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1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162816"/>
        <c:axId val="318160896"/>
      </c:scatterChart>
      <c:valAx>
        <c:axId val="318148608"/>
        <c:scaling>
          <c:orientation val="minMax"/>
          <c:max val="24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Vertebra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150528"/>
        <c:crosses val="autoZero"/>
        <c:crossBetween val="midCat"/>
        <c:majorUnit val="25"/>
      </c:valAx>
      <c:valAx>
        <c:axId val="318150528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Centrum length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148608"/>
        <c:crosses val="autoZero"/>
        <c:crossBetween val="midCat"/>
        <c:majorUnit val="1"/>
      </c:valAx>
      <c:valAx>
        <c:axId val="318160896"/>
        <c:scaling>
          <c:orientation val="minMax"/>
          <c:max val="4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Growth lines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8162816"/>
        <c:crosses val="max"/>
        <c:crossBetween val="midCat"/>
        <c:majorUnit val="1"/>
      </c:valAx>
      <c:valAx>
        <c:axId val="31816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16089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514349</xdr:colOff>
      <xdr:row>42</xdr:row>
      <xdr:rowOff>47624</xdr:rowOff>
    </xdr:from>
    <xdr:to>
      <xdr:col>18</xdr:col>
      <xdr:colOff>485774</xdr:colOff>
      <xdr:row>71</xdr:row>
      <xdr:rowOff>133349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0.94021</cdr:x>
      <cdr:y>0.01528</cdr:y>
    </cdr:from>
    <cdr:to>
      <cdr:x>0.96432</cdr:x>
      <cdr:y>0.5399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9286854" y="85724"/>
          <a:ext cx="238144" cy="29432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26</xdr:row>
      <xdr:rowOff>57150</xdr:rowOff>
    </xdr:from>
    <xdr:to>
      <xdr:col>18</xdr:col>
      <xdr:colOff>152400</xdr:colOff>
      <xdr:row>55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0.94696</cdr:x>
      <cdr:y>0.01528</cdr:y>
    </cdr:from>
    <cdr:to>
      <cdr:x>0.97107</cdr:x>
      <cdr:y>0.41087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9353529" y="85724"/>
          <a:ext cx="238144" cy="22193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0.94021</cdr:x>
      <cdr:y>0.01528</cdr:y>
    </cdr:from>
    <cdr:to>
      <cdr:x>0.96432</cdr:x>
      <cdr:y>0.57725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9286877" y="85724"/>
          <a:ext cx="238122" cy="31527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41</xdr:row>
      <xdr:rowOff>0</xdr:rowOff>
    </xdr:from>
    <xdr:to>
      <xdr:col>19</xdr:col>
      <xdr:colOff>733425</xdr:colOff>
      <xdr:row>70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0.94021</cdr:x>
      <cdr:y>0.01528</cdr:y>
    </cdr:from>
    <cdr:to>
      <cdr:x>0.96432</cdr:x>
      <cdr:y>0.45161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9286854" y="85724"/>
          <a:ext cx="238144" cy="24479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26</xdr:row>
      <xdr:rowOff>161925</xdr:rowOff>
    </xdr:from>
    <xdr:to>
      <xdr:col>17</xdr:col>
      <xdr:colOff>523875</xdr:colOff>
      <xdr:row>56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0.94021</cdr:x>
      <cdr:y>0.01528</cdr:y>
    </cdr:from>
    <cdr:to>
      <cdr:x>0.96432</cdr:x>
      <cdr:y>0.56706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9286854" y="85724"/>
          <a:ext cx="238144" cy="30956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41</xdr:row>
      <xdr:rowOff>66675</xdr:rowOff>
    </xdr:from>
    <xdr:to>
      <xdr:col>19</xdr:col>
      <xdr:colOff>447675</xdr:colOff>
      <xdr:row>70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0.94118</cdr:x>
      <cdr:y>0.01528</cdr:y>
    </cdr:from>
    <cdr:to>
      <cdr:x>0.96432</cdr:x>
      <cdr:y>0.49066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9296400" y="85724"/>
          <a:ext cx="228598" cy="26669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43</xdr:row>
      <xdr:rowOff>0</xdr:rowOff>
    </xdr:from>
    <xdr:to>
      <xdr:col>21</xdr:col>
      <xdr:colOff>733425</xdr:colOff>
      <xdr:row>72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tabSelected="1" topLeftCell="A37" workbookViewId="0">
      <selection activeCell="D64" sqref="D64"/>
    </sheetView>
  </sheetViews>
  <sheetFormatPr baseColWidth="10" defaultRowHeight="15" x14ac:dyDescent="0.25"/>
  <sheetData>
    <row r="1" spans="1:14" x14ac:dyDescent="0.25">
      <c r="A1" s="25" t="s">
        <v>0</v>
      </c>
      <c r="B1" s="25" t="s">
        <v>68</v>
      </c>
      <c r="C1" s="25" t="s">
        <v>66</v>
      </c>
      <c r="D1" s="25" t="s">
        <v>67</v>
      </c>
      <c r="E1" s="25" t="s">
        <v>25</v>
      </c>
      <c r="F1" s="25" t="s">
        <v>39</v>
      </c>
    </row>
    <row r="2" spans="1:14" x14ac:dyDescent="0.25">
      <c r="A2" s="17" t="s">
        <v>38</v>
      </c>
      <c r="B2" s="17"/>
      <c r="C2" s="17"/>
      <c r="D2" s="17"/>
    </row>
    <row r="3" spans="1:14" x14ac:dyDescent="0.25">
      <c r="A3">
        <v>2</v>
      </c>
      <c r="B3">
        <v>4.5739999999999998</v>
      </c>
      <c r="D3">
        <v>12</v>
      </c>
      <c r="F3" t="s">
        <v>26</v>
      </c>
    </row>
    <row r="4" spans="1:14" x14ac:dyDescent="0.25">
      <c r="A4">
        <v>3</v>
      </c>
      <c r="B4">
        <v>4.1440000000000001</v>
      </c>
      <c r="C4">
        <v>11</v>
      </c>
      <c r="F4" t="s">
        <v>26</v>
      </c>
    </row>
    <row r="5" spans="1:14" x14ac:dyDescent="0.25">
      <c r="A5">
        <v>4</v>
      </c>
      <c r="B5">
        <v>4.2869999999999999</v>
      </c>
      <c r="C5">
        <v>12</v>
      </c>
      <c r="D5">
        <v>12</v>
      </c>
      <c r="F5" t="s">
        <v>26</v>
      </c>
    </row>
    <row r="6" spans="1:14" x14ac:dyDescent="0.25">
      <c r="A6">
        <v>5</v>
      </c>
      <c r="B6">
        <v>4.6900000000000004</v>
      </c>
      <c r="C6">
        <v>10</v>
      </c>
      <c r="D6">
        <v>12</v>
      </c>
      <c r="F6" t="s">
        <v>26</v>
      </c>
    </row>
    <row r="7" spans="1:14" x14ac:dyDescent="0.25">
      <c r="A7">
        <v>6</v>
      </c>
      <c r="B7">
        <v>4.9340000000000002</v>
      </c>
      <c r="C7">
        <v>17</v>
      </c>
      <c r="D7">
        <v>17</v>
      </c>
      <c r="H7" t="s">
        <v>27</v>
      </c>
    </row>
    <row r="8" spans="1:14" x14ac:dyDescent="0.25">
      <c r="A8">
        <v>7</v>
      </c>
      <c r="B8">
        <v>5.1559999999999997</v>
      </c>
      <c r="C8">
        <v>12</v>
      </c>
      <c r="D8">
        <v>17</v>
      </c>
      <c r="F8" t="s">
        <v>26</v>
      </c>
    </row>
    <row r="9" spans="1:14" x14ac:dyDescent="0.25">
      <c r="A9">
        <v>8</v>
      </c>
      <c r="B9">
        <v>5.3760000000000003</v>
      </c>
      <c r="C9">
        <v>17</v>
      </c>
      <c r="D9">
        <v>17</v>
      </c>
      <c r="I9" t="s">
        <v>11</v>
      </c>
      <c r="J9" t="s">
        <v>28</v>
      </c>
      <c r="K9" t="s">
        <v>12</v>
      </c>
      <c r="L9" t="s">
        <v>28</v>
      </c>
      <c r="M9" t="s">
        <v>69</v>
      </c>
      <c r="N9" t="s">
        <v>28</v>
      </c>
    </row>
    <row r="10" spans="1:14" x14ac:dyDescent="0.25">
      <c r="A10">
        <v>9</v>
      </c>
      <c r="B10">
        <v>4.8780000000000001</v>
      </c>
      <c r="C10">
        <v>18</v>
      </c>
      <c r="D10">
        <v>18</v>
      </c>
      <c r="H10">
        <v>17</v>
      </c>
      <c r="I10">
        <v>247</v>
      </c>
      <c r="J10" s="23">
        <f>I10/I12*100</f>
        <v>92.164179104477611</v>
      </c>
      <c r="K10">
        <v>240</v>
      </c>
      <c r="L10" s="23">
        <f>K10/K12*100</f>
        <v>89.219330855018583</v>
      </c>
      <c r="M10">
        <v>261</v>
      </c>
      <c r="N10" s="23">
        <f>M10/M12*100</f>
        <v>97.026022304832722</v>
      </c>
    </row>
    <row r="11" spans="1:14" x14ac:dyDescent="0.25">
      <c r="A11">
        <v>10</v>
      </c>
      <c r="B11">
        <v>5.1459999999999999</v>
      </c>
      <c r="C11">
        <v>17</v>
      </c>
      <c r="D11">
        <v>18</v>
      </c>
      <c r="H11">
        <v>18</v>
      </c>
      <c r="I11">
        <v>21</v>
      </c>
      <c r="J11" s="23">
        <f>I11/I12*100</f>
        <v>7.8358208955223887</v>
      </c>
      <c r="K11">
        <v>29</v>
      </c>
      <c r="L11" s="23">
        <f>K11/K12*100</f>
        <v>10.780669144981413</v>
      </c>
      <c r="M11">
        <v>8</v>
      </c>
      <c r="N11" s="23">
        <f>M11/M12*100</f>
        <v>2.9739776951672861</v>
      </c>
    </row>
    <row r="12" spans="1:14" x14ac:dyDescent="0.25">
      <c r="A12">
        <v>11</v>
      </c>
      <c r="B12">
        <v>5.52</v>
      </c>
      <c r="C12">
        <v>17</v>
      </c>
      <c r="D12">
        <v>17</v>
      </c>
      <c r="H12" t="s">
        <v>29</v>
      </c>
      <c r="I12">
        <v>268</v>
      </c>
      <c r="J12">
        <f>J10+J11</f>
        <v>100</v>
      </c>
      <c r="K12">
        <v>269</v>
      </c>
      <c r="L12">
        <f>L10+L11</f>
        <v>100</v>
      </c>
      <c r="M12">
        <v>269</v>
      </c>
      <c r="N12">
        <f>N10+N11</f>
        <v>100.00000000000001</v>
      </c>
    </row>
    <row r="13" spans="1:14" x14ac:dyDescent="0.25">
      <c r="A13">
        <v>12</v>
      </c>
      <c r="B13">
        <v>5.2889999999999997</v>
      </c>
      <c r="C13">
        <v>18</v>
      </c>
      <c r="D13">
        <v>17</v>
      </c>
    </row>
    <row r="14" spans="1:14" x14ac:dyDescent="0.25">
      <c r="A14">
        <v>13</v>
      </c>
      <c r="B14">
        <v>5.52</v>
      </c>
      <c r="C14">
        <v>17</v>
      </c>
      <c r="D14">
        <v>17</v>
      </c>
    </row>
    <row r="15" spans="1:14" x14ac:dyDescent="0.25">
      <c r="A15">
        <v>14</v>
      </c>
      <c r="B15">
        <v>5.99</v>
      </c>
      <c r="C15">
        <v>17</v>
      </c>
      <c r="D15">
        <v>17</v>
      </c>
      <c r="H15" t="s">
        <v>30</v>
      </c>
      <c r="I15" t="s">
        <v>31</v>
      </c>
    </row>
    <row r="16" spans="1:14" x14ac:dyDescent="0.25">
      <c r="A16">
        <v>15</v>
      </c>
      <c r="B16">
        <v>5.7160000000000002</v>
      </c>
      <c r="C16">
        <v>17</v>
      </c>
      <c r="D16">
        <v>17</v>
      </c>
    </row>
    <row r="17" spans="1:14" x14ac:dyDescent="0.25">
      <c r="A17">
        <v>16</v>
      </c>
      <c r="B17">
        <v>5.7119999999999997</v>
      </c>
      <c r="C17">
        <v>17</v>
      </c>
      <c r="D17">
        <v>17</v>
      </c>
      <c r="I17" t="s">
        <v>11</v>
      </c>
      <c r="J17" t="s">
        <v>28</v>
      </c>
      <c r="K17" t="s">
        <v>12</v>
      </c>
      <c r="L17" t="s">
        <v>28</v>
      </c>
      <c r="M17" t="s">
        <v>32</v>
      </c>
      <c r="N17" t="s">
        <v>28</v>
      </c>
    </row>
    <row r="18" spans="1:14" x14ac:dyDescent="0.25">
      <c r="A18">
        <v>17</v>
      </c>
      <c r="B18">
        <v>5.8609999999999998</v>
      </c>
      <c r="C18">
        <v>17</v>
      </c>
      <c r="D18">
        <v>18</v>
      </c>
      <c r="H18">
        <v>17</v>
      </c>
      <c r="I18">
        <v>23</v>
      </c>
      <c r="J18" s="23">
        <f>I18/I20*100</f>
        <v>100</v>
      </c>
      <c r="K18">
        <v>24</v>
      </c>
      <c r="L18" s="23">
        <f>K18/K20*100</f>
        <v>100</v>
      </c>
      <c r="M18">
        <v>24</v>
      </c>
      <c r="N18" s="23">
        <f>M18/M20*100</f>
        <v>100</v>
      </c>
    </row>
    <row r="19" spans="1:14" x14ac:dyDescent="0.25">
      <c r="A19">
        <v>18</v>
      </c>
      <c r="B19">
        <v>6.266</v>
      </c>
      <c r="C19">
        <v>17</v>
      </c>
      <c r="D19">
        <v>17</v>
      </c>
      <c r="H19">
        <v>18</v>
      </c>
      <c r="I19">
        <v>0</v>
      </c>
      <c r="J19" s="23">
        <f>I19/I20*100</f>
        <v>0</v>
      </c>
      <c r="K19">
        <v>0</v>
      </c>
      <c r="L19" s="23">
        <f>K19/K20*100</f>
        <v>0</v>
      </c>
      <c r="M19">
        <v>0</v>
      </c>
      <c r="N19" s="23">
        <f>M19/M20*100</f>
        <v>0</v>
      </c>
    </row>
    <row r="20" spans="1:14" x14ac:dyDescent="0.25">
      <c r="A20">
        <v>19</v>
      </c>
      <c r="B20">
        <v>6.17</v>
      </c>
      <c r="C20">
        <v>17</v>
      </c>
      <c r="D20">
        <v>17</v>
      </c>
      <c r="H20" t="s">
        <v>29</v>
      </c>
      <c r="I20">
        <v>23</v>
      </c>
      <c r="J20">
        <f>J18+J19</f>
        <v>100</v>
      </c>
      <c r="K20">
        <v>24</v>
      </c>
      <c r="L20">
        <f>L18+L19</f>
        <v>100</v>
      </c>
      <c r="M20">
        <v>24</v>
      </c>
      <c r="N20">
        <f>N18+N19</f>
        <v>100</v>
      </c>
    </row>
    <row r="21" spans="1:14" x14ac:dyDescent="0.25">
      <c r="A21">
        <v>20</v>
      </c>
      <c r="B21">
        <v>5.9580000000000002</v>
      </c>
      <c r="C21">
        <v>17</v>
      </c>
      <c r="D21">
        <v>17</v>
      </c>
    </row>
    <row r="22" spans="1:14" x14ac:dyDescent="0.25">
      <c r="A22">
        <v>21</v>
      </c>
      <c r="B22">
        <v>6.4260000000000002</v>
      </c>
      <c r="C22">
        <v>17</v>
      </c>
      <c r="D22">
        <v>17</v>
      </c>
    </row>
    <row r="23" spans="1:14" x14ac:dyDescent="0.25">
      <c r="A23">
        <v>22</v>
      </c>
      <c r="B23">
        <v>6.7140000000000004</v>
      </c>
      <c r="C23">
        <v>17</v>
      </c>
      <c r="D23">
        <v>17</v>
      </c>
      <c r="H23" t="s">
        <v>29</v>
      </c>
    </row>
    <row r="24" spans="1:14" x14ac:dyDescent="0.25">
      <c r="A24">
        <v>23</v>
      </c>
      <c r="B24">
        <v>6.306</v>
      </c>
      <c r="C24">
        <v>17</v>
      </c>
      <c r="D24">
        <v>17</v>
      </c>
    </row>
    <row r="25" spans="1:14" x14ac:dyDescent="0.25">
      <c r="A25">
        <v>24</v>
      </c>
      <c r="B25">
        <v>6.9020000000000001</v>
      </c>
      <c r="C25">
        <v>17</v>
      </c>
      <c r="D25">
        <v>18</v>
      </c>
      <c r="I25" t="s">
        <v>11</v>
      </c>
      <c r="J25" t="s">
        <v>28</v>
      </c>
      <c r="K25" t="s">
        <v>12</v>
      </c>
      <c r="L25" t="s">
        <v>28</v>
      </c>
      <c r="M25" t="s">
        <v>32</v>
      </c>
      <c r="N25" t="s">
        <v>28</v>
      </c>
    </row>
    <row r="26" spans="1:14" x14ac:dyDescent="0.25">
      <c r="A26">
        <v>25</v>
      </c>
      <c r="B26">
        <v>6.9029999999999996</v>
      </c>
      <c r="C26">
        <v>17</v>
      </c>
      <c r="D26">
        <v>17</v>
      </c>
      <c r="H26">
        <v>17</v>
      </c>
      <c r="I26">
        <v>270</v>
      </c>
      <c r="J26" s="23">
        <f>I26/I28*100</f>
        <v>92.783505154639172</v>
      </c>
      <c r="K26">
        <v>265</v>
      </c>
      <c r="L26" s="23">
        <f>K26/K28*100</f>
        <v>90.136054421768705</v>
      </c>
      <c r="M26">
        <v>286</v>
      </c>
      <c r="N26" s="23">
        <f>M26/M28*100</f>
        <v>97.278911564625844</v>
      </c>
    </row>
    <row r="27" spans="1:14" x14ac:dyDescent="0.25">
      <c r="A27">
        <v>26</v>
      </c>
      <c r="B27">
        <v>6.694</v>
      </c>
      <c r="C27">
        <v>17</v>
      </c>
      <c r="D27">
        <v>17</v>
      </c>
      <c r="H27">
        <v>18</v>
      </c>
      <c r="I27">
        <v>21</v>
      </c>
      <c r="J27" s="23">
        <f>I27/I28*100</f>
        <v>7.216494845360824</v>
      </c>
      <c r="K27">
        <v>29</v>
      </c>
      <c r="L27" s="23">
        <f>K27/K28*100</f>
        <v>9.8639455782312915</v>
      </c>
      <c r="M27">
        <v>8</v>
      </c>
      <c r="N27" s="23">
        <f>M27/M28*100</f>
        <v>2.7210884353741496</v>
      </c>
    </row>
    <row r="28" spans="1:14" x14ac:dyDescent="0.25">
      <c r="A28">
        <v>27</v>
      </c>
      <c r="B28">
        <v>6.61</v>
      </c>
      <c r="C28">
        <v>17</v>
      </c>
      <c r="D28">
        <v>17</v>
      </c>
      <c r="H28" t="s">
        <v>29</v>
      </c>
      <c r="I28">
        <v>291</v>
      </c>
      <c r="J28">
        <f>J26+J27</f>
        <v>100</v>
      </c>
      <c r="K28">
        <v>294</v>
      </c>
      <c r="L28">
        <f>L26+L27</f>
        <v>100</v>
      </c>
      <c r="M28">
        <v>294</v>
      </c>
      <c r="N28">
        <f>N26+N27</f>
        <v>100</v>
      </c>
    </row>
    <row r="29" spans="1:14" x14ac:dyDescent="0.25">
      <c r="A29">
        <v>28</v>
      </c>
      <c r="B29">
        <v>6.8559999999999999</v>
      </c>
      <c r="C29">
        <v>17</v>
      </c>
      <c r="D29">
        <v>17</v>
      </c>
    </row>
    <row r="30" spans="1:14" x14ac:dyDescent="0.25">
      <c r="A30">
        <v>29</v>
      </c>
      <c r="B30">
        <v>6.6719999999999997</v>
      </c>
      <c r="C30">
        <v>17</v>
      </c>
      <c r="D30">
        <v>17</v>
      </c>
    </row>
    <row r="31" spans="1:14" x14ac:dyDescent="0.25">
      <c r="A31">
        <v>30</v>
      </c>
      <c r="B31">
        <v>6.6879999999999997</v>
      </c>
      <c r="C31">
        <v>17</v>
      </c>
      <c r="D31">
        <v>18</v>
      </c>
    </row>
    <row r="32" spans="1:14" x14ac:dyDescent="0.25">
      <c r="A32">
        <v>31</v>
      </c>
      <c r="B32">
        <v>7.024</v>
      </c>
      <c r="C32">
        <v>17</v>
      </c>
      <c r="D32">
        <v>17</v>
      </c>
      <c r="H32" t="s">
        <v>9</v>
      </c>
    </row>
    <row r="33" spans="1:9" x14ac:dyDescent="0.25">
      <c r="A33">
        <v>32</v>
      </c>
      <c r="B33">
        <v>6.875</v>
      </c>
      <c r="C33">
        <v>17</v>
      </c>
      <c r="D33">
        <v>17</v>
      </c>
    </row>
    <row r="34" spans="1:9" x14ac:dyDescent="0.25">
      <c r="A34">
        <v>33</v>
      </c>
      <c r="B34">
        <v>6.617</v>
      </c>
      <c r="C34">
        <v>17</v>
      </c>
      <c r="D34">
        <v>17</v>
      </c>
      <c r="H34" t="s">
        <v>2</v>
      </c>
      <c r="I34">
        <f>AVERAGE(B3:B277)</f>
        <v>9.1630912408759144</v>
      </c>
    </row>
    <row r="35" spans="1:9" x14ac:dyDescent="0.25">
      <c r="A35">
        <v>34</v>
      </c>
      <c r="B35">
        <v>6.9139999999999997</v>
      </c>
      <c r="C35">
        <v>17</v>
      </c>
      <c r="D35">
        <v>17</v>
      </c>
      <c r="H35" t="s">
        <v>33</v>
      </c>
      <c r="I35">
        <f>_xlfn.STDEV.P(B3:B277)</f>
        <v>1.791800206698871</v>
      </c>
    </row>
    <row r="36" spans="1:9" x14ac:dyDescent="0.25">
      <c r="A36">
        <v>35</v>
      </c>
      <c r="B36">
        <v>6.8019999999999996</v>
      </c>
      <c r="C36">
        <v>17</v>
      </c>
      <c r="D36">
        <v>17</v>
      </c>
      <c r="H36" t="s">
        <v>34</v>
      </c>
      <c r="I36">
        <f>I35/I34*100</f>
        <v>19.554538524136643</v>
      </c>
    </row>
    <row r="37" spans="1:9" x14ac:dyDescent="0.25">
      <c r="A37">
        <v>36</v>
      </c>
      <c r="B37">
        <v>6.8520000000000003</v>
      </c>
      <c r="C37">
        <v>17</v>
      </c>
      <c r="D37">
        <v>17</v>
      </c>
      <c r="H37" t="s">
        <v>13</v>
      </c>
      <c r="I37">
        <f>I34+2*I35</f>
        <v>12.746691654273656</v>
      </c>
    </row>
    <row r="38" spans="1:9" x14ac:dyDescent="0.25">
      <c r="A38">
        <v>37</v>
      </c>
      <c r="B38">
        <v>6.8929999999999998</v>
      </c>
      <c r="C38">
        <v>17</v>
      </c>
      <c r="D38">
        <v>17</v>
      </c>
      <c r="H38" t="s">
        <v>35</v>
      </c>
      <c r="I38">
        <f>I34-2*I35</f>
        <v>5.5794908274781729</v>
      </c>
    </row>
    <row r="39" spans="1:9" x14ac:dyDescent="0.25">
      <c r="A39">
        <v>38</v>
      </c>
      <c r="B39">
        <v>7.1829999999999998</v>
      </c>
      <c r="C39">
        <v>17</v>
      </c>
      <c r="D39">
        <v>18</v>
      </c>
      <c r="H39" t="s">
        <v>36</v>
      </c>
      <c r="I39">
        <f>I36*2</f>
        <v>39.109077048273285</v>
      </c>
    </row>
    <row r="40" spans="1:9" x14ac:dyDescent="0.25">
      <c r="A40">
        <v>39</v>
      </c>
      <c r="B40">
        <v>7.1349999999999998</v>
      </c>
      <c r="C40">
        <v>17</v>
      </c>
      <c r="D40">
        <v>17</v>
      </c>
    </row>
    <row r="41" spans="1:9" x14ac:dyDescent="0.25">
      <c r="A41">
        <v>40</v>
      </c>
      <c r="B41">
        <v>7.1440000000000001</v>
      </c>
      <c r="C41">
        <v>17</v>
      </c>
      <c r="D41">
        <v>17</v>
      </c>
    </row>
    <row r="42" spans="1:9" x14ac:dyDescent="0.25">
      <c r="A42">
        <v>41</v>
      </c>
      <c r="B42">
        <v>7.1420000000000003</v>
      </c>
      <c r="C42">
        <v>17</v>
      </c>
      <c r="D42">
        <v>17</v>
      </c>
    </row>
    <row r="43" spans="1:9" x14ac:dyDescent="0.25">
      <c r="A43">
        <v>42</v>
      </c>
      <c r="B43">
        <v>7.577</v>
      </c>
      <c r="C43">
        <v>18</v>
      </c>
      <c r="D43">
        <v>17</v>
      </c>
    </row>
    <row r="44" spans="1:9" x14ac:dyDescent="0.25">
      <c r="A44">
        <v>43</v>
      </c>
      <c r="B44">
        <v>7.6349999999999998</v>
      </c>
      <c r="C44">
        <v>17</v>
      </c>
      <c r="D44">
        <v>17</v>
      </c>
    </row>
    <row r="45" spans="1:9" x14ac:dyDescent="0.25">
      <c r="A45">
        <v>44</v>
      </c>
      <c r="B45">
        <v>7.7430000000000003</v>
      </c>
      <c r="C45">
        <v>17</v>
      </c>
      <c r="D45">
        <v>17</v>
      </c>
    </row>
    <row r="46" spans="1:9" x14ac:dyDescent="0.25">
      <c r="A46">
        <v>45</v>
      </c>
      <c r="B46">
        <v>7.3730000000000002</v>
      </c>
      <c r="C46">
        <v>17</v>
      </c>
      <c r="D46">
        <v>18</v>
      </c>
    </row>
    <row r="47" spans="1:9" x14ac:dyDescent="0.25">
      <c r="A47">
        <v>46</v>
      </c>
      <c r="B47">
        <v>7.2549999999999999</v>
      </c>
      <c r="C47">
        <v>17</v>
      </c>
      <c r="D47">
        <v>17</v>
      </c>
    </row>
    <row r="48" spans="1:9" x14ac:dyDescent="0.25">
      <c r="A48">
        <v>47</v>
      </c>
      <c r="B48">
        <v>7.2750000000000004</v>
      </c>
      <c r="C48">
        <v>17</v>
      </c>
      <c r="D48">
        <v>17</v>
      </c>
    </row>
    <row r="49" spans="1:4" x14ac:dyDescent="0.25">
      <c r="A49">
        <v>48</v>
      </c>
      <c r="B49">
        <v>7.5060000000000002</v>
      </c>
      <c r="C49">
        <v>18</v>
      </c>
      <c r="D49">
        <v>17</v>
      </c>
    </row>
    <row r="50" spans="1:4" x14ac:dyDescent="0.25">
      <c r="A50">
        <v>49</v>
      </c>
      <c r="B50">
        <v>7.2389999999999999</v>
      </c>
      <c r="C50">
        <v>17</v>
      </c>
      <c r="D50">
        <v>17</v>
      </c>
    </row>
    <row r="51" spans="1:4" x14ac:dyDescent="0.25">
      <c r="A51">
        <v>50</v>
      </c>
      <c r="B51">
        <v>7.484</v>
      </c>
      <c r="C51">
        <v>17</v>
      </c>
      <c r="D51">
        <v>17</v>
      </c>
    </row>
    <row r="52" spans="1:4" x14ac:dyDescent="0.25">
      <c r="A52">
        <v>51</v>
      </c>
      <c r="B52">
        <v>7.3940000000000001</v>
      </c>
      <c r="C52">
        <v>17</v>
      </c>
      <c r="D52">
        <v>17</v>
      </c>
    </row>
    <row r="53" spans="1:4" x14ac:dyDescent="0.25">
      <c r="A53">
        <v>52</v>
      </c>
      <c r="B53">
        <v>7.484</v>
      </c>
      <c r="C53">
        <v>17</v>
      </c>
      <c r="D53">
        <v>17</v>
      </c>
    </row>
    <row r="54" spans="1:4" x14ac:dyDescent="0.25">
      <c r="A54">
        <v>53</v>
      </c>
      <c r="B54">
        <v>7.8179999999999996</v>
      </c>
      <c r="C54">
        <v>17</v>
      </c>
      <c r="D54">
        <v>18</v>
      </c>
    </row>
    <row r="55" spans="1:4" x14ac:dyDescent="0.25">
      <c r="A55">
        <v>54</v>
      </c>
      <c r="B55">
        <v>8.125</v>
      </c>
      <c r="C55">
        <v>17</v>
      </c>
      <c r="D55">
        <v>17</v>
      </c>
    </row>
    <row r="56" spans="1:4" x14ac:dyDescent="0.25">
      <c r="A56">
        <v>55</v>
      </c>
      <c r="B56">
        <v>8.0519999999999996</v>
      </c>
      <c r="C56">
        <v>17</v>
      </c>
      <c r="D56">
        <v>18</v>
      </c>
    </row>
    <row r="57" spans="1:4" x14ac:dyDescent="0.25">
      <c r="A57">
        <v>56</v>
      </c>
      <c r="B57">
        <v>8.2669999999999995</v>
      </c>
      <c r="C57">
        <v>18</v>
      </c>
      <c r="D57">
        <v>18</v>
      </c>
    </row>
    <row r="58" spans="1:4" x14ac:dyDescent="0.25">
      <c r="A58">
        <v>57</v>
      </c>
      <c r="B58">
        <v>7.9320000000000004</v>
      </c>
      <c r="C58">
        <v>17</v>
      </c>
      <c r="D58">
        <v>17</v>
      </c>
    </row>
    <row r="59" spans="1:4" x14ac:dyDescent="0.25">
      <c r="A59">
        <v>58</v>
      </c>
      <c r="B59">
        <v>8.1349999999999998</v>
      </c>
      <c r="C59">
        <v>17</v>
      </c>
      <c r="D59">
        <v>17</v>
      </c>
    </row>
    <row r="60" spans="1:4" x14ac:dyDescent="0.25">
      <c r="A60">
        <v>59</v>
      </c>
      <c r="B60">
        <v>8.0969999999999995</v>
      </c>
      <c r="C60">
        <v>17</v>
      </c>
      <c r="D60">
        <v>17</v>
      </c>
    </row>
    <row r="61" spans="1:4" x14ac:dyDescent="0.25">
      <c r="A61">
        <v>60</v>
      </c>
      <c r="B61">
        <v>8.3230000000000004</v>
      </c>
      <c r="C61">
        <v>17</v>
      </c>
      <c r="D61">
        <v>17</v>
      </c>
    </row>
    <row r="62" spans="1:4" x14ac:dyDescent="0.25">
      <c r="A62">
        <v>61</v>
      </c>
      <c r="B62">
        <v>8.2089999999999996</v>
      </c>
      <c r="C62">
        <v>17</v>
      </c>
      <c r="D62">
        <v>17</v>
      </c>
    </row>
    <row r="63" spans="1:4" x14ac:dyDescent="0.25">
      <c r="A63">
        <v>62</v>
      </c>
      <c r="B63">
        <v>8.4139999999999997</v>
      </c>
      <c r="C63">
        <v>17</v>
      </c>
      <c r="D63">
        <v>17</v>
      </c>
    </row>
    <row r="64" spans="1:4" x14ac:dyDescent="0.25">
      <c r="A64">
        <v>63</v>
      </c>
      <c r="B64">
        <v>8.2439999999999998</v>
      </c>
      <c r="C64">
        <v>17</v>
      </c>
      <c r="D64">
        <v>17</v>
      </c>
    </row>
    <row r="65" spans="1:5" x14ac:dyDescent="0.25">
      <c r="A65">
        <v>64</v>
      </c>
      <c r="B65">
        <v>8.3379999999999992</v>
      </c>
      <c r="C65">
        <v>17</v>
      </c>
      <c r="D65">
        <v>17</v>
      </c>
    </row>
    <row r="66" spans="1:5" x14ac:dyDescent="0.25">
      <c r="A66">
        <v>65</v>
      </c>
      <c r="B66">
        <v>8.3360000000000003</v>
      </c>
      <c r="C66">
        <v>17</v>
      </c>
      <c r="D66">
        <v>17</v>
      </c>
    </row>
    <row r="67" spans="1:5" x14ac:dyDescent="0.25">
      <c r="A67">
        <v>66</v>
      </c>
      <c r="B67">
        <v>8.3330000000000002</v>
      </c>
      <c r="C67">
        <v>17</v>
      </c>
      <c r="D67">
        <v>17</v>
      </c>
    </row>
    <row r="68" spans="1:5" x14ac:dyDescent="0.25">
      <c r="A68">
        <v>67</v>
      </c>
      <c r="B68">
        <v>8.3539999999999992</v>
      </c>
      <c r="C68">
        <v>17</v>
      </c>
      <c r="D68">
        <v>17</v>
      </c>
    </row>
    <row r="69" spans="1:5" x14ac:dyDescent="0.25">
      <c r="A69">
        <v>68</v>
      </c>
      <c r="B69">
        <v>8.5809999999999995</v>
      </c>
      <c r="C69">
        <v>17</v>
      </c>
      <c r="D69">
        <v>17</v>
      </c>
    </row>
    <row r="70" spans="1:5" x14ac:dyDescent="0.25">
      <c r="A70">
        <v>69</v>
      </c>
      <c r="B70">
        <v>8.86</v>
      </c>
      <c r="C70">
        <v>17</v>
      </c>
      <c r="D70">
        <v>17</v>
      </c>
    </row>
    <row r="71" spans="1:5" x14ac:dyDescent="0.25">
      <c r="A71">
        <v>70</v>
      </c>
      <c r="B71">
        <v>8.6660000000000004</v>
      </c>
      <c r="C71">
        <v>17</v>
      </c>
      <c r="D71">
        <v>17</v>
      </c>
    </row>
    <row r="72" spans="1:5" x14ac:dyDescent="0.25">
      <c r="A72">
        <v>71</v>
      </c>
      <c r="B72">
        <v>8.5120000000000005</v>
      </c>
      <c r="C72">
        <v>17</v>
      </c>
      <c r="D72">
        <v>17</v>
      </c>
    </row>
    <row r="73" spans="1:5" x14ac:dyDescent="0.25">
      <c r="A73">
        <v>72</v>
      </c>
      <c r="B73">
        <v>8.8870000000000005</v>
      </c>
      <c r="C73">
        <v>17</v>
      </c>
      <c r="D73">
        <v>17</v>
      </c>
    </row>
    <row r="74" spans="1:5" x14ac:dyDescent="0.25">
      <c r="A74">
        <v>73</v>
      </c>
      <c r="B74">
        <v>8.89</v>
      </c>
      <c r="C74">
        <v>17</v>
      </c>
      <c r="D74">
        <v>17</v>
      </c>
    </row>
    <row r="75" spans="1:5" x14ac:dyDescent="0.25">
      <c r="A75">
        <v>74</v>
      </c>
      <c r="B75">
        <v>8.7889999999999997</v>
      </c>
      <c r="C75">
        <v>17</v>
      </c>
      <c r="D75">
        <v>17</v>
      </c>
    </row>
    <row r="76" spans="1:5" x14ac:dyDescent="0.25">
      <c r="A76">
        <v>75</v>
      </c>
      <c r="B76">
        <v>9.0969999999999995</v>
      </c>
      <c r="C76">
        <v>17</v>
      </c>
      <c r="D76">
        <v>17</v>
      </c>
    </row>
    <row r="77" spans="1:5" x14ac:dyDescent="0.25">
      <c r="A77">
        <v>76</v>
      </c>
      <c r="B77">
        <v>8.7420000000000009</v>
      </c>
      <c r="C77">
        <v>17</v>
      </c>
      <c r="D77">
        <v>17</v>
      </c>
    </row>
    <row r="78" spans="1:5" x14ac:dyDescent="0.25">
      <c r="A78">
        <v>77</v>
      </c>
      <c r="B78">
        <v>9.06</v>
      </c>
      <c r="C78">
        <v>17</v>
      </c>
      <c r="D78">
        <v>17</v>
      </c>
    </row>
    <row r="79" spans="1:5" x14ac:dyDescent="0.25">
      <c r="A79">
        <v>78</v>
      </c>
      <c r="B79">
        <v>9.1340000000000003</v>
      </c>
      <c r="C79">
        <v>17</v>
      </c>
      <c r="D79">
        <v>17</v>
      </c>
      <c r="E79" t="s">
        <v>10</v>
      </c>
    </row>
    <row r="80" spans="1:5" x14ac:dyDescent="0.25">
      <c r="A80">
        <v>79</v>
      </c>
      <c r="B80">
        <v>9.0890000000000004</v>
      </c>
      <c r="C80">
        <v>17</v>
      </c>
      <c r="D80">
        <v>17</v>
      </c>
    </row>
    <row r="81" spans="1:4" x14ac:dyDescent="0.25">
      <c r="A81">
        <v>80</v>
      </c>
      <c r="B81">
        <v>9.1370000000000005</v>
      </c>
      <c r="C81">
        <v>17</v>
      </c>
      <c r="D81">
        <v>18</v>
      </c>
    </row>
    <row r="82" spans="1:4" x14ac:dyDescent="0.25">
      <c r="A82">
        <v>81</v>
      </c>
      <c r="B82">
        <v>9.2140000000000004</v>
      </c>
      <c r="C82">
        <v>17</v>
      </c>
      <c r="D82">
        <v>17</v>
      </c>
    </row>
    <row r="83" spans="1:4" x14ac:dyDescent="0.25">
      <c r="A83">
        <v>82</v>
      </c>
      <c r="B83">
        <v>9.3130000000000006</v>
      </c>
      <c r="C83">
        <v>17</v>
      </c>
      <c r="D83">
        <v>17</v>
      </c>
    </row>
    <row r="84" spans="1:4" x14ac:dyDescent="0.25">
      <c r="A84">
        <v>83</v>
      </c>
      <c r="B84">
        <v>9.7360000000000007</v>
      </c>
      <c r="C84">
        <v>17</v>
      </c>
      <c r="D84">
        <v>17</v>
      </c>
    </row>
    <row r="85" spans="1:4" x14ac:dyDescent="0.25">
      <c r="A85">
        <v>84</v>
      </c>
      <c r="B85">
        <v>9.8079999999999998</v>
      </c>
      <c r="C85">
        <v>17</v>
      </c>
      <c r="D85">
        <v>18</v>
      </c>
    </row>
    <row r="86" spans="1:4" x14ac:dyDescent="0.25">
      <c r="A86">
        <v>85</v>
      </c>
      <c r="B86">
        <v>9.6880000000000006</v>
      </c>
      <c r="C86">
        <v>17</v>
      </c>
      <c r="D86">
        <v>17</v>
      </c>
    </row>
    <row r="87" spans="1:4" x14ac:dyDescent="0.25">
      <c r="A87">
        <v>86</v>
      </c>
      <c r="B87">
        <v>9.3699999999999992</v>
      </c>
      <c r="C87">
        <v>17</v>
      </c>
      <c r="D87">
        <v>17</v>
      </c>
    </row>
    <row r="88" spans="1:4" x14ac:dyDescent="0.25">
      <c r="A88">
        <v>87</v>
      </c>
      <c r="B88">
        <v>9.3829999999999991</v>
      </c>
      <c r="C88">
        <v>17</v>
      </c>
      <c r="D88">
        <v>17</v>
      </c>
    </row>
    <row r="89" spans="1:4" x14ac:dyDescent="0.25">
      <c r="A89">
        <v>88</v>
      </c>
      <c r="B89">
        <v>9.3889999999999993</v>
      </c>
      <c r="C89">
        <v>17</v>
      </c>
      <c r="D89">
        <v>18</v>
      </c>
    </row>
    <row r="90" spans="1:4" x14ac:dyDescent="0.25">
      <c r="A90">
        <v>89</v>
      </c>
      <c r="B90">
        <v>9.2279999999999998</v>
      </c>
      <c r="C90">
        <v>18</v>
      </c>
      <c r="D90">
        <v>17</v>
      </c>
    </row>
    <row r="91" spans="1:4" x14ac:dyDescent="0.25">
      <c r="A91">
        <v>90</v>
      </c>
      <c r="B91">
        <v>9.5980000000000008</v>
      </c>
      <c r="C91">
        <v>17</v>
      </c>
      <c r="D91">
        <v>17</v>
      </c>
    </row>
    <row r="92" spans="1:4" x14ac:dyDescent="0.25">
      <c r="A92">
        <v>91</v>
      </c>
      <c r="B92">
        <v>10.073</v>
      </c>
      <c r="C92">
        <v>17</v>
      </c>
      <c r="D92">
        <v>17</v>
      </c>
    </row>
    <row r="93" spans="1:4" x14ac:dyDescent="0.25">
      <c r="A93">
        <v>92</v>
      </c>
      <c r="B93">
        <v>9.8819999999999997</v>
      </c>
      <c r="C93">
        <v>17</v>
      </c>
      <c r="D93">
        <v>17</v>
      </c>
    </row>
    <row r="94" spans="1:4" x14ac:dyDescent="0.25">
      <c r="A94">
        <v>93</v>
      </c>
      <c r="B94">
        <v>9.8699999999999992</v>
      </c>
      <c r="C94">
        <v>17</v>
      </c>
      <c r="D94">
        <v>17</v>
      </c>
    </row>
    <row r="95" spans="1:4" x14ac:dyDescent="0.25">
      <c r="A95">
        <v>94</v>
      </c>
      <c r="B95">
        <v>10.170999999999999</v>
      </c>
      <c r="C95">
        <v>18</v>
      </c>
      <c r="D95">
        <v>17</v>
      </c>
    </row>
    <row r="96" spans="1:4" x14ac:dyDescent="0.25">
      <c r="A96">
        <v>95</v>
      </c>
      <c r="B96">
        <v>9.7309999999999999</v>
      </c>
      <c r="C96">
        <v>17</v>
      </c>
      <c r="D96">
        <v>17</v>
      </c>
    </row>
    <row r="97" spans="1:4" x14ac:dyDescent="0.25">
      <c r="A97">
        <v>96</v>
      </c>
      <c r="B97">
        <v>10.004</v>
      </c>
      <c r="C97">
        <v>17</v>
      </c>
      <c r="D97">
        <v>17</v>
      </c>
    </row>
    <row r="98" spans="1:4" x14ac:dyDescent="0.25">
      <c r="A98">
        <v>97</v>
      </c>
      <c r="B98">
        <v>10.388</v>
      </c>
      <c r="C98">
        <v>17</v>
      </c>
      <c r="D98">
        <v>17</v>
      </c>
    </row>
    <row r="99" spans="1:4" x14ac:dyDescent="0.25">
      <c r="A99">
        <v>98</v>
      </c>
      <c r="B99">
        <v>10.51</v>
      </c>
      <c r="C99">
        <v>18</v>
      </c>
      <c r="D99">
        <v>18</v>
      </c>
    </row>
    <row r="100" spans="1:4" x14ac:dyDescent="0.25">
      <c r="A100">
        <v>99</v>
      </c>
      <c r="B100">
        <v>10.648</v>
      </c>
      <c r="C100">
        <v>18</v>
      </c>
      <c r="D100">
        <v>17</v>
      </c>
    </row>
    <row r="101" spans="1:4" x14ac:dyDescent="0.25">
      <c r="A101">
        <v>100</v>
      </c>
      <c r="B101">
        <v>9.9649999999999999</v>
      </c>
      <c r="C101">
        <v>17</v>
      </c>
      <c r="D101">
        <v>17</v>
      </c>
    </row>
    <row r="102" spans="1:4" x14ac:dyDescent="0.25">
      <c r="A102">
        <v>101</v>
      </c>
      <c r="B102">
        <v>10.712</v>
      </c>
      <c r="C102">
        <v>17</v>
      </c>
      <c r="D102">
        <v>17</v>
      </c>
    </row>
    <row r="103" spans="1:4" x14ac:dyDescent="0.25">
      <c r="A103">
        <v>102</v>
      </c>
      <c r="B103">
        <v>10.544</v>
      </c>
      <c r="C103">
        <v>17</v>
      </c>
      <c r="D103">
        <v>17</v>
      </c>
    </row>
    <row r="104" spans="1:4" x14ac:dyDescent="0.25">
      <c r="A104">
        <v>103</v>
      </c>
      <c r="B104">
        <v>10.49</v>
      </c>
      <c r="C104">
        <v>17</v>
      </c>
      <c r="D104">
        <v>17</v>
      </c>
    </row>
    <row r="105" spans="1:4" x14ac:dyDescent="0.25">
      <c r="A105">
        <v>104</v>
      </c>
      <c r="B105">
        <v>10.913</v>
      </c>
      <c r="C105">
        <v>17</v>
      </c>
      <c r="D105">
        <v>17</v>
      </c>
    </row>
    <row r="106" spans="1:4" x14ac:dyDescent="0.25">
      <c r="A106">
        <v>105</v>
      </c>
      <c r="B106">
        <v>10.506</v>
      </c>
      <c r="C106">
        <v>17</v>
      </c>
      <c r="D106">
        <v>17</v>
      </c>
    </row>
    <row r="107" spans="1:4" x14ac:dyDescent="0.25">
      <c r="A107">
        <v>106</v>
      </c>
      <c r="B107">
        <v>10.085000000000001</v>
      </c>
      <c r="C107">
        <v>17</v>
      </c>
      <c r="D107">
        <v>18</v>
      </c>
    </row>
    <row r="108" spans="1:4" x14ac:dyDescent="0.25">
      <c r="A108">
        <v>107</v>
      </c>
      <c r="B108">
        <v>10.927</v>
      </c>
      <c r="C108">
        <v>18</v>
      </c>
      <c r="D108">
        <v>18</v>
      </c>
    </row>
    <row r="109" spans="1:4" x14ac:dyDescent="0.25">
      <c r="A109">
        <v>108</v>
      </c>
      <c r="B109">
        <v>10.798</v>
      </c>
      <c r="C109">
        <v>17</v>
      </c>
      <c r="D109">
        <v>17</v>
      </c>
    </row>
    <row r="110" spans="1:4" x14ac:dyDescent="0.25">
      <c r="A110">
        <v>109</v>
      </c>
      <c r="B110">
        <v>10.721</v>
      </c>
      <c r="C110">
        <v>17</v>
      </c>
      <c r="D110">
        <v>17</v>
      </c>
    </row>
    <row r="111" spans="1:4" x14ac:dyDescent="0.25">
      <c r="A111">
        <v>110</v>
      </c>
      <c r="B111">
        <v>10.848000000000001</v>
      </c>
      <c r="C111">
        <v>17</v>
      </c>
      <c r="D111">
        <v>17</v>
      </c>
    </row>
    <row r="112" spans="1:4" x14ac:dyDescent="0.25">
      <c r="A112">
        <v>111</v>
      </c>
      <c r="B112">
        <v>11.204000000000001</v>
      </c>
      <c r="C112">
        <v>17</v>
      </c>
      <c r="D112">
        <v>18</v>
      </c>
    </row>
    <row r="113" spans="1:4" x14ac:dyDescent="0.25">
      <c r="A113">
        <v>112</v>
      </c>
      <c r="B113">
        <v>11.035</v>
      </c>
      <c r="C113">
        <v>17</v>
      </c>
      <c r="D113">
        <v>17</v>
      </c>
    </row>
    <row r="114" spans="1:4" x14ac:dyDescent="0.25">
      <c r="A114">
        <v>113</v>
      </c>
      <c r="B114">
        <v>10.94</v>
      </c>
      <c r="C114">
        <v>17</v>
      </c>
      <c r="D114">
        <v>17</v>
      </c>
    </row>
    <row r="115" spans="1:4" x14ac:dyDescent="0.25">
      <c r="A115">
        <v>114</v>
      </c>
      <c r="B115">
        <v>10.675000000000001</v>
      </c>
      <c r="C115">
        <v>17</v>
      </c>
      <c r="D115">
        <v>17</v>
      </c>
    </row>
    <row r="116" spans="1:4" x14ac:dyDescent="0.25">
      <c r="A116">
        <v>115</v>
      </c>
      <c r="B116">
        <v>10.693</v>
      </c>
      <c r="D116">
        <v>17</v>
      </c>
    </row>
    <row r="117" spans="1:4" x14ac:dyDescent="0.25">
      <c r="A117">
        <v>116</v>
      </c>
      <c r="B117">
        <v>10.699</v>
      </c>
      <c r="C117">
        <v>17</v>
      </c>
      <c r="D117">
        <v>17</v>
      </c>
    </row>
    <row r="118" spans="1:4" x14ac:dyDescent="0.25">
      <c r="A118">
        <v>117</v>
      </c>
      <c r="B118">
        <v>10.757</v>
      </c>
      <c r="C118">
        <v>17</v>
      </c>
      <c r="D118">
        <v>17</v>
      </c>
    </row>
    <row r="119" spans="1:4" x14ac:dyDescent="0.25">
      <c r="A119">
        <v>118</v>
      </c>
      <c r="B119">
        <v>11.071999999999999</v>
      </c>
      <c r="C119">
        <v>17</v>
      </c>
      <c r="D119">
        <v>17</v>
      </c>
    </row>
    <row r="120" spans="1:4" x14ac:dyDescent="0.25">
      <c r="A120">
        <v>119</v>
      </c>
      <c r="B120">
        <v>10.661</v>
      </c>
      <c r="C120">
        <v>17</v>
      </c>
      <c r="D120">
        <v>17</v>
      </c>
    </row>
    <row r="121" spans="1:4" x14ac:dyDescent="0.25">
      <c r="A121">
        <v>120</v>
      </c>
      <c r="B121">
        <v>10.817</v>
      </c>
      <c r="C121">
        <v>17</v>
      </c>
      <c r="D121">
        <v>17</v>
      </c>
    </row>
    <row r="122" spans="1:4" x14ac:dyDescent="0.25">
      <c r="A122">
        <v>121</v>
      </c>
      <c r="B122">
        <v>10.541</v>
      </c>
      <c r="C122">
        <v>17</v>
      </c>
      <c r="D122">
        <v>17</v>
      </c>
    </row>
    <row r="123" spans="1:4" x14ac:dyDescent="0.25">
      <c r="A123">
        <v>122</v>
      </c>
      <c r="B123">
        <v>11.048999999999999</v>
      </c>
      <c r="C123">
        <v>17</v>
      </c>
      <c r="D123">
        <v>17</v>
      </c>
    </row>
    <row r="124" spans="1:4" x14ac:dyDescent="0.25">
      <c r="A124">
        <v>123</v>
      </c>
      <c r="B124">
        <v>10.483000000000001</v>
      </c>
      <c r="C124">
        <v>17</v>
      </c>
      <c r="D124">
        <v>17</v>
      </c>
    </row>
    <row r="125" spans="1:4" x14ac:dyDescent="0.25">
      <c r="A125">
        <v>124</v>
      </c>
      <c r="B125">
        <v>11.058999999999999</v>
      </c>
      <c r="C125">
        <v>17</v>
      </c>
      <c r="D125">
        <v>17</v>
      </c>
    </row>
    <row r="126" spans="1:4" x14ac:dyDescent="0.25">
      <c r="A126">
        <v>125</v>
      </c>
      <c r="B126">
        <v>10.616</v>
      </c>
      <c r="C126">
        <v>17</v>
      </c>
      <c r="D126">
        <v>17</v>
      </c>
    </row>
    <row r="127" spans="1:4" x14ac:dyDescent="0.25">
      <c r="A127">
        <v>126</v>
      </c>
      <c r="B127">
        <v>10.926</v>
      </c>
      <c r="C127">
        <v>17</v>
      </c>
      <c r="D127">
        <v>17</v>
      </c>
    </row>
    <row r="128" spans="1:4" x14ac:dyDescent="0.25">
      <c r="A128">
        <v>127</v>
      </c>
      <c r="B128">
        <v>10.724</v>
      </c>
      <c r="C128">
        <v>17</v>
      </c>
      <c r="D128">
        <v>17</v>
      </c>
    </row>
    <row r="129" spans="1:4" x14ac:dyDescent="0.25">
      <c r="A129">
        <v>128</v>
      </c>
      <c r="B129">
        <v>10.58</v>
      </c>
      <c r="C129">
        <v>17</v>
      </c>
      <c r="D129">
        <v>17</v>
      </c>
    </row>
    <row r="130" spans="1:4" x14ac:dyDescent="0.25">
      <c r="A130">
        <v>129</v>
      </c>
      <c r="B130">
        <v>10.757</v>
      </c>
      <c r="C130">
        <v>17</v>
      </c>
      <c r="D130">
        <v>17</v>
      </c>
    </row>
    <row r="131" spans="1:4" x14ac:dyDescent="0.25">
      <c r="A131">
        <v>130</v>
      </c>
      <c r="B131">
        <v>11.007</v>
      </c>
      <c r="C131">
        <v>17</v>
      </c>
      <c r="D131">
        <v>17</v>
      </c>
    </row>
    <row r="132" spans="1:4" x14ac:dyDescent="0.25">
      <c r="A132">
        <v>131</v>
      </c>
      <c r="B132">
        <v>11.183</v>
      </c>
      <c r="C132">
        <v>17</v>
      </c>
      <c r="D132">
        <v>17</v>
      </c>
    </row>
    <row r="133" spans="1:4" x14ac:dyDescent="0.25">
      <c r="A133">
        <v>132</v>
      </c>
      <c r="B133">
        <v>11.145</v>
      </c>
      <c r="C133">
        <v>17</v>
      </c>
      <c r="D133">
        <v>17</v>
      </c>
    </row>
    <row r="134" spans="1:4" x14ac:dyDescent="0.25">
      <c r="A134">
        <v>133</v>
      </c>
      <c r="B134">
        <v>11.048999999999999</v>
      </c>
      <c r="C134">
        <v>17</v>
      </c>
      <c r="D134">
        <v>17</v>
      </c>
    </row>
    <row r="135" spans="1:4" x14ac:dyDescent="0.25">
      <c r="A135">
        <v>134</v>
      </c>
      <c r="B135">
        <v>10.901999999999999</v>
      </c>
      <c r="C135">
        <v>17</v>
      </c>
      <c r="D135">
        <v>17</v>
      </c>
    </row>
    <row r="136" spans="1:4" x14ac:dyDescent="0.25">
      <c r="A136">
        <v>135</v>
      </c>
      <c r="B136">
        <v>11.279</v>
      </c>
      <c r="C136">
        <v>17</v>
      </c>
      <c r="D136">
        <v>17</v>
      </c>
    </row>
    <row r="137" spans="1:4" x14ac:dyDescent="0.25">
      <c r="A137">
        <v>136</v>
      </c>
      <c r="B137">
        <v>10.651999999999999</v>
      </c>
      <c r="C137">
        <v>17</v>
      </c>
      <c r="D137">
        <v>18</v>
      </c>
    </row>
    <row r="138" spans="1:4" x14ac:dyDescent="0.25">
      <c r="A138">
        <v>137</v>
      </c>
      <c r="B138">
        <v>11.598000000000001</v>
      </c>
      <c r="C138">
        <v>17</v>
      </c>
      <c r="D138">
        <v>17</v>
      </c>
    </row>
    <row r="139" spans="1:4" x14ac:dyDescent="0.25">
      <c r="A139">
        <v>138</v>
      </c>
      <c r="B139">
        <v>11.173999999999999</v>
      </c>
      <c r="C139">
        <v>18</v>
      </c>
      <c r="D139">
        <v>17</v>
      </c>
    </row>
    <row r="140" spans="1:4" x14ac:dyDescent="0.25">
      <c r="A140">
        <v>139</v>
      </c>
      <c r="B140">
        <v>11.02</v>
      </c>
      <c r="C140">
        <v>17</v>
      </c>
      <c r="D140">
        <v>18</v>
      </c>
    </row>
    <row r="141" spans="1:4" x14ac:dyDescent="0.25">
      <c r="A141">
        <v>140</v>
      </c>
      <c r="B141">
        <v>11.055999999999999</v>
      </c>
      <c r="C141">
        <v>17</v>
      </c>
      <c r="D141">
        <v>17</v>
      </c>
    </row>
    <row r="142" spans="1:4" x14ac:dyDescent="0.25">
      <c r="A142">
        <v>141</v>
      </c>
      <c r="B142">
        <v>10.996</v>
      </c>
      <c r="C142">
        <v>17</v>
      </c>
      <c r="D142">
        <v>17</v>
      </c>
    </row>
    <row r="143" spans="1:4" x14ac:dyDescent="0.25">
      <c r="A143">
        <v>142</v>
      </c>
      <c r="B143">
        <v>11.333</v>
      </c>
      <c r="C143">
        <v>17</v>
      </c>
      <c r="D143">
        <v>17</v>
      </c>
    </row>
    <row r="144" spans="1:4" x14ac:dyDescent="0.25">
      <c r="A144">
        <v>143</v>
      </c>
      <c r="B144">
        <v>10.942</v>
      </c>
      <c r="C144">
        <v>17</v>
      </c>
      <c r="D144">
        <v>17</v>
      </c>
    </row>
    <row r="145" spans="1:4" x14ac:dyDescent="0.25">
      <c r="A145">
        <v>144</v>
      </c>
      <c r="B145">
        <v>11.318</v>
      </c>
      <c r="C145">
        <v>17</v>
      </c>
      <c r="D145">
        <v>17</v>
      </c>
    </row>
    <row r="146" spans="1:4" x14ac:dyDescent="0.25">
      <c r="A146">
        <v>145</v>
      </c>
      <c r="B146">
        <v>11.084</v>
      </c>
      <c r="C146">
        <v>17</v>
      </c>
      <c r="D146">
        <v>17</v>
      </c>
    </row>
    <row r="147" spans="1:4" x14ac:dyDescent="0.25">
      <c r="A147">
        <v>146</v>
      </c>
      <c r="B147">
        <v>11.007999999999999</v>
      </c>
      <c r="C147">
        <v>17</v>
      </c>
      <c r="D147">
        <v>17</v>
      </c>
    </row>
    <row r="148" spans="1:4" x14ac:dyDescent="0.25">
      <c r="A148">
        <v>147</v>
      </c>
      <c r="B148">
        <v>11.427</v>
      </c>
      <c r="C148">
        <v>17</v>
      </c>
      <c r="D148">
        <v>17</v>
      </c>
    </row>
    <row r="149" spans="1:4" x14ac:dyDescent="0.25">
      <c r="A149">
        <v>148</v>
      </c>
      <c r="B149">
        <v>11.593999999999999</v>
      </c>
      <c r="C149">
        <v>17</v>
      </c>
      <c r="D149">
        <v>17</v>
      </c>
    </row>
    <row r="150" spans="1:4" x14ac:dyDescent="0.25">
      <c r="A150">
        <v>149</v>
      </c>
      <c r="B150">
        <v>11.426</v>
      </c>
      <c r="C150">
        <v>17</v>
      </c>
      <c r="D150">
        <v>17</v>
      </c>
    </row>
    <row r="151" spans="1:4" x14ac:dyDescent="0.25">
      <c r="A151">
        <v>150</v>
      </c>
      <c r="B151">
        <v>12.106</v>
      </c>
      <c r="C151">
        <v>18</v>
      </c>
      <c r="D151">
        <v>17</v>
      </c>
    </row>
    <row r="152" spans="1:4" x14ac:dyDescent="0.25">
      <c r="A152">
        <v>151</v>
      </c>
      <c r="B152">
        <v>11.238</v>
      </c>
      <c r="C152">
        <v>17</v>
      </c>
      <c r="D152">
        <v>17</v>
      </c>
    </row>
    <row r="153" spans="1:4" x14ac:dyDescent="0.25">
      <c r="A153">
        <v>152</v>
      </c>
      <c r="B153">
        <v>11.396000000000001</v>
      </c>
      <c r="C153">
        <v>17</v>
      </c>
      <c r="D153">
        <v>17</v>
      </c>
    </row>
    <row r="154" spans="1:4" x14ac:dyDescent="0.25">
      <c r="A154">
        <v>153</v>
      </c>
      <c r="B154">
        <v>11.095000000000001</v>
      </c>
      <c r="C154">
        <v>17</v>
      </c>
      <c r="D154">
        <v>17</v>
      </c>
    </row>
    <row r="155" spans="1:4" x14ac:dyDescent="0.25">
      <c r="A155">
        <v>154</v>
      </c>
      <c r="B155">
        <v>11.548</v>
      </c>
      <c r="C155">
        <v>17</v>
      </c>
      <c r="D155">
        <v>17</v>
      </c>
    </row>
    <row r="156" spans="1:4" x14ac:dyDescent="0.25">
      <c r="A156">
        <v>155</v>
      </c>
      <c r="B156">
        <v>11.455</v>
      </c>
      <c r="C156">
        <v>17</v>
      </c>
      <c r="D156">
        <v>17</v>
      </c>
    </row>
    <row r="157" spans="1:4" x14ac:dyDescent="0.25">
      <c r="A157">
        <v>156</v>
      </c>
      <c r="B157">
        <v>11.648</v>
      </c>
      <c r="C157">
        <v>17</v>
      </c>
      <c r="D157">
        <v>17</v>
      </c>
    </row>
    <row r="158" spans="1:4" x14ac:dyDescent="0.25">
      <c r="A158">
        <v>157</v>
      </c>
      <c r="B158">
        <v>11.545</v>
      </c>
      <c r="C158">
        <v>17</v>
      </c>
      <c r="D158">
        <v>17</v>
      </c>
    </row>
    <row r="159" spans="1:4" x14ac:dyDescent="0.25">
      <c r="A159">
        <v>158</v>
      </c>
      <c r="B159">
        <v>11.574999999999999</v>
      </c>
      <c r="C159">
        <v>17</v>
      </c>
      <c r="D159">
        <v>17</v>
      </c>
    </row>
    <row r="160" spans="1:4" x14ac:dyDescent="0.25">
      <c r="A160">
        <v>159</v>
      </c>
      <c r="B160">
        <v>11.301</v>
      </c>
      <c r="C160">
        <v>17</v>
      </c>
      <c r="D160">
        <v>17</v>
      </c>
    </row>
    <row r="161" spans="1:6" x14ac:dyDescent="0.25">
      <c r="A161">
        <v>160</v>
      </c>
      <c r="B161">
        <v>11.33</v>
      </c>
      <c r="C161">
        <v>17</v>
      </c>
      <c r="D161">
        <v>17</v>
      </c>
    </row>
    <row r="162" spans="1:6" x14ac:dyDescent="0.25">
      <c r="A162">
        <v>161</v>
      </c>
      <c r="B162">
        <v>11.343999999999999</v>
      </c>
      <c r="C162">
        <v>17</v>
      </c>
      <c r="D162">
        <v>17</v>
      </c>
    </row>
    <row r="163" spans="1:6" x14ac:dyDescent="0.25">
      <c r="A163">
        <v>162</v>
      </c>
      <c r="B163">
        <v>11.292999999999999</v>
      </c>
      <c r="C163">
        <v>18</v>
      </c>
      <c r="D163">
        <v>17</v>
      </c>
    </row>
    <row r="164" spans="1:6" x14ac:dyDescent="0.25">
      <c r="A164">
        <v>163</v>
      </c>
      <c r="B164">
        <v>11.23</v>
      </c>
      <c r="C164">
        <v>17</v>
      </c>
      <c r="D164">
        <v>17</v>
      </c>
    </row>
    <row r="165" spans="1:6" x14ac:dyDescent="0.25">
      <c r="A165">
        <v>164</v>
      </c>
      <c r="B165">
        <v>11.54</v>
      </c>
      <c r="C165">
        <v>17</v>
      </c>
      <c r="D165">
        <v>17</v>
      </c>
    </row>
    <row r="166" spans="1:6" x14ac:dyDescent="0.25">
      <c r="A166">
        <v>165</v>
      </c>
      <c r="B166">
        <v>11.446</v>
      </c>
      <c r="C166">
        <v>17</v>
      </c>
      <c r="D166">
        <v>18</v>
      </c>
    </row>
    <row r="167" spans="1:6" x14ac:dyDescent="0.25">
      <c r="A167">
        <v>166</v>
      </c>
      <c r="B167">
        <v>11.295999999999999</v>
      </c>
      <c r="C167">
        <v>15</v>
      </c>
      <c r="D167">
        <v>18</v>
      </c>
      <c r="F167" t="s">
        <v>26</v>
      </c>
    </row>
    <row r="168" spans="1:6" x14ac:dyDescent="0.25">
      <c r="A168">
        <v>167</v>
      </c>
      <c r="B168">
        <v>11.252000000000001</v>
      </c>
      <c r="C168">
        <v>18</v>
      </c>
      <c r="D168">
        <v>18</v>
      </c>
    </row>
    <row r="169" spans="1:6" x14ac:dyDescent="0.25">
      <c r="A169">
        <v>168</v>
      </c>
      <c r="B169">
        <v>11.366</v>
      </c>
      <c r="C169">
        <v>17</v>
      </c>
      <c r="D169">
        <v>17</v>
      </c>
    </row>
    <row r="170" spans="1:6" x14ac:dyDescent="0.25">
      <c r="A170">
        <v>169</v>
      </c>
      <c r="B170">
        <v>11.343999999999999</v>
      </c>
      <c r="C170">
        <v>17</v>
      </c>
      <c r="D170">
        <v>17</v>
      </c>
    </row>
    <row r="171" spans="1:6" x14ac:dyDescent="0.25">
      <c r="A171">
        <v>170</v>
      </c>
      <c r="B171">
        <v>11.29</v>
      </c>
      <c r="C171">
        <v>17</v>
      </c>
      <c r="D171">
        <v>17</v>
      </c>
    </row>
    <row r="172" spans="1:6" x14ac:dyDescent="0.25">
      <c r="A172">
        <v>171</v>
      </c>
      <c r="B172">
        <v>10.961</v>
      </c>
      <c r="C172">
        <v>17</v>
      </c>
      <c r="D172">
        <v>17</v>
      </c>
    </row>
    <row r="173" spans="1:6" x14ac:dyDescent="0.25">
      <c r="A173">
        <v>172</v>
      </c>
      <c r="E173" t="s">
        <v>37</v>
      </c>
    </row>
    <row r="174" spans="1:6" x14ac:dyDescent="0.25">
      <c r="A174">
        <v>173</v>
      </c>
      <c r="B174">
        <v>10.976000000000001</v>
      </c>
      <c r="C174">
        <v>17</v>
      </c>
      <c r="D174">
        <v>17</v>
      </c>
    </row>
    <row r="175" spans="1:6" x14ac:dyDescent="0.25">
      <c r="A175">
        <v>174</v>
      </c>
      <c r="B175">
        <v>11.178000000000001</v>
      </c>
      <c r="C175">
        <v>17</v>
      </c>
      <c r="D175">
        <v>17</v>
      </c>
    </row>
    <row r="176" spans="1:6" x14ac:dyDescent="0.25">
      <c r="A176">
        <v>175</v>
      </c>
      <c r="B176">
        <v>10.977</v>
      </c>
      <c r="C176">
        <v>17</v>
      </c>
      <c r="D176">
        <v>18</v>
      </c>
    </row>
    <row r="177" spans="1:4" x14ac:dyDescent="0.25">
      <c r="A177">
        <v>176</v>
      </c>
      <c r="B177">
        <v>10.675000000000001</v>
      </c>
      <c r="C177">
        <v>17</v>
      </c>
      <c r="D177">
        <v>17</v>
      </c>
    </row>
    <row r="178" spans="1:4" x14ac:dyDescent="0.25">
      <c r="A178">
        <v>177</v>
      </c>
      <c r="B178">
        <v>11.313000000000001</v>
      </c>
      <c r="C178">
        <v>18</v>
      </c>
      <c r="D178">
        <v>18</v>
      </c>
    </row>
    <row r="179" spans="1:4" x14ac:dyDescent="0.25">
      <c r="A179">
        <v>178</v>
      </c>
      <c r="B179">
        <v>11.288</v>
      </c>
      <c r="C179">
        <v>17</v>
      </c>
      <c r="D179">
        <v>17</v>
      </c>
    </row>
    <row r="180" spans="1:4" x14ac:dyDescent="0.25">
      <c r="A180">
        <v>179</v>
      </c>
      <c r="B180">
        <v>11.311</v>
      </c>
      <c r="C180">
        <v>17</v>
      </c>
      <c r="D180">
        <v>17</v>
      </c>
    </row>
    <row r="181" spans="1:4" x14ac:dyDescent="0.25">
      <c r="A181">
        <v>180</v>
      </c>
      <c r="B181">
        <v>10.811999999999999</v>
      </c>
      <c r="C181">
        <v>17</v>
      </c>
      <c r="D181">
        <v>17</v>
      </c>
    </row>
    <row r="182" spans="1:4" x14ac:dyDescent="0.25">
      <c r="A182">
        <v>181</v>
      </c>
      <c r="B182">
        <v>10.907</v>
      </c>
      <c r="C182">
        <v>17</v>
      </c>
      <c r="D182">
        <v>17</v>
      </c>
    </row>
    <row r="183" spans="1:4" x14ac:dyDescent="0.25">
      <c r="A183">
        <v>182</v>
      </c>
      <c r="B183">
        <v>10.855</v>
      </c>
      <c r="C183">
        <v>17</v>
      </c>
      <c r="D183">
        <v>17</v>
      </c>
    </row>
    <row r="184" spans="1:4" x14ac:dyDescent="0.25">
      <c r="A184">
        <v>183</v>
      </c>
      <c r="B184">
        <v>10.818</v>
      </c>
      <c r="C184">
        <v>17</v>
      </c>
      <c r="D184">
        <v>17</v>
      </c>
    </row>
    <row r="185" spans="1:4" x14ac:dyDescent="0.25">
      <c r="A185">
        <v>184</v>
      </c>
      <c r="B185">
        <v>10.666</v>
      </c>
      <c r="C185">
        <v>17</v>
      </c>
      <c r="D185">
        <v>17</v>
      </c>
    </row>
    <row r="186" spans="1:4" x14ac:dyDescent="0.25">
      <c r="A186">
        <v>185</v>
      </c>
      <c r="B186">
        <v>10.444000000000001</v>
      </c>
      <c r="C186">
        <v>18</v>
      </c>
      <c r="D186">
        <v>18</v>
      </c>
    </row>
    <row r="187" spans="1:4" x14ac:dyDescent="0.25">
      <c r="A187">
        <v>186</v>
      </c>
      <c r="B187">
        <v>10.769</v>
      </c>
      <c r="C187">
        <v>18</v>
      </c>
      <c r="D187">
        <v>17</v>
      </c>
    </row>
    <row r="188" spans="1:4" x14ac:dyDescent="0.25">
      <c r="A188">
        <v>187</v>
      </c>
      <c r="B188">
        <v>10.29</v>
      </c>
      <c r="C188">
        <v>17</v>
      </c>
      <c r="D188">
        <v>18</v>
      </c>
    </row>
    <row r="189" spans="1:4" x14ac:dyDescent="0.25">
      <c r="A189">
        <v>188</v>
      </c>
      <c r="B189">
        <v>10.554</v>
      </c>
      <c r="C189">
        <v>17</v>
      </c>
      <c r="D189">
        <v>17</v>
      </c>
    </row>
    <row r="190" spans="1:4" x14ac:dyDescent="0.25">
      <c r="A190">
        <v>189</v>
      </c>
      <c r="B190">
        <v>10.311999999999999</v>
      </c>
      <c r="C190">
        <v>17</v>
      </c>
      <c r="D190">
        <v>17</v>
      </c>
    </row>
    <row r="191" spans="1:4" x14ac:dyDescent="0.25">
      <c r="A191">
        <v>190</v>
      </c>
      <c r="B191">
        <v>10.814</v>
      </c>
      <c r="C191">
        <v>18</v>
      </c>
      <c r="D191">
        <v>18</v>
      </c>
    </row>
    <row r="192" spans="1:4" x14ac:dyDescent="0.25">
      <c r="A192">
        <v>191</v>
      </c>
      <c r="B192">
        <v>10.432</v>
      </c>
      <c r="C192">
        <v>17</v>
      </c>
      <c r="D192">
        <v>17</v>
      </c>
    </row>
    <row r="193" spans="1:4" x14ac:dyDescent="0.25">
      <c r="A193">
        <v>192</v>
      </c>
      <c r="B193">
        <v>10.614000000000001</v>
      </c>
      <c r="C193">
        <v>17</v>
      </c>
      <c r="D193">
        <v>17</v>
      </c>
    </row>
    <row r="194" spans="1:4" x14ac:dyDescent="0.25">
      <c r="A194">
        <v>193</v>
      </c>
      <c r="B194">
        <v>10.613</v>
      </c>
      <c r="C194">
        <v>18</v>
      </c>
      <c r="D194">
        <v>17</v>
      </c>
    </row>
    <row r="195" spans="1:4" x14ac:dyDescent="0.25">
      <c r="A195">
        <v>194</v>
      </c>
      <c r="B195">
        <v>10.319000000000001</v>
      </c>
      <c r="C195">
        <v>17</v>
      </c>
      <c r="D195">
        <v>17</v>
      </c>
    </row>
    <row r="196" spans="1:4" x14ac:dyDescent="0.25">
      <c r="A196">
        <v>195</v>
      </c>
      <c r="B196">
        <v>10.269</v>
      </c>
      <c r="C196">
        <v>17</v>
      </c>
      <c r="D196">
        <v>17</v>
      </c>
    </row>
    <row r="197" spans="1:4" x14ac:dyDescent="0.25">
      <c r="A197">
        <v>196</v>
      </c>
      <c r="B197">
        <v>10.130000000000001</v>
      </c>
      <c r="C197">
        <v>17</v>
      </c>
      <c r="D197">
        <v>17</v>
      </c>
    </row>
    <row r="198" spans="1:4" x14ac:dyDescent="0.25">
      <c r="A198">
        <v>197</v>
      </c>
      <c r="B198">
        <v>10.132</v>
      </c>
      <c r="C198">
        <v>17</v>
      </c>
      <c r="D198">
        <v>17</v>
      </c>
    </row>
    <row r="199" spans="1:4" x14ac:dyDescent="0.25">
      <c r="A199">
        <v>198</v>
      </c>
      <c r="B199">
        <v>10.7</v>
      </c>
      <c r="C199">
        <v>17</v>
      </c>
      <c r="D199">
        <v>18</v>
      </c>
    </row>
    <row r="200" spans="1:4" x14ac:dyDescent="0.25">
      <c r="A200">
        <v>199</v>
      </c>
      <c r="B200">
        <v>10.326000000000001</v>
      </c>
      <c r="C200">
        <v>17</v>
      </c>
      <c r="D200">
        <v>17</v>
      </c>
    </row>
    <row r="201" spans="1:4" x14ac:dyDescent="0.25">
      <c r="A201">
        <v>200</v>
      </c>
      <c r="B201">
        <v>10.010999999999999</v>
      </c>
      <c r="C201">
        <v>17</v>
      </c>
      <c r="D201">
        <v>17</v>
      </c>
    </row>
    <row r="202" spans="1:4" x14ac:dyDescent="0.25">
      <c r="A202">
        <v>201</v>
      </c>
      <c r="B202">
        <v>9.6950000000000003</v>
      </c>
      <c r="C202">
        <v>17</v>
      </c>
      <c r="D202">
        <v>17</v>
      </c>
    </row>
    <row r="203" spans="1:4" x14ac:dyDescent="0.25">
      <c r="A203">
        <v>202</v>
      </c>
      <c r="B203">
        <v>9.9529999999999994</v>
      </c>
      <c r="C203">
        <v>17</v>
      </c>
      <c r="D203">
        <v>17</v>
      </c>
    </row>
    <row r="204" spans="1:4" x14ac:dyDescent="0.25">
      <c r="A204">
        <v>203</v>
      </c>
      <c r="B204">
        <v>10.005000000000001</v>
      </c>
      <c r="C204">
        <v>17</v>
      </c>
      <c r="D204">
        <v>17</v>
      </c>
    </row>
    <row r="205" spans="1:4" x14ac:dyDescent="0.25">
      <c r="A205">
        <v>204</v>
      </c>
      <c r="B205">
        <v>10.221</v>
      </c>
      <c r="C205">
        <v>17</v>
      </c>
      <c r="D205">
        <v>17</v>
      </c>
    </row>
    <row r="206" spans="1:4" x14ac:dyDescent="0.25">
      <c r="A206">
        <v>205</v>
      </c>
      <c r="B206">
        <v>10.055999999999999</v>
      </c>
      <c r="C206">
        <v>17</v>
      </c>
      <c r="D206">
        <v>18</v>
      </c>
    </row>
    <row r="207" spans="1:4" x14ac:dyDescent="0.25">
      <c r="A207">
        <v>206</v>
      </c>
      <c r="B207">
        <v>9.9380000000000006</v>
      </c>
      <c r="C207">
        <v>17</v>
      </c>
      <c r="D207">
        <v>17</v>
      </c>
    </row>
    <row r="208" spans="1:4" x14ac:dyDescent="0.25">
      <c r="A208">
        <v>207</v>
      </c>
      <c r="B208">
        <v>9.9909999999999997</v>
      </c>
      <c r="C208">
        <v>17</v>
      </c>
      <c r="D208">
        <v>17</v>
      </c>
    </row>
    <row r="209" spans="1:4" x14ac:dyDescent="0.25">
      <c r="A209">
        <v>208</v>
      </c>
      <c r="B209">
        <v>10.005000000000001</v>
      </c>
      <c r="C209">
        <v>17</v>
      </c>
      <c r="D209">
        <v>17</v>
      </c>
    </row>
    <row r="210" spans="1:4" x14ac:dyDescent="0.25">
      <c r="A210">
        <v>209</v>
      </c>
      <c r="B210">
        <v>9.798</v>
      </c>
      <c r="C210">
        <v>17</v>
      </c>
      <c r="D210">
        <v>17</v>
      </c>
    </row>
    <row r="211" spans="1:4" x14ac:dyDescent="0.25">
      <c r="A211">
        <v>210</v>
      </c>
      <c r="B211">
        <v>10.15</v>
      </c>
      <c r="C211">
        <v>17</v>
      </c>
      <c r="D211">
        <v>17</v>
      </c>
    </row>
    <row r="212" spans="1:4" x14ac:dyDescent="0.25">
      <c r="A212">
        <v>211</v>
      </c>
      <c r="B212">
        <v>10.161</v>
      </c>
      <c r="C212">
        <v>17</v>
      </c>
      <c r="D212">
        <v>17</v>
      </c>
    </row>
    <row r="213" spans="1:4" x14ac:dyDescent="0.25">
      <c r="A213">
        <v>212</v>
      </c>
      <c r="B213">
        <v>9.7959999999999994</v>
      </c>
      <c r="C213">
        <v>17</v>
      </c>
      <c r="D213">
        <v>17</v>
      </c>
    </row>
    <row r="214" spans="1:4" x14ac:dyDescent="0.25">
      <c r="A214">
        <v>213</v>
      </c>
      <c r="B214">
        <v>10.172000000000001</v>
      </c>
      <c r="C214">
        <v>18</v>
      </c>
      <c r="D214">
        <v>17</v>
      </c>
    </row>
    <row r="215" spans="1:4" x14ac:dyDescent="0.25">
      <c r="A215">
        <v>214</v>
      </c>
      <c r="B215">
        <v>9.827</v>
      </c>
      <c r="C215">
        <v>17</v>
      </c>
      <c r="D215">
        <v>17</v>
      </c>
    </row>
    <row r="216" spans="1:4" x14ac:dyDescent="0.25">
      <c r="A216">
        <v>215</v>
      </c>
      <c r="B216">
        <v>9.9079999999999995</v>
      </c>
      <c r="C216">
        <v>17</v>
      </c>
      <c r="D216">
        <v>17</v>
      </c>
    </row>
    <row r="217" spans="1:4" x14ac:dyDescent="0.25">
      <c r="A217">
        <v>216</v>
      </c>
      <c r="B217">
        <v>9.8330000000000002</v>
      </c>
      <c r="C217">
        <v>17</v>
      </c>
      <c r="D217">
        <v>17</v>
      </c>
    </row>
    <row r="218" spans="1:4" x14ac:dyDescent="0.25">
      <c r="A218">
        <v>217</v>
      </c>
      <c r="B218">
        <v>9.91</v>
      </c>
      <c r="C218">
        <v>17</v>
      </c>
      <c r="D218">
        <v>17</v>
      </c>
    </row>
    <row r="219" spans="1:4" x14ac:dyDescent="0.25">
      <c r="A219">
        <v>218</v>
      </c>
      <c r="B219">
        <v>9.7710000000000008</v>
      </c>
      <c r="C219">
        <v>17</v>
      </c>
      <c r="D219">
        <v>17</v>
      </c>
    </row>
    <row r="220" spans="1:4" x14ac:dyDescent="0.25">
      <c r="A220">
        <v>219</v>
      </c>
      <c r="B220">
        <v>9.68</v>
      </c>
      <c r="C220">
        <v>17</v>
      </c>
      <c r="D220">
        <v>17</v>
      </c>
    </row>
    <row r="221" spans="1:4" x14ac:dyDescent="0.25">
      <c r="A221">
        <v>220</v>
      </c>
      <c r="B221">
        <v>9.532</v>
      </c>
      <c r="C221">
        <v>17</v>
      </c>
      <c r="D221">
        <v>17</v>
      </c>
    </row>
    <row r="222" spans="1:4" x14ac:dyDescent="0.25">
      <c r="A222">
        <v>221</v>
      </c>
      <c r="B222">
        <v>9.625</v>
      </c>
      <c r="C222">
        <v>17</v>
      </c>
      <c r="D222">
        <v>17</v>
      </c>
    </row>
    <row r="223" spans="1:4" x14ac:dyDescent="0.25">
      <c r="A223">
        <v>222</v>
      </c>
      <c r="B223">
        <v>9.5289999999999999</v>
      </c>
      <c r="C223">
        <v>17</v>
      </c>
      <c r="D223">
        <v>17</v>
      </c>
    </row>
    <row r="224" spans="1:4" x14ac:dyDescent="0.25">
      <c r="A224">
        <v>223</v>
      </c>
      <c r="B224">
        <v>9.4830000000000005</v>
      </c>
      <c r="C224">
        <v>17</v>
      </c>
      <c r="D224">
        <v>17</v>
      </c>
    </row>
    <row r="225" spans="1:4" x14ac:dyDescent="0.25">
      <c r="A225">
        <v>224</v>
      </c>
      <c r="B225">
        <v>9.3879999999999999</v>
      </c>
      <c r="C225">
        <v>17</v>
      </c>
      <c r="D225">
        <v>17</v>
      </c>
    </row>
    <row r="226" spans="1:4" x14ac:dyDescent="0.25">
      <c r="A226">
        <v>225</v>
      </c>
      <c r="B226">
        <v>9.343</v>
      </c>
      <c r="C226">
        <v>17</v>
      </c>
      <c r="D226">
        <v>17</v>
      </c>
    </row>
    <row r="227" spans="1:4" x14ac:dyDescent="0.25">
      <c r="A227">
        <v>226</v>
      </c>
      <c r="B227">
        <v>9.4049999999999994</v>
      </c>
      <c r="C227">
        <v>17</v>
      </c>
      <c r="D227">
        <v>17</v>
      </c>
    </row>
    <row r="228" spans="1:4" x14ac:dyDescent="0.25">
      <c r="A228">
        <v>227</v>
      </c>
      <c r="B228">
        <v>9.4429999999999996</v>
      </c>
      <c r="C228">
        <v>17</v>
      </c>
      <c r="D228">
        <v>17</v>
      </c>
    </row>
    <row r="229" spans="1:4" x14ac:dyDescent="0.25">
      <c r="A229">
        <v>228</v>
      </c>
      <c r="B229">
        <v>9.3970000000000002</v>
      </c>
      <c r="C229">
        <v>17</v>
      </c>
      <c r="D229">
        <v>17</v>
      </c>
    </row>
    <row r="230" spans="1:4" x14ac:dyDescent="0.25">
      <c r="A230">
        <v>229</v>
      </c>
      <c r="B230">
        <v>9.2029999999999994</v>
      </c>
      <c r="C230">
        <v>17</v>
      </c>
      <c r="D230">
        <v>17</v>
      </c>
    </row>
    <row r="231" spans="1:4" x14ac:dyDescent="0.25">
      <c r="A231">
        <v>230</v>
      </c>
      <c r="B231">
        <v>9.0760000000000005</v>
      </c>
      <c r="C231">
        <v>17</v>
      </c>
      <c r="D231">
        <v>17</v>
      </c>
    </row>
    <row r="232" spans="1:4" x14ac:dyDescent="0.25">
      <c r="A232">
        <v>231</v>
      </c>
      <c r="B232">
        <v>9.1240000000000006</v>
      </c>
      <c r="C232">
        <v>17</v>
      </c>
      <c r="D232">
        <v>17</v>
      </c>
    </row>
    <row r="233" spans="1:4" x14ac:dyDescent="0.25">
      <c r="A233">
        <v>232</v>
      </c>
      <c r="B233">
        <v>9.0220000000000002</v>
      </c>
      <c r="C233">
        <v>17</v>
      </c>
      <c r="D233">
        <v>17</v>
      </c>
    </row>
    <row r="234" spans="1:4" x14ac:dyDescent="0.25">
      <c r="A234">
        <v>233</v>
      </c>
      <c r="B234">
        <v>9.3620000000000001</v>
      </c>
      <c r="C234">
        <v>17</v>
      </c>
      <c r="D234">
        <v>17</v>
      </c>
    </row>
    <row r="235" spans="1:4" x14ac:dyDescent="0.25">
      <c r="A235">
        <v>234</v>
      </c>
      <c r="B235">
        <v>9.3209999999999997</v>
      </c>
      <c r="C235">
        <v>17</v>
      </c>
      <c r="D235">
        <v>17</v>
      </c>
    </row>
    <row r="236" spans="1:4" x14ac:dyDescent="0.25">
      <c r="A236">
        <v>235</v>
      </c>
      <c r="B236">
        <v>9.0229999999999997</v>
      </c>
      <c r="C236">
        <v>17</v>
      </c>
      <c r="D236">
        <v>17</v>
      </c>
    </row>
    <row r="237" spans="1:4" x14ac:dyDescent="0.25">
      <c r="A237">
        <v>236</v>
      </c>
      <c r="B237">
        <v>9.0150000000000006</v>
      </c>
      <c r="C237">
        <v>17</v>
      </c>
      <c r="D237">
        <v>17</v>
      </c>
    </row>
    <row r="238" spans="1:4" x14ac:dyDescent="0.25">
      <c r="A238">
        <v>237</v>
      </c>
      <c r="B238">
        <v>8.8689999999999998</v>
      </c>
      <c r="C238">
        <v>17</v>
      </c>
      <c r="D238">
        <v>17</v>
      </c>
    </row>
    <row r="239" spans="1:4" x14ac:dyDescent="0.25">
      <c r="A239">
        <v>238</v>
      </c>
      <c r="B239">
        <v>8.8680000000000003</v>
      </c>
      <c r="C239">
        <v>17</v>
      </c>
      <c r="D239">
        <v>17</v>
      </c>
    </row>
    <row r="240" spans="1:4" x14ac:dyDescent="0.25">
      <c r="A240">
        <v>239</v>
      </c>
      <c r="B240">
        <v>9.0340000000000007</v>
      </c>
      <c r="C240">
        <v>17</v>
      </c>
      <c r="D240">
        <v>17</v>
      </c>
    </row>
    <row r="241" spans="1:4" x14ac:dyDescent="0.25">
      <c r="A241">
        <v>240</v>
      </c>
      <c r="B241">
        <v>8.8119999999999994</v>
      </c>
      <c r="C241">
        <v>17</v>
      </c>
      <c r="D241">
        <v>17</v>
      </c>
    </row>
    <row r="242" spans="1:4" x14ac:dyDescent="0.25">
      <c r="A242">
        <v>241</v>
      </c>
      <c r="B242">
        <v>8.7609999999999992</v>
      </c>
      <c r="C242">
        <v>17</v>
      </c>
      <c r="D242">
        <v>17</v>
      </c>
    </row>
    <row r="243" spans="1:4" x14ac:dyDescent="0.25">
      <c r="A243">
        <v>242</v>
      </c>
      <c r="B243">
        <v>8.6969999999999992</v>
      </c>
      <c r="C243">
        <v>17</v>
      </c>
      <c r="D243">
        <v>17</v>
      </c>
    </row>
    <row r="244" spans="1:4" x14ac:dyDescent="0.25">
      <c r="A244">
        <v>243</v>
      </c>
      <c r="B244">
        <v>8.6690000000000005</v>
      </c>
      <c r="C244">
        <v>17</v>
      </c>
      <c r="D244">
        <v>17</v>
      </c>
    </row>
    <row r="245" spans="1:4" x14ac:dyDescent="0.25">
      <c r="A245">
        <v>244</v>
      </c>
      <c r="B245">
        <v>8.4930000000000003</v>
      </c>
      <c r="C245">
        <v>17</v>
      </c>
      <c r="D245">
        <v>17</v>
      </c>
    </row>
    <row r="246" spans="1:4" x14ac:dyDescent="0.25">
      <c r="A246">
        <v>245</v>
      </c>
      <c r="B246">
        <v>8.2390000000000008</v>
      </c>
      <c r="C246">
        <v>17</v>
      </c>
      <c r="D246">
        <v>17</v>
      </c>
    </row>
    <row r="247" spans="1:4" x14ac:dyDescent="0.25">
      <c r="A247">
        <v>246</v>
      </c>
      <c r="B247">
        <v>8.3650000000000002</v>
      </c>
      <c r="C247">
        <v>17</v>
      </c>
      <c r="D247">
        <v>17</v>
      </c>
    </row>
    <row r="248" spans="1:4" x14ac:dyDescent="0.25">
      <c r="A248">
        <v>247</v>
      </c>
      <c r="B248">
        <v>8.3729999999999993</v>
      </c>
      <c r="C248">
        <v>17</v>
      </c>
      <c r="D248">
        <v>17</v>
      </c>
    </row>
    <row r="249" spans="1:4" x14ac:dyDescent="0.25">
      <c r="A249">
        <v>248</v>
      </c>
      <c r="B249">
        <v>8.4410000000000007</v>
      </c>
      <c r="C249">
        <v>17</v>
      </c>
      <c r="D249">
        <v>17</v>
      </c>
    </row>
    <row r="250" spans="1:4" x14ac:dyDescent="0.25">
      <c r="A250">
        <v>249</v>
      </c>
      <c r="B250">
        <v>8.1750000000000007</v>
      </c>
      <c r="C250">
        <v>17</v>
      </c>
      <c r="D250">
        <v>17</v>
      </c>
    </row>
    <row r="251" spans="1:4" x14ac:dyDescent="0.25">
      <c r="A251">
        <v>250</v>
      </c>
      <c r="B251">
        <v>8.2690000000000001</v>
      </c>
      <c r="C251">
        <v>17</v>
      </c>
      <c r="D251">
        <v>17</v>
      </c>
    </row>
    <row r="252" spans="1:4" x14ac:dyDescent="0.25">
      <c r="A252">
        <v>251</v>
      </c>
      <c r="B252">
        <v>8.3140000000000001</v>
      </c>
      <c r="C252">
        <v>17</v>
      </c>
      <c r="D252">
        <v>17</v>
      </c>
    </row>
    <row r="253" spans="1:4" x14ac:dyDescent="0.25">
      <c r="A253">
        <v>252</v>
      </c>
      <c r="B253">
        <v>8.2379999999999995</v>
      </c>
      <c r="C253">
        <v>17</v>
      </c>
      <c r="D253">
        <v>17</v>
      </c>
    </row>
    <row r="254" spans="1:4" x14ac:dyDescent="0.25">
      <c r="A254">
        <v>253</v>
      </c>
      <c r="B254">
        <v>8.1340000000000003</v>
      </c>
      <c r="C254">
        <v>17</v>
      </c>
      <c r="D254">
        <v>17</v>
      </c>
    </row>
    <row r="255" spans="1:4" x14ac:dyDescent="0.25">
      <c r="A255">
        <v>254</v>
      </c>
      <c r="B255">
        <v>8</v>
      </c>
      <c r="C255">
        <v>17</v>
      </c>
      <c r="D255">
        <v>17</v>
      </c>
    </row>
    <row r="256" spans="1:4" x14ac:dyDescent="0.25">
      <c r="A256">
        <v>255</v>
      </c>
      <c r="B256">
        <v>7.899</v>
      </c>
      <c r="C256">
        <v>17</v>
      </c>
      <c r="D256">
        <v>17</v>
      </c>
    </row>
    <row r="257" spans="1:4" x14ac:dyDescent="0.25">
      <c r="A257">
        <v>256</v>
      </c>
      <c r="B257">
        <v>8.0429999999999993</v>
      </c>
      <c r="C257">
        <v>17</v>
      </c>
      <c r="D257">
        <v>17</v>
      </c>
    </row>
    <row r="258" spans="1:4" x14ac:dyDescent="0.25">
      <c r="A258">
        <v>257</v>
      </c>
      <c r="B258">
        <v>8.0329999999999995</v>
      </c>
      <c r="C258">
        <v>17</v>
      </c>
      <c r="D258">
        <v>17</v>
      </c>
    </row>
    <row r="259" spans="1:4" x14ac:dyDescent="0.25">
      <c r="A259">
        <v>258</v>
      </c>
      <c r="B259">
        <v>7.9039999999999999</v>
      </c>
      <c r="C259">
        <v>17</v>
      </c>
      <c r="D259">
        <v>17</v>
      </c>
    </row>
    <row r="260" spans="1:4" x14ac:dyDescent="0.25">
      <c r="A260">
        <v>259</v>
      </c>
      <c r="B260">
        <v>7.7190000000000003</v>
      </c>
      <c r="C260">
        <v>17</v>
      </c>
      <c r="D260">
        <v>17</v>
      </c>
    </row>
    <row r="261" spans="1:4" x14ac:dyDescent="0.25">
      <c r="A261">
        <v>260</v>
      </c>
      <c r="B261">
        <v>7.96</v>
      </c>
      <c r="C261">
        <v>17</v>
      </c>
      <c r="D261">
        <v>17</v>
      </c>
    </row>
    <row r="262" spans="1:4" x14ac:dyDescent="0.25">
      <c r="A262">
        <v>261</v>
      </c>
      <c r="B262">
        <v>7.9509999999999996</v>
      </c>
      <c r="C262">
        <v>17</v>
      </c>
      <c r="D262">
        <v>17</v>
      </c>
    </row>
    <row r="263" spans="1:4" x14ac:dyDescent="0.25">
      <c r="A263">
        <v>262</v>
      </c>
      <c r="B263">
        <v>7.7380000000000004</v>
      </c>
      <c r="C263">
        <v>17</v>
      </c>
      <c r="D263">
        <v>17</v>
      </c>
    </row>
    <row r="264" spans="1:4" x14ac:dyDescent="0.25">
      <c r="A264">
        <v>263</v>
      </c>
      <c r="B264">
        <v>7.9160000000000004</v>
      </c>
      <c r="C264">
        <v>17</v>
      </c>
      <c r="D264">
        <v>17</v>
      </c>
    </row>
    <row r="265" spans="1:4" x14ac:dyDescent="0.25">
      <c r="A265">
        <v>264</v>
      </c>
      <c r="B265">
        <v>7.8079999999999998</v>
      </c>
      <c r="C265">
        <v>17</v>
      </c>
      <c r="D265">
        <v>17</v>
      </c>
    </row>
    <row r="266" spans="1:4" x14ac:dyDescent="0.25">
      <c r="A266">
        <v>265</v>
      </c>
      <c r="B266">
        <v>7.5540000000000003</v>
      </c>
      <c r="C266">
        <v>17</v>
      </c>
      <c r="D266">
        <v>17</v>
      </c>
    </row>
    <row r="267" spans="1:4" x14ac:dyDescent="0.25">
      <c r="A267">
        <v>266</v>
      </c>
      <c r="B267">
        <v>7.6660000000000004</v>
      </c>
      <c r="C267">
        <v>17</v>
      </c>
      <c r="D267">
        <v>17</v>
      </c>
    </row>
    <row r="268" spans="1:4" x14ac:dyDescent="0.25">
      <c r="A268">
        <v>267</v>
      </c>
      <c r="B268">
        <v>7.5209999999999999</v>
      </c>
      <c r="C268">
        <v>17</v>
      </c>
      <c r="D268">
        <v>17</v>
      </c>
    </row>
    <row r="269" spans="1:4" x14ac:dyDescent="0.25">
      <c r="A269">
        <v>268</v>
      </c>
      <c r="B269">
        <v>7.2910000000000004</v>
      </c>
      <c r="C269">
        <v>17</v>
      </c>
      <c r="D269">
        <v>17</v>
      </c>
    </row>
    <row r="270" spans="1:4" x14ac:dyDescent="0.25">
      <c r="A270">
        <v>269</v>
      </c>
      <c r="B270">
        <v>7.3650000000000002</v>
      </c>
      <c r="C270">
        <v>17</v>
      </c>
      <c r="D270">
        <v>17</v>
      </c>
    </row>
    <row r="271" spans="1:4" x14ac:dyDescent="0.25">
      <c r="A271">
        <v>270</v>
      </c>
      <c r="B271">
        <v>7.44</v>
      </c>
      <c r="C271">
        <v>17</v>
      </c>
      <c r="D271">
        <v>17</v>
      </c>
    </row>
    <row r="272" spans="1:4" x14ac:dyDescent="0.25">
      <c r="A272">
        <v>271</v>
      </c>
      <c r="B272">
        <v>7.1929999999999996</v>
      </c>
      <c r="C272">
        <v>17</v>
      </c>
      <c r="D272">
        <v>17</v>
      </c>
    </row>
    <row r="273" spans="1:6" x14ac:dyDescent="0.25">
      <c r="A273">
        <v>272</v>
      </c>
      <c r="B273">
        <v>7.3170000000000002</v>
      </c>
      <c r="C273">
        <v>17</v>
      </c>
      <c r="D273">
        <v>17</v>
      </c>
    </row>
    <row r="274" spans="1:6" x14ac:dyDescent="0.25">
      <c r="A274">
        <v>273</v>
      </c>
      <c r="B274">
        <v>7.1390000000000002</v>
      </c>
      <c r="C274">
        <v>17</v>
      </c>
      <c r="D274">
        <v>17</v>
      </c>
    </row>
    <row r="275" spans="1:6" x14ac:dyDescent="0.25">
      <c r="A275">
        <v>274</v>
      </c>
      <c r="B275">
        <v>7.085</v>
      </c>
      <c r="C275">
        <v>17</v>
      </c>
      <c r="D275">
        <v>17</v>
      </c>
    </row>
    <row r="276" spans="1:6" x14ac:dyDescent="0.25">
      <c r="A276">
        <v>275</v>
      </c>
      <c r="B276">
        <v>6.7759999999999998</v>
      </c>
      <c r="C276">
        <v>17</v>
      </c>
      <c r="D276">
        <v>15</v>
      </c>
      <c r="F276" t="s">
        <v>26</v>
      </c>
    </row>
    <row r="277" spans="1:6" x14ac:dyDescent="0.25">
      <c r="A277">
        <v>276</v>
      </c>
      <c r="B277" s="24">
        <v>6.4340000000000002</v>
      </c>
      <c r="C277" s="24">
        <v>17</v>
      </c>
      <c r="D277" s="24">
        <v>17</v>
      </c>
    </row>
    <row r="278" spans="1:6" x14ac:dyDescent="0.25">
      <c r="A278">
        <v>277</v>
      </c>
      <c r="C278" s="20">
        <v>17</v>
      </c>
      <c r="D278" s="20">
        <v>17</v>
      </c>
    </row>
    <row r="279" spans="1:6" x14ac:dyDescent="0.25">
      <c r="A279">
        <v>278</v>
      </c>
      <c r="C279" s="20">
        <v>17</v>
      </c>
      <c r="D279" s="20">
        <v>17</v>
      </c>
    </row>
    <row r="280" spans="1:6" x14ac:dyDescent="0.25">
      <c r="A280">
        <v>279</v>
      </c>
      <c r="C280" s="20">
        <v>17</v>
      </c>
      <c r="D280" s="20">
        <v>17</v>
      </c>
    </row>
    <row r="281" spans="1:6" x14ac:dyDescent="0.25">
      <c r="A281">
        <v>280</v>
      </c>
      <c r="C281" s="20">
        <v>17</v>
      </c>
      <c r="D281" s="20">
        <v>17</v>
      </c>
    </row>
    <row r="282" spans="1:6" x14ac:dyDescent="0.25">
      <c r="A282">
        <v>281</v>
      </c>
      <c r="C282" s="20">
        <v>17</v>
      </c>
      <c r="D282" s="20">
        <v>17</v>
      </c>
    </row>
    <row r="283" spans="1:6" x14ac:dyDescent="0.25">
      <c r="A283">
        <v>282</v>
      </c>
      <c r="C283" s="20">
        <v>17</v>
      </c>
      <c r="D283" s="20">
        <v>17</v>
      </c>
    </row>
    <row r="284" spans="1:6" x14ac:dyDescent="0.25">
      <c r="A284">
        <v>283</v>
      </c>
      <c r="C284" s="20">
        <v>17</v>
      </c>
      <c r="D284" s="20">
        <v>17</v>
      </c>
    </row>
    <row r="285" spans="1:6" x14ac:dyDescent="0.25">
      <c r="A285">
        <v>284</v>
      </c>
      <c r="C285" s="20">
        <v>17</v>
      </c>
      <c r="D285" s="20">
        <v>17</v>
      </c>
    </row>
    <row r="286" spans="1:6" x14ac:dyDescent="0.25">
      <c r="A286">
        <v>285</v>
      </c>
      <c r="C286" s="20">
        <v>17</v>
      </c>
      <c r="D286" s="20">
        <v>17</v>
      </c>
    </row>
    <row r="287" spans="1:6" x14ac:dyDescent="0.25">
      <c r="A287">
        <v>286</v>
      </c>
      <c r="C287" s="20" t="s">
        <v>10</v>
      </c>
      <c r="D287" s="20">
        <v>17</v>
      </c>
    </row>
    <row r="288" spans="1:6" x14ac:dyDescent="0.25">
      <c r="A288">
        <v>287</v>
      </c>
      <c r="C288" s="20">
        <v>17</v>
      </c>
      <c r="D288" s="20" t="s">
        <v>10</v>
      </c>
    </row>
    <row r="289" spans="1:4" x14ac:dyDescent="0.25">
      <c r="A289">
        <v>288</v>
      </c>
      <c r="C289" s="20">
        <v>17</v>
      </c>
      <c r="D289" s="20">
        <v>17</v>
      </c>
    </row>
    <row r="290" spans="1:4" x14ac:dyDescent="0.25">
      <c r="A290">
        <v>289</v>
      </c>
      <c r="C290" s="20">
        <v>17</v>
      </c>
      <c r="D290" s="20">
        <v>17</v>
      </c>
    </row>
    <row r="291" spans="1:4" x14ac:dyDescent="0.25">
      <c r="A291">
        <v>290</v>
      </c>
      <c r="C291" s="20">
        <v>17</v>
      </c>
      <c r="D291" s="20">
        <v>17</v>
      </c>
    </row>
    <row r="292" spans="1:4" x14ac:dyDescent="0.25">
      <c r="A292">
        <v>291</v>
      </c>
      <c r="C292" s="20">
        <v>17</v>
      </c>
      <c r="D292" s="20">
        <v>17</v>
      </c>
    </row>
    <row r="293" spans="1:4" x14ac:dyDescent="0.25">
      <c r="A293">
        <v>292</v>
      </c>
      <c r="C293" s="20">
        <v>17</v>
      </c>
      <c r="D293" s="20">
        <v>17</v>
      </c>
    </row>
    <row r="294" spans="1:4" x14ac:dyDescent="0.25">
      <c r="A294">
        <v>293</v>
      </c>
      <c r="C294" s="20">
        <v>17</v>
      </c>
      <c r="D294" s="20">
        <v>17</v>
      </c>
    </row>
    <row r="295" spans="1:4" x14ac:dyDescent="0.25">
      <c r="A295">
        <v>294</v>
      </c>
      <c r="C295" s="20">
        <v>17</v>
      </c>
      <c r="D295" s="20">
        <v>17</v>
      </c>
    </row>
    <row r="296" spans="1:4" x14ac:dyDescent="0.25">
      <c r="A296">
        <v>295</v>
      </c>
      <c r="C296" s="20">
        <v>17</v>
      </c>
      <c r="D296" s="20">
        <v>17</v>
      </c>
    </row>
    <row r="297" spans="1:4" x14ac:dyDescent="0.25">
      <c r="A297">
        <v>296</v>
      </c>
      <c r="C297" s="20">
        <v>17</v>
      </c>
      <c r="D297" s="20">
        <v>17</v>
      </c>
    </row>
    <row r="298" spans="1:4" x14ac:dyDescent="0.25">
      <c r="A298">
        <v>297</v>
      </c>
      <c r="C298" s="20">
        <v>17</v>
      </c>
      <c r="D298" s="20">
        <v>17</v>
      </c>
    </row>
    <row r="299" spans="1:4" x14ac:dyDescent="0.25">
      <c r="A299">
        <v>298</v>
      </c>
      <c r="C299" s="20">
        <v>17</v>
      </c>
      <c r="D299">
        <v>17</v>
      </c>
    </row>
    <row r="300" spans="1:4" x14ac:dyDescent="0.25">
      <c r="A300">
        <v>299</v>
      </c>
      <c r="C300">
        <v>17</v>
      </c>
      <c r="D300">
        <v>17</v>
      </c>
    </row>
    <row r="301" spans="1:4" x14ac:dyDescent="0.25">
      <c r="A301">
        <v>300</v>
      </c>
      <c r="C301">
        <v>17</v>
      </c>
      <c r="D301">
        <v>17</v>
      </c>
    </row>
    <row r="302" spans="1:4" x14ac:dyDescent="0.25">
      <c r="A302">
        <v>301</v>
      </c>
      <c r="C302" s="20" t="s">
        <v>10</v>
      </c>
      <c r="D302">
        <v>17</v>
      </c>
    </row>
    <row r="303" spans="1:4" x14ac:dyDescent="0.25">
      <c r="A303" t="s">
        <v>65</v>
      </c>
    </row>
    <row r="305" spans="2:2" x14ac:dyDescent="0.25">
      <c r="B305" s="20"/>
    </row>
  </sheetData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selection activeCell="B1" sqref="B1"/>
    </sheetView>
  </sheetViews>
  <sheetFormatPr baseColWidth="10" defaultRowHeight="15" x14ac:dyDescent="0.25"/>
  <sheetData>
    <row r="1" spans="1:14" x14ac:dyDescent="0.25">
      <c r="A1" s="25" t="s">
        <v>0</v>
      </c>
      <c r="B1" s="25" t="s">
        <v>68</v>
      </c>
      <c r="C1" s="25" t="s">
        <v>66</v>
      </c>
      <c r="D1" s="25" t="s">
        <v>67</v>
      </c>
      <c r="E1" s="25" t="s">
        <v>25</v>
      </c>
    </row>
    <row r="2" spans="1:14" x14ac:dyDescent="0.25">
      <c r="A2" t="s">
        <v>40</v>
      </c>
    </row>
    <row r="3" spans="1:14" x14ac:dyDescent="0.25">
      <c r="A3">
        <v>6</v>
      </c>
      <c r="B3">
        <v>2.145</v>
      </c>
      <c r="C3">
        <v>4</v>
      </c>
      <c r="D3">
        <v>4</v>
      </c>
    </row>
    <row r="4" spans="1:14" x14ac:dyDescent="0.25">
      <c r="A4">
        <v>7</v>
      </c>
      <c r="B4">
        <v>2.1259999999999999</v>
      </c>
      <c r="C4">
        <v>5</v>
      </c>
      <c r="D4">
        <v>5</v>
      </c>
    </row>
    <row r="5" spans="1:14" x14ac:dyDescent="0.25">
      <c r="A5">
        <v>8</v>
      </c>
      <c r="B5">
        <v>2.3420000000000001</v>
      </c>
      <c r="C5">
        <v>5</v>
      </c>
      <c r="D5">
        <v>5</v>
      </c>
    </row>
    <row r="6" spans="1:14" x14ac:dyDescent="0.25">
      <c r="A6">
        <v>9</v>
      </c>
      <c r="B6">
        <v>2.222</v>
      </c>
      <c r="C6">
        <v>5</v>
      </c>
      <c r="D6">
        <v>5</v>
      </c>
    </row>
    <row r="7" spans="1:14" x14ac:dyDescent="0.25">
      <c r="A7">
        <v>10</v>
      </c>
      <c r="B7">
        <v>2.1850000000000001</v>
      </c>
      <c r="C7">
        <v>5</v>
      </c>
      <c r="D7">
        <v>5</v>
      </c>
      <c r="H7" t="s">
        <v>27</v>
      </c>
    </row>
    <row r="8" spans="1:14" x14ac:dyDescent="0.25">
      <c r="A8">
        <v>11</v>
      </c>
      <c r="B8">
        <v>2.3130000000000002</v>
      </c>
      <c r="C8">
        <v>5</v>
      </c>
      <c r="D8">
        <v>5</v>
      </c>
    </row>
    <row r="9" spans="1:14" x14ac:dyDescent="0.25">
      <c r="A9">
        <v>12</v>
      </c>
      <c r="B9">
        <v>2.4689999999999999</v>
      </c>
      <c r="C9">
        <v>5</v>
      </c>
      <c r="D9">
        <v>5</v>
      </c>
      <c r="I9" t="s">
        <v>11</v>
      </c>
      <c r="J9" t="s">
        <v>28</v>
      </c>
      <c r="K9" t="s">
        <v>12</v>
      </c>
      <c r="L9" t="s">
        <v>28</v>
      </c>
      <c r="M9" t="s">
        <v>41</v>
      </c>
      <c r="N9" t="s">
        <v>28</v>
      </c>
    </row>
    <row r="10" spans="1:14" x14ac:dyDescent="0.25">
      <c r="A10">
        <v>13</v>
      </c>
      <c r="B10">
        <v>2.5219999999999998</v>
      </c>
      <c r="C10">
        <v>5</v>
      </c>
      <c r="D10">
        <v>5</v>
      </c>
      <c r="H10">
        <v>4</v>
      </c>
      <c r="I10">
        <v>10</v>
      </c>
      <c r="J10" s="23">
        <f>I10/I12*100</f>
        <v>7.0921985815602842</v>
      </c>
      <c r="K10">
        <v>7</v>
      </c>
      <c r="L10" s="23">
        <f>K10/K12*100</f>
        <v>5</v>
      </c>
      <c r="M10">
        <v>4</v>
      </c>
      <c r="N10" s="23">
        <f>M10/M12*100</f>
        <v>2.8368794326241136</v>
      </c>
    </row>
    <row r="11" spans="1:14" x14ac:dyDescent="0.25">
      <c r="A11">
        <v>14</v>
      </c>
      <c r="B11">
        <v>2.39</v>
      </c>
      <c r="C11">
        <v>5</v>
      </c>
      <c r="D11">
        <v>5</v>
      </c>
      <c r="H11">
        <v>5</v>
      </c>
      <c r="I11">
        <v>131</v>
      </c>
      <c r="J11" s="23">
        <f>I11/I12*100</f>
        <v>92.907801418439718</v>
      </c>
      <c r="K11">
        <v>133</v>
      </c>
      <c r="L11" s="23">
        <f>K11/K12*100</f>
        <v>95</v>
      </c>
      <c r="M11">
        <v>137</v>
      </c>
      <c r="N11" s="23">
        <f>M11/M12*100</f>
        <v>97.163120567375884</v>
      </c>
    </row>
    <row r="12" spans="1:14" x14ac:dyDescent="0.25">
      <c r="A12">
        <v>15</v>
      </c>
      <c r="B12">
        <v>2.5659999999999998</v>
      </c>
      <c r="C12">
        <v>4</v>
      </c>
      <c r="D12">
        <v>5</v>
      </c>
      <c r="H12" t="s">
        <v>29</v>
      </c>
      <c r="I12">
        <v>141</v>
      </c>
      <c r="J12">
        <f>J10+J11</f>
        <v>100</v>
      </c>
      <c r="K12">
        <v>140</v>
      </c>
      <c r="L12">
        <f>L10+L11</f>
        <v>100</v>
      </c>
      <c r="M12">
        <v>141</v>
      </c>
      <c r="N12">
        <f>N10+N11</f>
        <v>100</v>
      </c>
    </row>
    <row r="13" spans="1:14" x14ac:dyDescent="0.25">
      <c r="A13">
        <v>16</v>
      </c>
      <c r="B13">
        <v>2.5459999999999998</v>
      </c>
      <c r="C13">
        <v>5</v>
      </c>
      <c r="D13">
        <v>5</v>
      </c>
    </row>
    <row r="14" spans="1:14" x14ac:dyDescent="0.25">
      <c r="A14">
        <v>17</v>
      </c>
      <c r="B14">
        <v>2.5779999999999998</v>
      </c>
      <c r="C14">
        <v>5</v>
      </c>
      <c r="D14">
        <v>5</v>
      </c>
    </row>
    <row r="15" spans="1:14" x14ac:dyDescent="0.25">
      <c r="A15">
        <v>18</v>
      </c>
      <c r="B15">
        <v>2.8519999999999999</v>
      </c>
      <c r="C15">
        <v>5</v>
      </c>
      <c r="D15">
        <v>5</v>
      </c>
      <c r="H15" t="s">
        <v>30</v>
      </c>
      <c r="I15" t="s">
        <v>45</v>
      </c>
    </row>
    <row r="16" spans="1:14" x14ac:dyDescent="0.25">
      <c r="A16">
        <v>19</v>
      </c>
      <c r="B16">
        <v>2.9750000000000001</v>
      </c>
      <c r="C16">
        <v>5</v>
      </c>
      <c r="D16">
        <v>5</v>
      </c>
    </row>
    <row r="17" spans="1:14" x14ac:dyDescent="0.25">
      <c r="A17">
        <v>20</v>
      </c>
      <c r="B17">
        <v>2.8519999999999999</v>
      </c>
      <c r="C17">
        <v>5</v>
      </c>
      <c r="D17">
        <v>5</v>
      </c>
      <c r="I17" t="s">
        <v>11</v>
      </c>
      <c r="J17" t="s">
        <v>28</v>
      </c>
      <c r="K17" t="s">
        <v>12</v>
      </c>
      <c r="L17" t="s">
        <v>28</v>
      </c>
      <c r="M17" t="s">
        <v>32</v>
      </c>
      <c r="N17" t="s">
        <v>28</v>
      </c>
    </row>
    <row r="18" spans="1:14" x14ac:dyDescent="0.25">
      <c r="A18">
        <v>21</v>
      </c>
      <c r="B18">
        <v>2.8740000000000001</v>
      </c>
      <c r="C18">
        <v>5</v>
      </c>
      <c r="D18">
        <v>5</v>
      </c>
      <c r="H18">
        <v>4</v>
      </c>
      <c r="I18">
        <v>2</v>
      </c>
      <c r="J18" s="23">
        <f>I18/I20*100</f>
        <v>20</v>
      </c>
      <c r="K18">
        <v>4</v>
      </c>
      <c r="L18" s="23">
        <f>K18/K20*100</f>
        <v>40</v>
      </c>
      <c r="M18">
        <v>2</v>
      </c>
      <c r="N18" s="23">
        <f>M18/M20*100</f>
        <v>20</v>
      </c>
    </row>
    <row r="19" spans="1:14" x14ac:dyDescent="0.25">
      <c r="A19">
        <v>22</v>
      </c>
      <c r="B19">
        <v>2.867</v>
      </c>
      <c r="C19">
        <v>5</v>
      </c>
      <c r="D19">
        <v>5</v>
      </c>
      <c r="H19">
        <v>5</v>
      </c>
      <c r="I19">
        <v>8</v>
      </c>
      <c r="J19" s="23">
        <f>I19/I20*100</f>
        <v>80</v>
      </c>
      <c r="K19">
        <v>6</v>
      </c>
      <c r="L19" s="23">
        <f>K19/K20*100</f>
        <v>60</v>
      </c>
      <c r="M19">
        <v>8</v>
      </c>
      <c r="N19" s="23">
        <f>M19/M20*100</f>
        <v>80</v>
      </c>
    </row>
    <row r="20" spans="1:14" x14ac:dyDescent="0.25">
      <c r="A20">
        <v>23</v>
      </c>
      <c r="B20">
        <v>3.0139999999999998</v>
      </c>
      <c r="C20">
        <v>5</v>
      </c>
      <c r="D20">
        <v>5</v>
      </c>
      <c r="H20" t="s">
        <v>29</v>
      </c>
      <c r="I20">
        <v>10</v>
      </c>
      <c r="J20">
        <f>J18+J19</f>
        <v>100</v>
      </c>
      <c r="K20">
        <v>10</v>
      </c>
      <c r="L20">
        <f>L18+L19</f>
        <v>100</v>
      </c>
      <c r="M20">
        <v>10</v>
      </c>
      <c r="N20">
        <f>N18+N19</f>
        <v>100</v>
      </c>
    </row>
    <row r="21" spans="1:14" x14ac:dyDescent="0.25">
      <c r="A21">
        <v>24</v>
      </c>
      <c r="B21">
        <v>3.0750000000000002</v>
      </c>
      <c r="C21">
        <v>5</v>
      </c>
      <c r="D21">
        <v>5</v>
      </c>
    </row>
    <row r="22" spans="1:14" x14ac:dyDescent="0.25">
      <c r="A22">
        <v>25</v>
      </c>
      <c r="B22">
        <v>3.0219999999999998</v>
      </c>
      <c r="C22">
        <v>5</v>
      </c>
      <c r="D22">
        <v>5</v>
      </c>
    </row>
    <row r="23" spans="1:14" x14ac:dyDescent="0.25">
      <c r="A23">
        <v>26</v>
      </c>
      <c r="B23">
        <v>3.0070000000000001</v>
      </c>
      <c r="C23">
        <v>5</v>
      </c>
      <c r="D23">
        <v>5</v>
      </c>
      <c r="H23" t="s">
        <v>29</v>
      </c>
    </row>
    <row r="24" spans="1:14" x14ac:dyDescent="0.25">
      <c r="A24">
        <v>27</v>
      </c>
      <c r="B24">
        <v>3.0539999999999998</v>
      </c>
      <c r="C24">
        <v>5</v>
      </c>
      <c r="D24">
        <v>5</v>
      </c>
    </row>
    <row r="25" spans="1:14" x14ac:dyDescent="0.25">
      <c r="A25">
        <v>28</v>
      </c>
      <c r="B25">
        <v>2.9279999999999999</v>
      </c>
      <c r="C25">
        <v>5</v>
      </c>
      <c r="D25">
        <v>5</v>
      </c>
      <c r="I25" t="s">
        <v>11</v>
      </c>
      <c r="J25" t="s">
        <v>28</v>
      </c>
      <c r="K25" t="s">
        <v>12</v>
      </c>
      <c r="L25" t="s">
        <v>28</v>
      </c>
      <c r="M25" t="s">
        <v>32</v>
      </c>
      <c r="N25" t="s">
        <v>28</v>
      </c>
    </row>
    <row r="26" spans="1:14" x14ac:dyDescent="0.25">
      <c r="A26">
        <v>29</v>
      </c>
      <c r="B26">
        <v>3.008</v>
      </c>
      <c r="C26">
        <v>5</v>
      </c>
      <c r="D26">
        <v>5</v>
      </c>
      <c r="H26">
        <v>4</v>
      </c>
      <c r="I26">
        <v>12</v>
      </c>
      <c r="J26" s="23">
        <f>I26/I28*100</f>
        <v>7.9470198675496695</v>
      </c>
      <c r="K26">
        <v>11</v>
      </c>
      <c r="L26" s="23">
        <f>K26/K28*100</f>
        <v>7.333333333333333</v>
      </c>
      <c r="M26">
        <v>6</v>
      </c>
      <c r="N26" s="23">
        <f>M26/M28*100</f>
        <v>3.9735099337748347</v>
      </c>
    </row>
    <row r="27" spans="1:14" x14ac:dyDescent="0.25">
      <c r="A27">
        <v>30</v>
      </c>
      <c r="B27">
        <v>2.9420000000000002</v>
      </c>
      <c r="C27">
        <v>5</v>
      </c>
      <c r="D27">
        <v>5</v>
      </c>
      <c r="H27">
        <v>5</v>
      </c>
      <c r="I27">
        <v>139</v>
      </c>
      <c r="J27" s="23">
        <f>I27/I28*100</f>
        <v>92.05298013245033</v>
      </c>
      <c r="K27">
        <v>139</v>
      </c>
      <c r="L27" s="23">
        <f>K27/K28*100</f>
        <v>92.666666666666657</v>
      </c>
      <c r="M27">
        <v>145</v>
      </c>
      <c r="N27" s="23">
        <f>M27/M28*100</f>
        <v>96.026490066225165</v>
      </c>
    </row>
    <row r="28" spans="1:14" x14ac:dyDescent="0.25">
      <c r="A28">
        <v>31</v>
      </c>
      <c r="B28">
        <v>3.2250000000000001</v>
      </c>
      <c r="C28">
        <v>5</v>
      </c>
      <c r="D28">
        <v>5</v>
      </c>
      <c r="H28" t="s">
        <v>29</v>
      </c>
      <c r="I28">
        <v>151</v>
      </c>
      <c r="J28">
        <f>J26+J27</f>
        <v>100</v>
      </c>
      <c r="K28">
        <v>150</v>
      </c>
      <c r="L28">
        <f>L26+L27</f>
        <v>99.999999999999986</v>
      </c>
      <c r="M28">
        <v>151</v>
      </c>
      <c r="N28">
        <f>N26+N27</f>
        <v>100</v>
      </c>
    </row>
    <row r="29" spans="1:14" x14ac:dyDescent="0.25">
      <c r="A29">
        <v>32</v>
      </c>
      <c r="B29">
        <v>3.2589999999999999</v>
      </c>
      <c r="C29">
        <v>5</v>
      </c>
      <c r="D29">
        <v>5</v>
      </c>
    </row>
    <row r="30" spans="1:14" x14ac:dyDescent="0.25">
      <c r="A30">
        <v>33</v>
      </c>
      <c r="B30">
        <v>3.258</v>
      </c>
      <c r="C30">
        <v>5</v>
      </c>
      <c r="D30">
        <v>5</v>
      </c>
    </row>
    <row r="31" spans="1:14" x14ac:dyDescent="0.25">
      <c r="A31">
        <v>34</v>
      </c>
      <c r="B31">
        <v>3.2610000000000001</v>
      </c>
      <c r="C31">
        <v>5</v>
      </c>
      <c r="D31">
        <v>5</v>
      </c>
    </row>
    <row r="32" spans="1:14" x14ac:dyDescent="0.25">
      <c r="A32">
        <v>35</v>
      </c>
      <c r="B32">
        <v>3.1739999999999999</v>
      </c>
      <c r="C32">
        <v>5</v>
      </c>
      <c r="D32">
        <v>5</v>
      </c>
      <c r="H32" t="s">
        <v>9</v>
      </c>
    </row>
    <row r="33" spans="1:9" x14ac:dyDescent="0.25">
      <c r="A33">
        <v>36</v>
      </c>
      <c r="B33">
        <v>3.3260000000000001</v>
      </c>
      <c r="C33">
        <v>5</v>
      </c>
      <c r="D33">
        <v>4</v>
      </c>
    </row>
    <row r="34" spans="1:9" x14ac:dyDescent="0.25">
      <c r="A34">
        <v>37</v>
      </c>
      <c r="B34">
        <v>3.3050000000000002</v>
      </c>
      <c r="C34">
        <v>5</v>
      </c>
      <c r="D34">
        <v>5</v>
      </c>
      <c r="H34" t="s">
        <v>2</v>
      </c>
      <c r="I34">
        <f>AVERAGE(B3:B149)</f>
        <v>3.4042695035460988</v>
      </c>
    </row>
    <row r="35" spans="1:9" x14ac:dyDescent="0.25">
      <c r="A35">
        <v>38</v>
      </c>
      <c r="B35">
        <v>3.4609999999999999</v>
      </c>
      <c r="C35">
        <v>5</v>
      </c>
      <c r="D35">
        <v>4</v>
      </c>
      <c r="H35" t="s">
        <v>33</v>
      </c>
      <c r="I35">
        <f>_xlfn.STDEV.P(B3:B149)</f>
        <v>0.43251981268000833</v>
      </c>
    </row>
    <row r="36" spans="1:9" x14ac:dyDescent="0.25">
      <c r="A36">
        <v>39</v>
      </c>
      <c r="B36">
        <v>3.4649999999999999</v>
      </c>
      <c r="C36">
        <v>5</v>
      </c>
      <c r="D36">
        <v>5</v>
      </c>
      <c r="H36" t="s">
        <v>34</v>
      </c>
      <c r="I36">
        <f>I35/I34*100</f>
        <v>12.705216559072918</v>
      </c>
    </row>
    <row r="37" spans="1:9" x14ac:dyDescent="0.25">
      <c r="A37">
        <v>40</v>
      </c>
      <c r="B37">
        <v>3.4550000000000001</v>
      </c>
      <c r="C37">
        <v>5</v>
      </c>
      <c r="D37">
        <v>5</v>
      </c>
      <c r="H37" t="s">
        <v>13</v>
      </c>
      <c r="I37">
        <f>I34+2*I35</f>
        <v>4.2693091289061158</v>
      </c>
    </row>
    <row r="38" spans="1:9" x14ac:dyDescent="0.25">
      <c r="A38">
        <v>41</v>
      </c>
      <c r="B38">
        <v>3.4359999999999999</v>
      </c>
      <c r="C38">
        <v>5</v>
      </c>
      <c r="D38">
        <v>5</v>
      </c>
      <c r="H38" t="s">
        <v>35</v>
      </c>
      <c r="I38">
        <f>I34-2*I35</f>
        <v>2.5392298781860823</v>
      </c>
    </row>
    <row r="39" spans="1:9" x14ac:dyDescent="0.25">
      <c r="A39">
        <v>42</v>
      </c>
      <c r="B39">
        <v>3.4220000000000002</v>
      </c>
      <c r="C39">
        <v>4</v>
      </c>
      <c r="D39">
        <v>5</v>
      </c>
      <c r="H39" t="s">
        <v>36</v>
      </c>
      <c r="I39">
        <f>I36*2</f>
        <v>25.410433118145836</v>
      </c>
    </row>
    <row r="40" spans="1:9" x14ac:dyDescent="0.25">
      <c r="A40">
        <v>43</v>
      </c>
      <c r="B40">
        <v>3.3809999999999998</v>
      </c>
      <c r="C40">
        <v>5</v>
      </c>
      <c r="D40">
        <v>5</v>
      </c>
    </row>
    <row r="41" spans="1:9" x14ac:dyDescent="0.25">
      <c r="A41">
        <v>44</v>
      </c>
      <c r="B41">
        <v>3.44</v>
      </c>
      <c r="C41">
        <v>5</v>
      </c>
      <c r="D41">
        <v>5</v>
      </c>
    </row>
    <row r="42" spans="1:9" x14ac:dyDescent="0.25">
      <c r="A42">
        <v>45</v>
      </c>
      <c r="B42">
        <v>3.665</v>
      </c>
      <c r="C42">
        <v>5</v>
      </c>
      <c r="D42">
        <v>5</v>
      </c>
    </row>
    <row r="43" spans="1:9" x14ac:dyDescent="0.25">
      <c r="A43">
        <v>46</v>
      </c>
      <c r="B43">
        <v>3.4670000000000001</v>
      </c>
      <c r="C43">
        <v>5</v>
      </c>
      <c r="D43">
        <v>5</v>
      </c>
    </row>
    <row r="44" spans="1:9" x14ac:dyDescent="0.25">
      <c r="A44">
        <v>47</v>
      </c>
      <c r="B44">
        <v>3.6989999999999998</v>
      </c>
      <c r="C44">
        <v>5</v>
      </c>
      <c r="D44">
        <v>5</v>
      </c>
    </row>
    <row r="45" spans="1:9" x14ac:dyDescent="0.25">
      <c r="A45">
        <v>48</v>
      </c>
      <c r="B45">
        <v>3.544</v>
      </c>
      <c r="C45">
        <v>5</v>
      </c>
      <c r="D45">
        <v>5</v>
      </c>
    </row>
    <row r="46" spans="1:9" x14ac:dyDescent="0.25">
      <c r="A46">
        <v>49</v>
      </c>
      <c r="B46">
        <v>3.657</v>
      </c>
      <c r="C46">
        <v>5</v>
      </c>
      <c r="D46">
        <v>5</v>
      </c>
    </row>
    <row r="47" spans="1:9" x14ac:dyDescent="0.25">
      <c r="A47">
        <v>50</v>
      </c>
      <c r="B47">
        <v>3.714</v>
      </c>
      <c r="C47">
        <v>4</v>
      </c>
      <c r="D47">
        <v>5</v>
      </c>
    </row>
    <row r="48" spans="1:9" x14ac:dyDescent="0.25">
      <c r="A48">
        <v>51</v>
      </c>
      <c r="B48">
        <v>3.8159999999999998</v>
      </c>
      <c r="C48">
        <v>5</v>
      </c>
      <c r="D48">
        <v>5</v>
      </c>
    </row>
    <row r="49" spans="1:4" x14ac:dyDescent="0.25">
      <c r="A49">
        <v>52</v>
      </c>
      <c r="B49">
        <v>3.6160000000000001</v>
      </c>
      <c r="C49">
        <v>5</v>
      </c>
      <c r="D49">
        <v>5</v>
      </c>
    </row>
    <row r="50" spans="1:4" x14ac:dyDescent="0.25">
      <c r="A50">
        <v>53</v>
      </c>
      <c r="B50">
        <v>3.72</v>
      </c>
      <c r="C50">
        <v>5</v>
      </c>
      <c r="D50">
        <v>5</v>
      </c>
    </row>
    <row r="51" spans="1:4" x14ac:dyDescent="0.25">
      <c r="A51">
        <v>54</v>
      </c>
      <c r="B51">
        <v>3.6150000000000002</v>
      </c>
      <c r="C51">
        <v>5</v>
      </c>
      <c r="D51">
        <v>5</v>
      </c>
    </row>
    <row r="52" spans="1:4" x14ac:dyDescent="0.25">
      <c r="A52">
        <v>55</v>
      </c>
      <c r="B52">
        <v>3.827</v>
      </c>
      <c r="C52">
        <v>5</v>
      </c>
      <c r="D52">
        <v>5</v>
      </c>
    </row>
    <row r="53" spans="1:4" x14ac:dyDescent="0.25">
      <c r="A53">
        <v>56</v>
      </c>
      <c r="B53">
        <v>3.7469999999999999</v>
      </c>
      <c r="C53">
        <v>5</v>
      </c>
      <c r="D53">
        <v>5</v>
      </c>
    </row>
    <row r="54" spans="1:4" x14ac:dyDescent="0.25">
      <c r="A54">
        <v>57</v>
      </c>
      <c r="B54">
        <v>3.714</v>
      </c>
      <c r="C54">
        <v>4</v>
      </c>
      <c r="D54">
        <v>5</v>
      </c>
    </row>
    <row r="55" spans="1:4" x14ac:dyDescent="0.25">
      <c r="A55">
        <v>58</v>
      </c>
      <c r="B55">
        <v>3.7839999999999998</v>
      </c>
      <c r="C55">
        <v>5</v>
      </c>
      <c r="D55">
        <v>5</v>
      </c>
    </row>
    <row r="56" spans="1:4" x14ac:dyDescent="0.25">
      <c r="A56">
        <v>59</v>
      </c>
      <c r="B56">
        <v>3.742</v>
      </c>
      <c r="C56">
        <v>5</v>
      </c>
      <c r="D56">
        <v>5</v>
      </c>
    </row>
    <row r="57" spans="1:4" x14ac:dyDescent="0.25">
      <c r="A57">
        <v>60</v>
      </c>
      <c r="B57">
        <v>3.641</v>
      </c>
      <c r="C57">
        <v>5</v>
      </c>
      <c r="D57">
        <v>5</v>
      </c>
    </row>
    <row r="58" spans="1:4" x14ac:dyDescent="0.25">
      <c r="A58">
        <v>61</v>
      </c>
      <c r="B58">
        <v>3.83</v>
      </c>
      <c r="C58">
        <v>5</v>
      </c>
      <c r="D58">
        <v>5</v>
      </c>
    </row>
    <row r="59" spans="1:4" x14ac:dyDescent="0.25">
      <c r="A59">
        <v>62</v>
      </c>
      <c r="B59">
        <v>3.7509999999999999</v>
      </c>
      <c r="C59">
        <v>5</v>
      </c>
      <c r="D59">
        <v>5</v>
      </c>
    </row>
    <row r="60" spans="1:4" x14ac:dyDescent="0.25">
      <c r="A60">
        <v>63</v>
      </c>
      <c r="B60">
        <v>3.6549999999999998</v>
      </c>
      <c r="C60">
        <v>5</v>
      </c>
      <c r="D60">
        <v>5</v>
      </c>
    </row>
    <row r="61" spans="1:4" x14ac:dyDescent="0.25">
      <c r="A61">
        <v>64</v>
      </c>
      <c r="B61">
        <v>3.72</v>
      </c>
      <c r="C61">
        <v>5</v>
      </c>
      <c r="D61">
        <v>5</v>
      </c>
    </row>
    <row r="62" spans="1:4" x14ac:dyDescent="0.25">
      <c r="A62">
        <v>65</v>
      </c>
      <c r="B62">
        <v>3.7010000000000001</v>
      </c>
      <c r="C62">
        <v>5</v>
      </c>
      <c r="D62">
        <v>5</v>
      </c>
    </row>
    <row r="63" spans="1:4" x14ac:dyDescent="0.25">
      <c r="A63">
        <v>66</v>
      </c>
      <c r="B63">
        <v>3.6339999999999999</v>
      </c>
      <c r="C63">
        <v>5</v>
      </c>
      <c r="D63">
        <v>5</v>
      </c>
    </row>
    <row r="64" spans="1:4" x14ac:dyDescent="0.25">
      <c r="A64">
        <v>67</v>
      </c>
      <c r="B64">
        <v>3.7759999999999998</v>
      </c>
      <c r="C64">
        <v>5</v>
      </c>
      <c r="D64">
        <v>5</v>
      </c>
    </row>
    <row r="65" spans="1:4" x14ac:dyDescent="0.25">
      <c r="A65">
        <v>68</v>
      </c>
      <c r="B65">
        <v>3.5289999999999999</v>
      </c>
      <c r="C65">
        <v>5</v>
      </c>
      <c r="D65">
        <v>5</v>
      </c>
    </row>
    <row r="66" spans="1:4" x14ac:dyDescent="0.25">
      <c r="A66">
        <v>69</v>
      </c>
      <c r="B66">
        <v>3.7970000000000002</v>
      </c>
      <c r="C66">
        <v>5</v>
      </c>
      <c r="D66">
        <v>5</v>
      </c>
    </row>
    <row r="67" spans="1:4" x14ac:dyDescent="0.25">
      <c r="A67">
        <v>70</v>
      </c>
      <c r="B67">
        <v>3.7519999999999998</v>
      </c>
      <c r="C67">
        <v>5</v>
      </c>
      <c r="D67">
        <v>5</v>
      </c>
    </row>
    <row r="68" spans="1:4" x14ac:dyDescent="0.25">
      <c r="A68">
        <v>71</v>
      </c>
      <c r="B68">
        <v>3.6059999999999999</v>
      </c>
      <c r="C68">
        <v>5</v>
      </c>
      <c r="D68">
        <v>5</v>
      </c>
    </row>
    <row r="69" spans="1:4" x14ac:dyDescent="0.25">
      <c r="A69">
        <v>72</v>
      </c>
      <c r="B69">
        <v>3.7519999999999998</v>
      </c>
      <c r="C69">
        <v>5</v>
      </c>
      <c r="D69">
        <v>5</v>
      </c>
    </row>
    <row r="70" spans="1:4" x14ac:dyDescent="0.25">
      <c r="A70">
        <v>73</v>
      </c>
      <c r="B70">
        <v>3.7890000000000001</v>
      </c>
      <c r="C70">
        <v>5</v>
      </c>
      <c r="D70">
        <v>5</v>
      </c>
    </row>
    <row r="71" spans="1:4" x14ac:dyDescent="0.25">
      <c r="A71">
        <v>74</v>
      </c>
      <c r="B71">
        <v>3.6930000000000001</v>
      </c>
      <c r="C71">
        <v>5</v>
      </c>
      <c r="D71">
        <v>5</v>
      </c>
    </row>
    <row r="72" spans="1:4" x14ac:dyDescent="0.25">
      <c r="A72">
        <v>75</v>
      </c>
      <c r="B72">
        <v>3.7130000000000001</v>
      </c>
      <c r="C72">
        <v>5</v>
      </c>
      <c r="D72">
        <v>5</v>
      </c>
    </row>
    <row r="73" spans="1:4" x14ac:dyDescent="0.25">
      <c r="A73">
        <v>76</v>
      </c>
      <c r="B73">
        <v>3.62</v>
      </c>
      <c r="C73">
        <v>5</v>
      </c>
      <c r="D73">
        <v>5</v>
      </c>
    </row>
    <row r="74" spans="1:4" x14ac:dyDescent="0.25">
      <c r="A74">
        <v>77</v>
      </c>
      <c r="B74">
        <v>3.6339999999999999</v>
      </c>
      <c r="C74">
        <v>5</v>
      </c>
      <c r="D74">
        <v>5</v>
      </c>
    </row>
    <row r="75" spans="1:4" x14ac:dyDescent="0.25">
      <c r="A75">
        <v>78</v>
      </c>
      <c r="B75">
        <v>3.6739999999999999</v>
      </c>
      <c r="C75">
        <v>5</v>
      </c>
      <c r="D75">
        <v>5</v>
      </c>
    </row>
    <row r="76" spans="1:4" x14ac:dyDescent="0.25">
      <c r="A76">
        <v>79</v>
      </c>
      <c r="B76">
        <v>3.6930000000000001</v>
      </c>
      <c r="C76">
        <v>5</v>
      </c>
      <c r="D76">
        <v>5</v>
      </c>
    </row>
    <row r="77" spans="1:4" x14ac:dyDescent="0.25">
      <c r="A77">
        <v>80</v>
      </c>
      <c r="B77">
        <v>3.7440000000000002</v>
      </c>
      <c r="C77">
        <v>5</v>
      </c>
      <c r="D77">
        <v>5</v>
      </c>
    </row>
    <row r="78" spans="1:4" x14ac:dyDescent="0.25">
      <c r="A78">
        <v>81</v>
      </c>
      <c r="B78">
        <v>3.7120000000000002</v>
      </c>
      <c r="C78">
        <v>5</v>
      </c>
      <c r="D78">
        <v>5</v>
      </c>
    </row>
    <row r="79" spans="1:4" x14ac:dyDescent="0.25">
      <c r="A79">
        <v>82</v>
      </c>
      <c r="B79">
        <v>3.839</v>
      </c>
      <c r="C79">
        <v>5</v>
      </c>
      <c r="D79">
        <v>5</v>
      </c>
    </row>
    <row r="80" spans="1:4" x14ac:dyDescent="0.25">
      <c r="A80">
        <v>83</v>
      </c>
      <c r="B80">
        <v>3.8260000000000001</v>
      </c>
      <c r="C80">
        <v>5</v>
      </c>
      <c r="D80">
        <v>5</v>
      </c>
    </row>
    <row r="81" spans="1:4" x14ac:dyDescent="0.25">
      <c r="A81">
        <v>84</v>
      </c>
      <c r="B81">
        <v>3.859</v>
      </c>
      <c r="C81">
        <v>5</v>
      </c>
      <c r="D81">
        <v>4</v>
      </c>
    </row>
    <row r="82" spans="1:4" x14ac:dyDescent="0.25">
      <c r="A82">
        <v>85</v>
      </c>
      <c r="B82">
        <v>3.89</v>
      </c>
      <c r="C82">
        <v>5</v>
      </c>
      <c r="D82">
        <v>5</v>
      </c>
    </row>
    <row r="83" spans="1:4" x14ac:dyDescent="0.25">
      <c r="A83">
        <v>86</v>
      </c>
      <c r="B83">
        <v>3.819</v>
      </c>
      <c r="C83">
        <v>5</v>
      </c>
      <c r="D83">
        <v>5</v>
      </c>
    </row>
    <row r="84" spans="1:4" x14ac:dyDescent="0.25">
      <c r="A84">
        <v>87</v>
      </c>
      <c r="B84">
        <v>3.6989999999999998</v>
      </c>
      <c r="C84">
        <v>5</v>
      </c>
      <c r="D84">
        <v>5</v>
      </c>
    </row>
    <row r="85" spans="1:4" x14ac:dyDescent="0.25">
      <c r="A85">
        <v>88</v>
      </c>
      <c r="B85">
        <v>3.83</v>
      </c>
      <c r="C85">
        <v>5</v>
      </c>
      <c r="D85">
        <v>5</v>
      </c>
    </row>
    <row r="86" spans="1:4" x14ac:dyDescent="0.25">
      <c r="A86">
        <v>89</v>
      </c>
      <c r="B86">
        <v>3.7530000000000001</v>
      </c>
      <c r="C86">
        <v>5</v>
      </c>
      <c r="D86">
        <v>5</v>
      </c>
    </row>
    <row r="87" spans="1:4" x14ac:dyDescent="0.25">
      <c r="A87">
        <v>90</v>
      </c>
      <c r="B87">
        <v>3.63</v>
      </c>
      <c r="C87">
        <v>5</v>
      </c>
      <c r="D87">
        <v>5</v>
      </c>
    </row>
    <row r="88" spans="1:4" x14ac:dyDescent="0.25">
      <c r="A88">
        <v>91</v>
      </c>
      <c r="B88">
        <v>3.8519999999999999</v>
      </c>
      <c r="C88">
        <v>5</v>
      </c>
      <c r="D88">
        <v>5</v>
      </c>
    </row>
    <row r="89" spans="1:4" x14ac:dyDescent="0.25">
      <c r="A89">
        <v>92</v>
      </c>
      <c r="B89">
        <v>3.7229999999999999</v>
      </c>
      <c r="C89">
        <v>5</v>
      </c>
      <c r="D89">
        <v>5</v>
      </c>
    </row>
    <row r="90" spans="1:4" x14ac:dyDescent="0.25">
      <c r="A90">
        <v>93</v>
      </c>
      <c r="B90">
        <v>3.8220000000000001</v>
      </c>
      <c r="C90">
        <v>5</v>
      </c>
      <c r="D90">
        <v>5</v>
      </c>
    </row>
    <row r="91" spans="1:4" x14ac:dyDescent="0.25">
      <c r="A91">
        <v>94</v>
      </c>
      <c r="B91">
        <v>3.7730000000000001</v>
      </c>
      <c r="C91">
        <v>5</v>
      </c>
      <c r="D91">
        <v>5</v>
      </c>
    </row>
    <row r="92" spans="1:4" x14ac:dyDescent="0.25">
      <c r="A92">
        <v>95</v>
      </c>
      <c r="B92">
        <v>3.7149999999999999</v>
      </c>
      <c r="C92">
        <v>5</v>
      </c>
      <c r="D92">
        <v>5</v>
      </c>
    </row>
    <row r="93" spans="1:4" x14ac:dyDescent="0.25">
      <c r="A93">
        <v>96</v>
      </c>
      <c r="B93">
        <v>3.6480000000000001</v>
      </c>
      <c r="C93">
        <v>5</v>
      </c>
      <c r="D93">
        <v>5</v>
      </c>
    </row>
    <row r="94" spans="1:4" x14ac:dyDescent="0.25">
      <c r="A94">
        <v>97</v>
      </c>
      <c r="B94">
        <v>3.762</v>
      </c>
      <c r="C94">
        <v>5</v>
      </c>
      <c r="D94">
        <v>5</v>
      </c>
    </row>
    <row r="95" spans="1:4" x14ac:dyDescent="0.25">
      <c r="A95">
        <v>98</v>
      </c>
      <c r="B95">
        <v>3.6859999999999999</v>
      </c>
      <c r="C95">
        <v>5</v>
      </c>
      <c r="D95">
        <v>5</v>
      </c>
    </row>
    <row r="96" spans="1:4" x14ac:dyDescent="0.25">
      <c r="A96">
        <v>99</v>
      </c>
      <c r="B96">
        <v>3.7709999999999999</v>
      </c>
      <c r="C96">
        <v>5</v>
      </c>
      <c r="D96">
        <v>5</v>
      </c>
    </row>
    <row r="97" spans="1:4" x14ac:dyDescent="0.25">
      <c r="A97">
        <v>100</v>
      </c>
      <c r="B97">
        <v>3.7240000000000002</v>
      </c>
      <c r="C97">
        <v>5</v>
      </c>
      <c r="D97">
        <v>5</v>
      </c>
    </row>
    <row r="98" spans="1:4" x14ac:dyDescent="0.25">
      <c r="A98">
        <v>101</v>
      </c>
      <c r="B98">
        <v>3.6709999999999998</v>
      </c>
      <c r="C98">
        <v>5</v>
      </c>
      <c r="D98">
        <v>5</v>
      </c>
    </row>
    <row r="99" spans="1:4" x14ac:dyDescent="0.25">
      <c r="A99">
        <v>102</v>
      </c>
      <c r="B99">
        <v>3.6240000000000001</v>
      </c>
      <c r="C99">
        <v>5</v>
      </c>
      <c r="D99">
        <v>5</v>
      </c>
    </row>
    <row r="100" spans="1:4" x14ac:dyDescent="0.25">
      <c r="A100">
        <v>103</v>
      </c>
      <c r="B100">
        <v>3.6909999999999998</v>
      </c>
      <c r="C100">
        <v>5</v>
      </c>
      <c r="D100">
        <v>5</v>
      </c>
    </row>
    <row r="101" spans="1:4" x14ac:dyDescent="0.25">
      <c r="A101">
        <v>104</v>
      </c>
      <c r="B101">
        <v>3.9279999999999999</v>
      </c>
      <c r="C101">
        <v>5</v>
      </c>
      <c r="D101">
        <v>5</v>
      </c>
    </row>
    <row r="102" spans="1:4" x14ac:dyDescent="0.25">
      <c r="A102">
        <v>105</v>
      </c>
      <c r="B102">
        <v>3.7050000000000001</v>
      </c>
      <c r="C102">
        <v>5</v>
      </c>
      <c r="D102">
        <v>5</v>
      </c>
    </row>
    <row r="103" spans="1:4" x14ac:dyDescent="0.25">
      <c r="A103">
        <v>106</v>
      </c>
      <c r="B103">
        <v>3.7719999999999998</v>
      </c>
      <c r="C103">
        <v>5</v>
      </c>
      <c r="D103">
        <v>5</v>
      </c>
    </row>
    <row r="104" spans="1:4" x14ac:dyDescent="0.25">
      <c r="A104">
        <v>107</v>
      </c>
      <c r="B104">
        <v>3.9039999999999999</v>
      </c>
      <c r="C104">
        <v>5</v>
      </c>
      <c r="D104">
        <v>5</v>
      </c>
    </row>
    <row r="105" spans="1:4" x14ac:dyDescent="0.25">
      <c r="A105">
        <v>108</v>
      </c>
      <c r="B105">
        <v>3.8180000000000001</v>
      </c>
      <c r="C105">
        <v>5</v>
      </c>
      <c r="D105">
        <v>5</v>
      </c>
    </row>
    <row r="106" spans="1:4" x14ac:dyDescent="0.25">
      <c r="A106">
        <v>109</v>
      </c>
      <c r="B106">
        <v>3.7650000000000001</v>
      </c>
      <c r="C106">
        <v>5</v>
      </c>
      <c r="D106">
        <v>5</v>
      </c>
    </row>
    <row r="107" spans="1:4" x14ac:dyDescent="0.25">
      <c r="A107">
        <v>110</v>
      </c>
      <c r="B107">
        <v>3.786</v>
      </c>
      <c r="C107">
        <v>5</v>
      </c>
      <c r="D107">
        <v>4</v>
      </c>
    </row>
    <row r="108" spans="1:4" x14ac:dyDescent="0.25">
      <c r="A108">
        <v>111</v>
      </c>
      <c r="B108">
        <v>3.7519999999999998</v>
      </c>
      <c r="C108">
        <v>4</v>
      </c>
      <c r="D108">
        <v>4</v>
      </c>
    </row>
    <row r="109" spans="1:4" x14ac:dyDescent="0.25">
      <c r="A109">
        <v>112</v>
      </c>
      <c r="B109">
        <v>3.82</v>
      </c>
      <c r="C109">
        <v>5</v>
      </c>
      <c r="D109">
        <v>5</v>
      </c>
    </row>
    <row r="110" spans="1:4" x14ac:dyDescent="0.25">
      <c r="A110">
        <v>113</v>
      </c>
      <c r="B110">
        <v>3.5579999999999998</v>
      </c>
      <c r="C110">
        <v>5</v>
      </c>
      <c r="D110">
        <v>5</v>
      </c>
    </row>
    <row r="111" spans="1:4" x14ac:dyDescent="0.25">
      <c r="A111">
        <v>114</v>
      </c>
      <c r="B111">
        <v>3.6469999999999998</v>
      </c>
      <c r="C111">
        <v>5</v>
      </c>
      <c r="D111">
        <v>5</v>
      </c>
    </row>
    <row r="112" spans="1:4" x14ac:dyDescent="0.25">
      <c r="A112">
        <v>115</v>
      </c>
      <c r="B112">
        <v>3.645</v>
      </c>
      <c r="C112">
        <v>5</v>
      </c>
      <c r="D112">
        <v>5</v>
      </c>
    </row>
    <row r="113" spans="1:5" x14ac:dyDescent="0.25">
      <c r="A113">
        <v>116</v>
      </c>
      <c r="B113">
        <v>3.5910000000000002</v>
      </c>
      <c r="C113">
        <v>4</v>
      </c>
      <c r="D113">
        <v>5</v>
      </c>
    </row>
    <row r="114" spans="1:5" x14ac:dyDescent="0.25">
      <c r="A114">
        <v>117</v>
      </c>
      <c r="B114">
        <v>3.4460000000000002</v>
      </c>
      <c r="C114">
        <v>5</v>
      </c>
      <c r="D114">
        <v>5</v>
      </c>
    </row>
    <row r="115" spans="1:5" x14ac:dyDescent="0.25">
      <c r="A115">
        <v>118</v>
      </c>
      <c r="B115">
        <v>3.5059999999999998</v>
      </c>
      <c r="C115">
        <v>5</v>
      </c>
      <c r="D115">
        <v>5</v>
      </c>
    </row>
    <row r="116" spans="1:5" x14ac:dyDescent="0.25">
      <c r="A116">
        <v>119</v>
      </c>
      <c r="B116">
        <v>3.5529999999999999</v>
      </c>
      <c r="C116">
        <v>5</v>
      </c>
      <c r="D116">
        <v>5</v>
      </c>
    </row>
    <row r="117" spans="1:5" x14ac:dyDescent="0.25">
      <c r="A117">
        <v>120</v>
      </c>
      <c r="B117">
        <v>3.5960000000000001</v>
      </c>
      <c r="C117">
        <v>5</v>
      </c>
      <c r="D117">
        <v>5</v>
      </c>
    </row>
    <row r="118" spans="1:5" x14ac:dyDescent="0.25">
      <c r="A118">
        <v>121</v>
      </c>
      <c r="B118">
        <v>3.6259999999999999</v>
      </c>
      <c r="C118">
        <v>5</v>
      </c>
      <c r="D118">
        <v>5</v>
      </c>
    </row>
    <row r="119" spans="1:5" x14ac:dyDescent="0.25">
      <c r="A119">
        <v>122</v>
      </c>
      <c r="B119">
        <v>3.58</v>
      </c>
      <c r="C119">
        <v>5</v>
      </c>
      <c r="D119">
        <v>5</v>
      </c>
    </row>
    <row r="120" spans="1:5" x14ac:dyDescent="0.25">
      <c r="A120">
        <v>123</v>
      </c>
      <c r="B120">
        <v>3.6</v>
      </c>
      <c r="C120">
        <v>5</v>
      </c>
      <c r="D120">
        <v>5</v>
      </c>
    </row>
    <row r="121" spans="1:5" x14ac:dyDescent="0.25">
      <c r="A121">
        <v>124</v>
      </c>
      <c r="B121">
        <v>3.4689999999999999</v>
      </c>
      <c r="C121">
        <v>5</v>
      </c>
      <c r="D121">
        <v>5</v>
      </c>
    </row>
    <row r="122" spans="1:5" x14ac:dyDescent="0.25">
      <c r="A122">
        <v>125</v>
      </c>
      <c r="B122">
        <v>3.4060000000000001</v>
      </c>
      <c r="C122">
        <v>5</v>
      </c>
      <c r="D122">
        <v>5</v>
      </c>
      <c r="E122" t="s">
        <v>10</v>
      </c>
    </row>
    <row r="123" spans="1:5" x14ac:dyDescent="0.25">
      <c r="A123">
        <v>126</v>
      </c>
      <c r="B123">
        <v>3.4940000000000002</v>
      </c>
      <c r="C123">
        <v>5</v>
      </c>
      <c r="D123">
        <v>5</v>
      </c>
    </row>
    <row r="124" spans="1:5" x14ac:dyDescent="0.25">
      <c r="A124">
        <v>127</v>
      </c>
      <c r="B124">
        <v>3.4279999999999999</v>
      </c>
      <c r="C124">
        <v>5</v>
      </c>
      <c r="D124">
        <v>5</v>
      </c>
    </row>
    <row r="125" spans="1:5" x14ac:dyDescent="0.25">
      <c r="A125">
        <v>128</v>
      </c>
      <c r="B125">
        <v>3.4510000000000001</v>
      </c>
      <c r="C125">
        <v>4</v>
      </c>
      <c r="D125">
        <v>4</v>
      </c>
    </row>
    <row r="126" spans="1:5" x14ac:dyDescent="0.25">
      <c r="A126">
        <v>129</v>
      </c>
      <c r="B126">
        <v>3.298</v>
      </c>
      <c r="C126">
        <v>5</v>
      </c>
      <c r="D126">
        <v>5</v>
      </c>
    </row>
    <row r="127" spans="1:5" x14ac:dyDescent="0.25">
      <c r="A127">
        <v>130</v>
      </c>
      <c r="B127">
        <v>3.3969999999999998</v>
      </c>
      <c r="C127">
        <v>5</v>
      </c>
      <c r="D127">
        <v>5</v>
      </c>
    </row>
    <row r="128" spans="1:5" x14ac:dyDescent="0.25">
      <c r="A128">
        <v>131</v>
      </c>
      <c r="B128">
        <v>3.2589999999999999</v>
      </c>
      <c r="C128">
        <v>5</v>
      </c>
      <c r="D128">
        <v>5</v>
      </c>
    </row>
    <row r="129" spans="1:4" x14ac:dyDescent="0.25">
      <c r="A129">
        <v>132</v>
      </c>
      <c r="B129">
        <v>3.33</v>
      </c>
      <c r="D129">
        <v>5</v>
      </c>
    </row>
    <row r="130" spans="1:4" x14ac:dyDescent="0.25">
      <c r="A130">
        <v>133</v>
      </c>
      <c r="B130">
        <v>3.1970000000000001</v>
      </c>
      <c r="C130">
        <v>5</v>
      </c>
      <c r="D130">
        <v>5</v>
      </c>
    </row>
    <row r="131" spans="1:4" x14ac:dyDescent="0.25">
      <c r="A131">
        <v>134</v>
      </c>
      <c r="B131">
        <v>3.3370000000000002</v>
      </c>
      <c r="C131">
        <v>5</v>
      </c>
      <c r="D131">
        <v>4</v>
      </c>
    </row>
    <row r="132" spans="1:4" x14ac:dyDescent="0.25">
      <c r="A132">
        <v>135</v>
      </c>
      <c r="B132">
        <v>3.2440000000000002</v>
      </c>
      <c r="C132">
        <v>5</v>
      </c>
      <c r="D132">
        <v>5</v>
      </c>
    </row>
    <row r="133" spans="1:4" x14ac:dyDescent="0.25">
      <c r="A133">
        <v>136</v>
      </c>
      <c r="B133">
        <v>3.274</v>
      </c>
      <c r="C133">
        <v>5</v>
      </c>
      <c r="D133">
        <v>5</v>
      </c>
    </row>
    <row r="134" spans="1:4" x14ac:dyDescent="0.25">
      <c r="A134">
        <v>137</v>
      </c>
      <c r="B134">
        <v>3.145</v>
      </c>
      <c r="C134">
        <v>5</v>
      </c>
      <c r="D134">
        <v>5</v>
      </c>
    </row>
    <row r="135" spans="1:4" x14ac:dyDescent="0.25">
      <c r="A135">
        <v>138</v>
      </c>
      <c r="B135">
        <v>3.177</v>
      </c>
      <c r="C135">
        <v>5</v>
      </c>
      <c r="D135">
        <v>5</v>
      </c>
    </row>
    <row r="136" spans="1:4" x14ac:dyDescent="0.25">
      <c r="A136">
        <v>139</v>
      </c>
      <c r="B136">
        <v>3.0030000000000001</v>
      </c>
      <c r="C136">
        <v>5</v>
      </c>
      <c r="D136">
        <v>5</v>
      </c>
    </row>
    <row r="137" spans="1:4" x14ac:dyDescent="0.25">
      <c r="A137">
        <v>140</v>
      </c>
      <c r="B137">
        <v>2.9489999999999998</v>
      </c>
      <c r="C137">
        <v>5</v>
      </c>
      <c r="D137">
        <v>5</v>
      </c>
    </row>
    <row r="138" spans="1:4" x14ac:dyDescent="0.25">
      <c r="A138">
        <v>141</v>
      </c>
      <c r="B138">
        <v>3.1160000000000001</v>
      </c>
      <c r="C138">
        <v>5</v>
      </c>
      <c r="D138">
        <v>5</v>
      </c>
    </row>
    <row r="139" spans="1:4" x14ac:dyDescent="0.25">
      <c r="A139">
        <v>142</v>
      </c>
      <c r="B139">
        <v>3.004</v>
      </c>
      <c r="C139">
        <v>5</v>
      </c>
      <c r="D139">
        <v>4</v>
      </c>
    </row>
    <row r="140" spans="1:4" x14ac:dyDescent="0.25">
      <c r="A140">
        <v>143</v>
      </c>
      <c r="B140">
        <v>2.911</v>
      </c>
      <c r="C140">
        <v>5</v>
      </c>
      <c r="D140">
        <v>5</v>
      </c>
    </row>
    <row r="141" spans="1:4" x14ac:dyDescent="0.25">
      <c r="A141">
        <v>144</v>
      </c>
      <c r="B141">
        <v>2.97</v>
      </c>
      <c r="C141">
        <v>5</v>
      </c>
      <c r="D141">
        <v>5</v>
      </c>
    </row>
    <row r="142" spans="1:4" x14ac:dyDescent="0.25">
      <c r="A142">
        <v>145</v>
      </c>
      <c r="B142">
        <v>2.8210000000000002</v>
      </c>
      <c r="C142">
        <v>5</v>
      </c>
      <c r="D142">
        <v>5</v>
      </c>
    </row>
    <row r="143" spans="1:4" x14ac:dyDescent="0.25">
      <c r="A143">
        <v>146</v>
      </c>
      <c r="B143" s="24">
        <v>2.6320000000000001</v>
      </c>
      <c r="C143" s="24">
        <v>5</v>
      </c>
      <c r="D143" s="24">
        <v>5</v>
      </c>
    </row>
    <row r="144" spans="1:4" x14ac:dyDescent="0.25">
      <c r="A144">
        <v>147</v>
      </c>
      <c r="C144" s="20">
        <v>5</v>
      </c>
      <c r="D144" s="20">
        <v>5</v>
      </c>
    </row>
    <row r="145" spans="1:4" x14ac:dyDescent="0.25">
      <c r="A145">
        <v>148</v>
      </c>
      <c r="C145" s="20">
        <v>5</v>
      </c>
      <c r="D145">
        <v>4</v>
      </c>
    </row>
    <row r="146" spans="1:4" x14ac:dyDescent="0.25">
      <c r="A146">
        <v>149</v>
      </c>
      <c r="C146" s="20">
        <v>5</v>
      </c>
      <c r="D146">
        <v>5</v>
      </c>
    </row>
    <row r="147" spans="1:4" x14ac:dyDescent="0.25">
      <c r="A147">
        <v>150</v>
      </c>
      <c r="C147" s="20">
        <v>4</v>
      </c>
      <c r="D147">
        <v>4</v>
      </c>
    </row>
    <row r="148" spans="1:4" x14ac:dyDescent="0.25">
      <c r="A148">
        <v>151</v>
      </c>
      <c r="C148" s="20">
        <v>5</v>
      </c>
      <c r="D148">
        <v>5</v>
      </c>
    </row>
    <row r="149" spans="1:4" x14ac:dyDescent="0.25">
      <c r="A149">
        <v>152</v>
      </c>
      <c r="C149" s="20">
        <v>5</v>
      </c>
      <c r="D149">
        <v>5</v>
      </c>
    </row>
    <row r="150" spans="1:4" x14ac:dyDescent="0.25">
      <c r="A150">
        <v>153</v>
      </c>
      <c r="C150" s="20">
        <v>5</v>
      </c>
      <c r="D150">
        <v>5</v>
      </c>
    </row>
    <row r="151" spans="1:4" x14ac:dyDescent="0.25">
      <c r="A151">
        <v>154</v>
      </c>
      <c r="C151" s="20">
        <v>5</v>
      </c>
      <c r="D151">
        <v>4</v>
      </c>
    </row>
    <row r="152" spans="1:4" x14ac:dyDescent="0.25">
      <c r="A152">
        <v>155</v>
      </c>
      <c r="C152" s="20">
        <v>4</v>
      </c>
      <c r="D152">
        <v>4</v>
      </c>
    </row>
    <row r="153" spans="1:4" x14ac:dyDescent="0.25">
      <c r="A153">
        <v>156</v>
      </c>
      <c r="C153" s="20">
        <v>5</v>
      </c>
      <c r="D153">
        <v>5</v>
      </c>
    </row>
    <row r="154" spans="1:4" x14ac:dyDescent="0.25">
      <c r="A154" t="s">
        <v>45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opLeftCell="A97" workbookViewId="0">
      <selection activeCell="J61" sqref="J61"/>
    </sheetView>
  </sheetViews>
  <sheetFormatPr baseColWidth="10" defaultRowHeight="15" x14ac:dyDescent="0.25"/>
  <sheetData>
    <row r="1" spans="1:14" x14ac:dyDescent="0.25">
      <c r="A1" s="25" t="s">
        <v>0</v>
      </c>
      <c r="B1" s="25" t="s">
        <v>68</v>
      </c>
      <c r="C1" s="25" t="s">
        <v>66</v>
      </c>
      <c r="D1" s="25" t="s">
        <v>67</v>
      </c>
      <c r="E1" s="25" t="s">
        <v>25</v>
      </c>
      <c r="F1" s="25" t="s">
        <v>39</v>
      </c>
    </row>
    <row r="2" spans="1:14" x14ac:dyDescent="0.25">
      <c r="A2" t="s">
        <v>44</v>
      </c>
    </row>
    <row r="3" spans="1:14" x14ac:dyDescent="0.25">
      <c r="A3">
        <v>2</v>
      </c>
      <c r="B3">
        <v>5.258</v>
      </c>
      <c r="C3">
        <v>5</v>
      </c>
      <c r="F3" t="s">
        <v>26</v>
      </c>
    </row>
    <row r="4" spans="1:14" x14ac:dyDescent="0.25">
      <c r="A4">
        <v>3</v>
      </c>
      <c r="B4">
        <v>5.3090000000000002</v>
      </c>
      <c r="C4">
        <v>5</v>
      </c>
      <c r="D4">
        <v>6</v>
      </c>
      <c r="F4" t="s">
        <v>26</v>
      </c>
    </row>
    <row r="5" spans="1:14" x14ac:dyDescent="0.25">
      <c r="A5">
        <v>4</v>
      </c>
      <c r="B5">
        <v>5.3689999999999998</v>
      </c>
      <c r="C5">
        <v>5</v>
      </c>
      <c r="D5">
        <v>5</v>
      </c>
      <c r="F5" t="s">
        <v>26</v>
      </c>
    </row>
    <row r="6" spans="1:14" x14ac:dyDescent="0.25">
      <c r="A6">
        <v>5</v>
      </c>
      <c r="B6">
        <v>5.41</v>
      </c>
      <c r="C6">
        <v>6</v>
      </c>
      <c r="D6">
        <v>6</v>
      </c>
      <c r="F6" t="s">
        <v>26</v>
      </c>
      <c r="H6" t="s">
        <v>64</v>
      </c>
    </row>
    <row r="7" spans="1:14" x14ac:dyDescent="0.25">
      <c r="A7">
        <v>6</v>
      </c>
      <c r="B7">
        <v>5.7720000000000002</v>
      </c>
      <c r="C7">
        <v>6</v>
      </c>
      <c r="D7">
        <v>6</v>
      </c>
      <c r="F7" t="s">
        <v>26</v>
      </c>
      <c r="I7" t="s">
        <v>11</v>
      </c>
      <c r="J7" t="s">
        <v>28</v>
      </c>
      <c r="K7" t="s">
        <v>12</v>
      </c>
      <c r="L7" t="s">
        <v>28</v>
      </c>
      <c r="M7" t="s">
        <v>32</v>
      </c>
      <c r="N7" t="s">
        <v>28</v>
      </c>
    </row>
    <row r="8" spans="1:14" x14ac:dyDescent="0.25">
      <c r="A8">
        <v>7</v>
      </c>
      <c r="B8">
        <v>5.9189999999999996</v>
      </c>
      <c r="C8">
        <v>5</v>
      </c>
      <c r="D8">
        <v>6</v>
      </c>
      <c r="F8" t="s">
        <v>26</v>
      </c>
      <c r="H8">
        <v>5</v>
      </c>
      <c r="I8">
        <v>18</v>
      </c>
      <c r="J8" s="23">
        <f>I8/I10*100</f>
        <v>13.740458015267176</v>
      </c>
      <c r="K8">
        <v>24</v>
      </c>
      <c r="L8" s="23">
        <f>K8/K10*100</f>
        <v>18.320610687022899</v>
      </c>
      <c r="M8">
        <v>7</v>
      </c>
      <c r="N8" s="23">
        <f>M8/M10*100</f>
        <v>5.343511450381679</v>
      </c>
    </row>
    <row r="9" spans="1:14" x14ac:dyDescent="0.25">
      <c r="A9">
        <v>8</v>
      </c>
      <c r="B9">
        <v>5.9749999999999996</v>
      </c>
      <c r="C9">
        <v>6</v>
      </c>
      <c r="D9">
        <v>6</v>
      </c>
      <c r="H9">
        <v>6</v>
      </c>
      <c r="I9">
        <v>113</v>
      </c>
      <c r="J9" s="23">
        <f>I9/I10*100</f>
        <v>86.25954198473282</v>
      </c>
      <c r="K9">
        <v>107</v>
      </c>
      <c r="L9" s="23">
        <f>K9/K10*100</f>
        <v>81.679389312977108</v>
      </c>
      <c r="M9">
        <v>124</v>
      </c>
      <c r="N9" s="23">
        <f>M9/M10*100</f>
        <v>94.656488549618317</v>
      </c>
    </row>
    <row r="10" spans="1:14" x14ac:dyDescent="0.25">
      <c r="A10">
        <v>9</v>
      </c>
      <c r="B10">
        <v>5.9630000000000001</v>
      </c>
      <c r="C10">
        <v>5</v>
      </c>
      <c r="D10">
        <v>6</v>
      </c>
      <c r="F10" t="s">
        <v>26</v>
      </c>
      <c r="H10" t="s">
        <v>29</v>
      </c>
      <c r="I10">
        <v>131</v>
      </c>
      <c r="J10">
        <f>J8+J9</f>
        <v>100</v>
      </c>
      <c r="K10">
        <v>131</v>
      </c>
      <c r="L10">
        <f>L8+L9</f>
        <v>100</v>
      </c>
      <c r="M10">
        <v>131</v>
      </c>
      <c r="N10">
        <f>N8+N9</f>
        <v>100</v>
      </c>
    </row>
    <row r="11" spans="1:14" x14ac:dyDescent="0.25">
      <c r="A11">
        <v>10</v>
      </c>
      <c r="B11">
        <v>6.1369999999999996</v>
      </c>
      <c r="C11">
        <v>6</v>
      </c>
      <c r="D11">
        <v>6</v>
      </c>
    </row>
    <row r="12" spans="1:14" x14ac:dyDescent="0.25">
      <c r="A12">
        <v>11</v>
      </c>
      <c r="B12">
        <v>6.5259999999999998</v>
      </c>
      <c r="C12">
        <v>6</v>
      </c>
      <c r="D12">
        <v>6</v>
      </c>
    </row>
    <row r="13" spans="1:14" x14ac:dyDescent="0.25">
      <c r="A13">
        <v>12</v>
      </c>
      <c r="B13">
        <v>6.492</v>
      </c>
      <c r="C13">
        <v>6</v>
      </c>
      <c r="D13">
        <v>6</v>
      </c>
      <c r="H13" t="s">
        <v>30</v>
      </c>
      <c r="I13" t="s">
        <v>42</v>
      </c>
    </row>
    <row r="14" spans="1:14" x14ac:dyDescent="0.25">
      <c r="A14">
        <v>13</v>
      </c>
      <c r="B14">
        <v>6.5570000000000004</v>
      </c>
      <c r="C14">
        <v>6</v>
      </c>
      <c r="D14">
        <v>6</v>
      </c>
    </row>
    <row r="15" spans="1:14" x14ac:dyDescent="0.25">
      <c r="A15">
        <v>14</v>
      </c>
      <c r="B15">
        <v>6.54</v>
      </c>
      <c r="C15">
        <v>6</v>
      </c>
      <c r="D15">
        <v>6</v>
      </c>
      <c r="I15" t="s">
        <v>11</v>
      </c>
      <c r="J15" t="s">
        <v>28</v>
      </c>
      <c r="K15" t="s">
        <v>12</v>
      </c>
      <c r="L15" t="s">
        <v>28</v>
      </c>
      <c r="M15" t="s">
        <v>32</v>
      </c>
      <c r="N15" t="s">
        <v>28</v>
      </c>
    </row>
    <row r="16" spans="1:14" x14ac:dyDescent="0.25">
      <c r="A16">
        <v>15</v>
      </c>
      <c r="B16">
        <v>6.8150000000000004</v>
      </c>
      <c r="C16">
        <v>6</v>
      </c>
      <c r="D16">
        <v>6</v>
      </c>
      <c r="H16">
        <v>5</v>
      </c>
      <c r="I16">
        <v>3</v>
      </c>
      <c r="J16" s="23">
        <f>I16/I18*100</f>
        <v>42.857142857142854</v>
      </c>
      <c r="K16">
        <v>2</v>
      </c>
      <c r="L16" s="23">
        <f>K16/K18*100</f>
        <v>28.571428571428569</v>
      </c>
      <c r="M16">
        <v>2</v>
      </c>
      <c r="N16" s="23">
        <f>M16/M18*100</f>
        <v>28.571428571428569</v>
      </c>
    </row>
    <row r="17" spans="1:14" x14ac:dyDescent="0.25">
      <c r="A17">
        <v>16</v>
      </c>
      <c r="B17">
        <v>6.6440000000000001</v>
      </c>
      <c r="C17">
        <v>6</v>
      </c>
      <c r="D17">
        <v>6</v>
      </c>
      <c r="H17">
        <v>6</v>
      </c>
      <c r="I17">
        <v>4</v>
      </c>
      <c r="J17" s="23">
        <f>I17/I18*100</f>
        <v>57.142857142857139</v>
      </c>
      <c r="K17">
        <v>5</v>
      </c>
      <c r="L17" s="23">
        <f>K17/K18*100</f>
        <v>71.428571428571431</v>
      </c>
      <c r="M17">
        <v>5</v>
      </c>
      <c r="N17" s="23">
        <f>M17/M18*100</f>
        <v>71.428571428571431</v>
      </c>
    </row>
    <row r="18" spans="1:14" x14ac:dyDescent="0.25">
      <c r="A18">
        <v>17</v>
      </c>
      <c r="B18">
        <v>6.9269999999999996</v>
      </c>
      <c r="C18">
        <v>6</v>
      </c>
      <c r="D18">
        <v>6</v>
      </c>
      <c r="H18" t="s">
        <v>29</v>
      </c>
      <c r="I18">
        <v>7</v>
      </c>
      <c r="J18">
        <f>J16+J17</f>
        <v>100</v>
      </c>
      <c r="K18">
        <v>7</v>
      </c>
      <c r="L18">
        <f>L16+L17</f>
        <v>100</v>
      </c>
      <c r="M18">
        <v>7</v>
      </c>
      <c r="N18">
        <f>N16+N17</f>
        <v>100</v>
      </c>
    </row>
    <row r="19" spans="1:14" x14ac:dyDescent="0.25">
      <c r="A19">
        <v>18</v>
      </c>
      <c r="B19">
        <v>7.2859999999999996</v>
      </c>
      <c r="C19">
        <v>6</v>
      </c>
      <c r="D19">
        <v>6</v>
      </c>
    </row>
    <row r="20" spans="1:14" x14ac:dyDescent="0.25">
      <c r="A20">
        <v>19</v>
      </c>
      <c r="B20">
        <v>7.298</v>
      </c>
      <c r="C20">
        <v>6</v>
      </c>
      <c r="D20">
        <v>6</v>
      </c>
    </row>
    <row r="21" spans="1:14" x14ac:dyDescent="0.25">
      <c r="A21">
        <v>20</v>
      </c>
      <c r="B21">
        <v>7.2960000000000003</v>
      </c>
      <c r="C21">
        <v>6</v>
      </c>
      <c r="D21">
        <v>6</v>
      </c>
      <c r="H21" t="s">
        <v>29</v>
      </c>
    </row>
    <row r="22" spans="1:14" x14ac:dyDescent="0.25">
      <c r="A22">
        <v>21</v>
      </c>
      <c r="B22">
        <v>7.359</v>
      </c>
      <c r="C22">
        <v>6</v>
      </c>
      <c r="D22">
        <v>5</v>
      </c>
    </row>
    <row r="23" spans="1:14" x14ac:dyDescent="0.25">
      <c r="A23">
        <v>22</v>
      </c>
      <c r="B23">
        <v>7.5910000000000002</v>
      </c>
      <c r="C23">
        <v>6</v>
      </c>
      <c r="D23">
        <v>6</v>
      </c>
      <c r="I23" t="s">
        <v>11</v>
      </c>
      <c r="J23" t="s">
        <v>28</v>
      </c>
      <c r="K23" t="s">
        <v>12</v>
      </c>
      <c r="L23" t="s">
        <v>28</v>
      </c>
      <c r="M23" t="s">
        <v>32</v>
      </c>
      <c r="N23" t="s">
        <v>28</v>
      </c>
    </row>
    <row r="24" spans="1:14" x14ac:dyDescent="0.25">
      <c r="A24">
        <v>23</v>
      </c>
      <c r="B24">
        <v>7.6909999999999998</v>
      </c>
      <c r="C24">
        <v>6</v>
      </c>
      <c r="D24">
        <v>6</v>
      </c>
      <c r="H24">
        <v>5</v>
      </c>
      <c r="I24">
        <v>21</v>
      </c>
      <c r="J24" s="23">
        <f>I24/I26*100</f>
        <v>15.217391304347828</v>
      </c>
      <c r="K24">
        <v>26</v>
      </c>
      <c r="L24" s="23">
        <f>K24/K26*100</f>
        <v>18.840579710144929</v>
      </c>
      <c r="M24">
        <v>9</v>
      </c>
      <c r="N24" s="23">
        <f>M24/M26*100</f>
        <v>6.5217391304347823</v>
      </c>
    </row>
    <row r="25" spans="1:14" x14ac:dyDescent="0.25">
      <c r="A25">
        <v>24</v>
      </c>
      <c r="B25">
        <v>8.14</v>
      </c>
      <c r="C25">
        <v>6</v>
      </c>
      <c r="D25">
        <v>5</v>
      </c>
      <c r="H25">
        <v>6</v>
      </c>
      <c r="I25">
        <v>117</v>
      </c>
      <c r="J25" s="23">
        <f>I25/I26*100</f>
        <v>84.782608695652172</v>
      </c>
      <c r="K25">
        <v>112</v>
      </c>
      <c r="L25" s="23">
        <f>K25/K26*100</f>
        <v>81.159420289855078</v>
      </c>
      <c r="M25">
        <v>129</v>
      </c>
      <c r="N25" s="23">
        <f>M25/M26*100</f>
        <v>93.478260869565219</v>
      </c>
    </row>
    <row r="26" spans="1:14" x14ac:dyDescent="0.25">
      <c r="A26">
        <v>25</v>
      </c>
      <c r="B26">
        <v>7.4219999999999997</v>
      </c>
      <c r="C26">
        <v>6</v>
      </c>
      <c r="D26">
        <v>6</v>
      </c>
      <c r="H26" t="s">
        <v>29</v>
      </c>
      <c r="I26">
        <v>138</v>
      </c>
      <c r="J26">
        <f>J24+J25</f>
        <v>100</v>
      </c>
      <c r="K26">
        <v>138</v>
      </c>
      <c r="L26">
        <f>L24+L25</f>
        <v>100</v>
      </c>
      <c r="M26">
        <v>138</v>
      </c>
      <c r="N26">
        <f>N24+N25</f>
        <v>100</v>
      </c>
    </row>
    <row r="27" spans="1:14" x14ac:dyDescent="0.25">
      <c r="A27">
        <v>26</v>
      </c>
      <c r="B27">
        <v>7.9870000000000001</v>
      </c>
      <c r="C27">
        <v>6</v>
      </c>
      <c r="D27">
        <v>6</v>
      </c>
    </row>
    <row r="28" spans="1:14" x14ac:dyDescent="0.25">
      <c r="A28">
        <v>27</v>
      </c>
      <c r="B28">
        <v>7.923</v>
      </c>
      <c r="C28">
        <v>6</v>
      </c>
      <c r="D28">
        <v>6</v>
      </c>
    </row>
    <row r="29" spans="1:14" x14ac:dyDescent="0.25">
      <c r="A29">
        <v>28</v>
      </c>
      <c r="B29">
        <v>8.07</v>
      </c>
      <c r="C29">
        <v>6</v>
      </c>
      <c r="D29">
        <v>6</v>
      </c>
    </row>
    <row r="30" spans="1:14" x14ac:dyDescent="0.25">
      <c r="A30">
        <v>29</v>
      </c>
      <c r="B30">
        <v>8.4</v>
      </c>
      <c r="C30">
        <v>6</v>
      </c>
      <c r="D30">
        <v>6</v>
      </c>
    </row>
    <row r="31" spans="1:14" x14ac:dyDescent="0.25">
      <c r="A31">
        <v>30</v>
      </c>
      <c r="B31">
        <v>8.56</v>
      </c>
      <c r="C31">
        <v>6</v>
      </c>
      <c r="D31">
        <v>6</v>
      </c>
    </row>
    <row r="32" spans="1:14" x14ac:dyDescent="0.25">
      <c r="A32">
        <v>31</v>
      </c>
      <c r="B32">
        <v>8.673</v>
      </c>
      <c r="C32">
        <v>6</v>
      </c>
      <c r="D32">
        <v>6</v>
      </c>
    </row>
    <row r="33" spans="1:9" x14ac:dyDescent="0.25">
      <c r="A33">
        <v>32</v>
      </c>
      <c r="B33">
        <v>8.8889999999999993</v>
      </c>
      <c r="C33">
        <v>6</v>
      </c>
      <c r="D33">
        <v>5</v>
      </c>
      <c r="H33" t="s">
        <v>9</v>
      </c>
    </row>
    <row r="34" spans="1:9" x14ac:dyDescent="0.25">
      <c r="A34">
        <v>33</v>
      </c>
      <c r="B34">
        <v>8.7750000000000004</v>
      </c>
      <c r="C34">
        <v>5</v>
      </c>
      <c r="D34">
        <v>5</v>
      </c>
    </row>
    <row r="35" spans="1:9" x14ac:dyDescent="0.25">
      <c r="A35">
        <v>34</v>
      </c>
      <c r="B35">
        <v>8.9770000000000003</v>
      </c>
      <c r="C35">
        <v>5</v>
      </c>
      <c r="D35">
        <v>5</v>
      </c>
      <c r="H35" t="s">
        <v>2</v>
      </c>
      <c r="I35">
        <f>AVERAGE(B3:B134)</f>
        <v>9.4080681818181837</v>
      </c>
    </row>
    <row r="36" spans="1:9" x14ac:dyDescent="0.25">
      <c r="A36">
        <v>35</v>
      </c>
      <c r="B36">
        <v>9.3230000000000004</v>
      </c>
      <c r="C36">
        <v>6</v>
      </c>
      <c r="D36">
        <v>6</v>
      </c>
      <c r="H36" t="s">
        <v>33</v>
      </c>
      <c r="I36">
        <f>_xlfn.STDEV.P(B3:B134)</f>
        <v>1.8302192706570932</v>
      </c>
    </row>
    <row r="37" spans="1:9" x14ac:dyDescent="0.25">
      <c r="A37">
        <v>36</v>
      </c>
      <c r="B37">
        <v>9.3049999999999997</v>
      </c>
      <c r="C37">
        <v>6</v>
      </c>
      <c r="D37">
        <v>6</v>
      </c>
      <c r="H37" t="s">
        <v>34</v>
      </c>
      <c r="I37">
        <f>I36/I35*100</f>
        <v>19.453720309915834</v>
      </c>
    </row>
    <row r="38" spans="1:9" x14ac:dyDescent="0.25">
      <c r="A38">
        <v>37</v>
      </c>
      <c r="B38">
        <v>9.1679999999999993</v>
      </c>
      <c r="C38">
        <v>6</v>
      </c>
      <c r="D38">
        <v>5</v>
      </c>
      <c r="H38" t="s">
        <v>13</v>
      </c>
      <c r="I38">
        <f>I35+2*I36</f>
        <v>13.068506723132369</v>
      </c>
    </row>
    <row r="39" spans="1:9" x14ac:dyDescent="0.25">
      <c r="A39">
        <v>38</v>
      </c>
      <c r="B39">
        <v>9.5030000000000001</v>
      </c>
      <c r="C39">
        <v>6</v>
      </c>
      <c r="D39">
        <v>6</v>
      </c>
      <c r="H39" t="s">
        <v>35</v>
      </c>
      <c r="I39">
        <f>I35-2*I36</f>
        <v>5.7476296405039973</v>
      </c>
    </row>
    <row r="40" spans="1:9" x14ac:dyDescent="0.25">
      <c r="A40">
        <v>39</v>
      </c>
      <c r="B40">
        <v>9.6419999999999995</v>
      </c>
      <c r="C40">
        <v>6</v>
      </c>
      <c r="D40">
        <v>6</v>
      </c>
      <c r="H40" t="s">
        <v>36</v>
      </c>
      <c r="I40">
        <f>I37*2</f>
        <v>38.907440619831668</v>
      </c>
    </row>
    <row r="41" spans="1:9" x14ac:dyDescent="0.25">
      <c r="A41">
        <v>40</v>
      </c>
      <c r="B41">
        <v>9.6780000000000008</v>
      </c>
      <c r="C41">
        <v>6</v>
      </c>
      <c r="D41">
        <v>5</v>
      </c>
    </row>
    <row r="42" spans="1:9" x14ac:dyDescent="0.25">
      <c r="A42">
        <v>41</v>
      </c>
      <c r="B42">
        <v>9.5540000000000003</v>
      </c>
      <c r="C42">
        <v>6</v>
      </c>
      <c r="D42">
        <v>6</v>
      </c>
    </row>
    <row r="43" spans="1:9" x14ac:dyDescent="0.25">
      <c r="A43">
        <v>42</v>
      </c>
      <c r="B43">
        <v>10.031000000000001</v>
      </c>
      <c r="C43">
        <v>6</v>
      </c>
      <c r="D43">
        <v>6</v>
      </c>
    </row>
    <row r="44" spans="1:9" x14ac:dyDescent="0.25">
      <c r="A44">
        <v>43</v>
      </c>
      <c r="B44">
        <v>9.7520000000000007</v>
      </c>
      <c r="C44">
        <v>5</v>
      </c>
      <c r="D44">
        <v>5</v>
      </c>
    </row>
    <row r="45" spans="1:9" x14ac:dyDescent="0.25">
      <c r="A45">
        <v>44</v>
      </c>
      <c r="B45">
        <v>9.609</v>
      </c>
      <c r="C45">
        <v>6</v>
      </c>
      <c r="D45">
        <v>6</v>
      </c>
    </row>
    <row r="46" spans="1:9" x14ac:dyDescent="0.25">
      <c r="A46">
        <v>45</v>
      </c>
      <c r="B46">
        <v>10.212999999999999</v>
      </c>
      <c r="C46">
        <v>6</v>
      </c>
      <c r="D46">
        <v>6</v>
      </c>
    </row>
    <row r="47" spans="1:9" x14ac:dyDescent="0.25">
      <c r="A47">
        <v>46</v>
      </c>
      <c r="B47">
        <v>10.412000000000001</v>
      </c>
      <c r="C47">
        <v>6</v>
      </c>
      <c r="D47">
        <v>6</v>
      </c>
    </row>
    <row r="48" spans="1:9" x14ac:dyDescent="0.25">
      <c r="A48">
        <v>47</v>
      </c>
      <c r="B48">
        <v>10.348000000000001</v>
      </c>
      <c r="C48">
        <v>5</v>
      </c>
      <c r="D48">
        <v>6</v>
      </c>
    </row>
    <row r="49" spans="1:4" x14ac:dyDescent="0.25">
      <c r="A49">
        <v>48</v>
      </c>
      <c r="B49">
        <v>10.519</v>
      </c>
      <c r="C49">
        <v>6</v>
      </c>
      <c r="D49">
        <v>6</v>
      </c>
    </row>
    <row r="50" spans="1:4" x14ac:dyDescent="0.25">
      <c r="A50">
        <v>49</v>
      </c>
      <c r="B50">
        <v>10.807</v>
      </c>
      <c r="C50">
        <v>6</v>
      </c>
      <c r="D50">
        <v>5</v>
      </c>
    </row>
    <row r="51" spans="1:4" x14ac:dyDescent="0.25">
      <c r="A51">
        <v>50</v>
      </c>
      <c r="B51">
        <v>10.242000000000001</v>
      </c>
      <c r="C51">
        <v>6</v>
      </c>
      <c r="D51">
        <v>6</v>
      </c>
    </row>
    <row r="52" spans="1:4" x14ac:dyDescent="0.25">
      <c r="A52">
        <v>51</v>
      </c>
      <c r="B52">
        <v>10.356</v>
      </c>
      <c r="C52">
        <v>6</v>
      </c>
      <c r="D52">
        <v>6</v>
      </c>
    </row>
    <row r="53" spans="1:4" x14ac:dyDescent="0.25">
      <c r="A53">
        <v>52</v>
      </c>
      <c r="B53">
        <v>10.609</v>
      </c>
      <c r="C53">
        <v>6</v>
      </c>
      <c r="D53">
        <v>6</v>
      </c>
    </row>
    <row r="54" spans="1:4" x14ac:dyDescent="0.25">
      <c r="A54">
        <v>53</v>
      </c>
      <c r="B54">
        <v>10.61</v>
      </c>
      <c r="C54">
        <v>6</v>
      </c>
      <c r="D54">
        <v>5</v>
      </c>
    </row>
    <row r="55" spans="1:4" x14ac:dyDescent="0.25">
      <c r="A55">
        <v>54</v>
      </c>
      <c r="B55">
        <v>10.855</v>
      </c>
      <c r="C55">
        <v>6</v>
      </c>
      <c r="D55">
        <v>6</v>
      </c>
    </row>
    <row r="56" spans="1:4" x14ac:dyDescent="0.25">
      <c r="A56">
        <v>55</v>
      </c>
      <c r="B56">
        <v>11.327</v>
      </c>
      <c r="C56">
        <v>6</v>
      </c>
      <c r="D56">
        <v>5</v>
      </c>
    </row>
    <row r="57" spans="1:4" x14ac:dyDescent="0.25">
      <c r="A57">
        <v>56</v>
      </c>
      <c r="B57">
        <v>11.071999999999999</v>
      </c>
      <c r="C57">
        <v>5</v>
      </c>
      <c r="D57">
        <v>5</v>
      </c>
    </row>
    <row r="58" spans="1:4" x14ac:dyDescent="0.25">
      <c r="A58">
        <v>57</v>
      </c>
      <c r="B58">
        <v>10.999000000000001</v>
      </c>
      <c r="C58">
        <v>5</v>
      </c>
      <c r="D58">
        <v>6</v>
      </c>
    </row>
    <row r="59" spans="1:4" x14ac:dyDescent="0.25">
      <c r="A59">
        <v>58</v>
      </c>
      <c r="B59">
        <v>10.868</v>
      </c>
      <c r="C59">
        <v>6</v>
      </c>
      <c r="D59">
        <v>6</v>
      </c>
    </row>
    <row r="60" spans="1:4" x14ac:dyDescent="0.25">
      <c r="A60">
        <v>59</v>
      </c>
      <c r="B60">
        <v>11.532999999999999</v>
      </c>
      <c r="C60">
        <v>6</v>
      </c>
      <c r="D60">
        <v>5</v>
      </c>
    </row>
    <row r="61" spans="1:4" x14ac:dyDescent="0.25">
      <c r="A61">
        <v>60</v>
      </c>
      <c r="B61">
        <v>10.54</v>
      </c>
      <c r="C61">
        <v>6</v>
      </c>
      <c r="D61">
        <v>5</v>
      </c>
    </row>
    <row r="62" spans="1:4" x14ac:dyDescent="0.25">
      <c r="A62">
        <v>61</v>
      </c>
      <c r="B62">
        <v>11.436999999999999</v>
      </c>
      <c r="C62">
        <v>6</v>
      </c>
      <c r="D62">
        <v>6</v>
      </c>
    </row>
    <row r="63" spans="1:4" x14ac:dyDescent="0.25">
      <c r="A63">
        <v>62</v>
      </c>
      <c r="B63">
        <v>10.919</v>
      </c>
      <c r="C63">
        <v>6</v>
      </c>
      <c r="D63">
        <v>6</v>
      </c>
    </row>
    <row r="64" spans="1:4" x14ac:dyDescent="0.25">
      <c r="A64">
        <v>63</v>
      </c>
      <c r="B64">
        <v>11.08</v>
      </c>
      <c r="C64">
        <v>6</v>
      </c>
      <c r="D64">
        <v>6</v>
      </c>
    </row>
    <row r="65" spans="1:4" x14ac:dyDescent="0.25">
      <c r="A65">
        <v>64</v>
      </c>
      <c r="B65">
        <v>11.55</v>
      </c>
      <c r="C65">
        <v>6</v>
      </c>
      <c r="D65">
        <v>6</v>
      </c>
    </row>
    <row r="66" spans="1:4" x14ac:dyDescent="0.25">
      <c r="A66">
        <v>65</v>
      </c>
      <c r="B66">
        <v>11.673</v>
      </c>
      <c r="C66">
        <v>6</v>
      </c>
      <c r="D66">
        <v>6</v>
      </c>
    </row>
    <row r="67" spans="1:4" x14ac:dyDescent="0.25">
      <c r="A67">
        <v>66</v>
      </c>
      <c r="B67">
        <v>11.127000000000001</v>
      </c>
      <c r="C67">
        <v>6</v>
      </c>
      <c r="D67">
        <v>6</v>
      </c>
    </row>
    <row r="68" spans="1:4" x14ac:dyDescent="0.25">
      <c r="A68">
        <v>67</v>
      </c>
      <c r="B68">
        <v>10.872999999999999</v>
      </c>
      <c r="C68">
        <v>6</v>
      </c>
      <c r="D68">
        <v>6</v>
      </c>
    </row>
    <row r="69" spans="1:4" x14ac:dyDescent="0.25">
      <c r="A69">
        <v>68</v>
      </c>
      <c r="B69">
        <v>10.811</v>
      </c>
      <c r="C69">
        <v>6</v>
      </c>
      <c r="D69">
        <v>6</v>
      </c>
    </row>
    <row r="70" spans="1:4" x14ac:dyDescent="0.25">
      <c r="A70">
        <v>69</v>
      </c>
      <c r="B70">
        <v>11.17</v>
      </c>
      <c r="C70">
        <v>6</v>
      </c>
      <c r="D70">
        <v>5</v>
      </c>
    </row>
    <row r="71" spans="1:4" x14ac:dyDescent="0.25">
      <c r="A71">
        <v>70</v>
      </c>
      <c r="B71">
        <v>10.538</v>
      </c>
      <c r="C71">
        <v>5</v>
      </c>
      <c r="D71">
        <v>6</v>
      </c>
    </row>
    <row r="72" spans="1:4" x14ac:dyDescent="0.25">
      <c r="A72">
        <v>71</v>
      </c>
      <c r="B72">
        <v>11.086</v>
      </c>
      <c r="C72">
        <v>6</v>
      </c>
      <c r="D72">
        <v>6</v>
      </c>
    </row>
    <row r="73" spans="1:4" x14ac:dyDescent="0.25">
      <c r="A73">
        <v>72</v>
      </c>
      <c r="B73">
        <v>11.191000000000001</v>
      </c>
      <c r="C73">
        <v>6</v>
      </c>
      <c r="D73">
        <v>6</v>
      </c>
    </row>
    <row r="74" spans="1:4" x14ac:dyDescent="0.25">
      <c r="A74">
        <v>73</v>
      </c>
      <c r="B74">
        <v>11.164999999999999</v>
      </c>
      <c r="C74">
        <v>6</v>
      </c>
      <c r="D74">
        <v>6</v>
      </c>
    </row>
    <row r="75" spans="1:4" x14ac:dyDescent="0.25">
      <c r="A75">
        <v>74</v>
      </c>
      <c r="B75">
        <v>11.196</v>
      </c>
      <c r="C75">
        <v>6</v>
      </c>
      <c r="D75">
        <v>6</v>
      </c>
    </row>
    <row r="76" spans="1:4" x14ac:dyDescent="0.25">
      <c r="A76">
        <v>75</v>
      </c>
      <c r="B76">
        <v>10.89</v>
      </c>
      <c r="C76">
        <v>6</v>
      </c>
      <c r="D76">
        <v>5</v>
      </c>
    </row>
    <row r="77" spans="1:4" x14ac:dyDescent="0.25">
      <c r="A77">
        <v>76</v>
      </c>
      <c r="B77">
        <v>11.097</v>
      </c>
      <c r="C77">
        <v>6</v>
      </c>
      <c r="D77">
        <v>6</v>
      </c>
    </row>
    <row r="78" spans="1:4" x14ac:dyDescent="0.25">
      <c r="A78">
        <v>77</v>
      </c>
      <c r="B78">
        <v>11.454000000000001</v>
      </c>
      <c r="C78">
        <v>6</v>
      </c>
      <c r="D78">
        <v>6</v>
      </c>
    </row>
    <row r="79" spans="1:4" x14ac:dyDescent="0.25">
      <c r="A79">
        <v>78</v>
      </c>
      <c r="B79">
        <v>11.64</v>
      </c>
      <c r="C79">
        <v>6</v>
      </c>
      <c r="D79">
        <v>6</v>
      </c>
    </row>
    <row r="80" spans="1:4" x14ac:dyDescent="0.25">
      <c r="A80">
        <v>79</v>
      </c>
      <c r="B80">
        <v>12</v>
      </c>
      <c r="C80">
        <v>6</v>
      </c>
      <c r="D80">
        <v>6</v>
      </c>
    </row>
    <row r="81" spans="1:4" x14ac:dyDescent="0.25">
      <c r="A81">
        <v>80</v>
      </c>
      <c r="B81">
        <v>11.606</v>
      </c>
      <c r="C81">
        <v>6</v>
      </c>
      <c r="D81">
        <v>5</v>
      </c>
    </row>
    <row r="82" spans="1:4" x14ac:dyDescent="0.25">
      <c r="A82">
        <v>81</v>
      </c>
      <c r="B82">
        <v>11.1</v>
      </c>
      <c r="C82">
        <v>6</v>
      </c>
      <c r="D82">
        <v>6</v>
      </c>
    </row>
    <row r="83" spans="1:4" x14ac:dyDescent="0.25">
      <c r="A83">
        <v>82</v>
      </c>
      <c r="B83">
        <v>10.836</v>
      </c>
      <c r="C83">
        <v>6</v>
      </c>
      <c r="D83">
        <v>6</v>
      </c>
    </row>
    <row r="84" spans="1:4" x14ac:dyDescent="0.25">
      <c r="A84">
        <v>83</v>
      </c>
      <c r="B84">
        <v>10.403</v>
      </c>
      <c r="C84">
        <v>6</v>
      </c>
      <c r="D84">
        <v>6</v>
      </c>
    </row>
    <row r="85" spans="1:4" x14ac:dyDescent="0.25">
      <c r="A85">
        <v>84</v>
      </c>
      <c r="B85">
        <v>11.002000000000001</v>
      </c>
      <c r="C85">
        <v>6</v>
      </c>
      <c r="D85">
        <v>6</v>
      </c>
    </row>
    <row r="86" spans="1:4" x14ac:dyDescent="0.25">
      <c r="A86">
        <v>85</v>
      </c>
      <c r="B86">
        <v>11.292999999999999</v>
      </c>
      <c r="C86">
        <v>6</v>
      </c>
      <c r="D86">
        <v>6</v>
      </c>
    </row>
    <row r="87" spans="1:4" x14ac:dyDescent="0.25">
      <c r="A87">
        <v>86</v>
      </c>
      <c r="B87">
        <v>10.792</v>
      </c>
      <c r="C87">
        <v>6</v>
      </c>
      <c r="D87">
        <v>6</v>
      </c>
    </row>
    <row r="88" spans="1:4" x14ac:dyDescent="0.25">
      <c r="A88">
        <v>87</v>
      </c>
      <c r="B88">
        <v>11.702</v>
      </c>
      <c r="C88">
        <v>6</v>
      </c>
      <c r="D88">
        <v>6</v>
      </c>
    </row>
    <row r="89" spans="1:4" x14ac:dyDescent="0.25">
      <c r="A89">
        <v>88</v>
      </c>
      <c r="B89">
        <v>11.744999999999999</v>
      </c>
      <c r="C89">
        <v>6</v>
      </c>
      <c r="D89">
        <v>6</v>
      </c>
    </row>
    <row r="90" spans="1:4" x14ac:dyDescent="0.25">
      <c r="A90">
        <v>89</v>
      </c>
      <c r="B90">
        <v>11.673</v>
      </c>
      <c r="C90">
        <v>6</v>
      </c>
      <c r="D90">
        <v>5</v>
      </c>
    </row>
    <row r="91" spans="1:4" x14ac:dyDescent="0.25">
      <c r="A91">
        <v>90</v>
      </c>
      <c r="B91">
        <v>11.244999999999999</v>
      </c>
      <c r="C91">
        <v>5</v>
      </c>
      <c r="D91">
        <v>5</v>
      </c>
    </row>
    <row r="92" spans="1:4" x14ac:dyDescent="0.25">
      <c r="A92">
        <v>91</v>
      </c>
      <c r="B92">
        <v>11.11</v>
      </c>
      <c r="C92">
        <v>5</v>
      </c>
      <c r="D92">
        <v>5</v>
      </c>
    </row>
    <row r="93" spans="1:4" x14ac:dyDescent="0.25">
      <c r="A93">
        <v>92</v>
      </c>
      <c r="B93">
        <v>11.473000000000001</v>
      </c>
      <c r="C93">
        <v>6</v>
      </c>
      <c r="D93">
        <v>6</v>
      </c>
    </row>
    <row r="94" spans="1:4" x14ac:dyDescent="0.25">
      <c r="A94">
        <v>93</v>
      </c>
      <c r="B94">
        <v>11.195</v>
      </c>
      <c r="C94">
        <v>5</v>
      </c>
      <c r="D94">
        <v>5</v>
      </c>
    </row>
    <row r="95" spans="1:4" x14ac:dyDescent="0.25">
      <c r="A95">
        <v>94</v>
      </c>
      <c r="B95">
        <v>10.673</v>
      </c>
      <c r="C95">
        <v>6</v>
      </c>
      <c r="D95">
        <v>6</v>
      </c>
    </row>
    <row r="96" spans="1:4" x14ac:dyDescent="0.25">
      <c r="A96">
        <v>95</v>
      </c>
      <c r="B96">
        <v>10.734</v>
      </c>
      <c r="C96">
        <v>6</v>
      </c>
      <c r="D96">
        <v>6</v>
      </c>
    </row>
    <row r="97" spans="1:5" x14ac:dyDescent="0.25">
      <c r="A97">
        <v>96</v>
      </c>
      <c r="B97">
        <v>11.342000000000001</v>
      </c>
      <c r="C97">
        <v>6</v>
      </c>
      <c r="D97">
        <v>6</v>
      </c>
    </row>
    <row r="98" spans="1:5" x14ac:dyDescent="0.25">
      <c r="A98">
        <v>97</v>
      </c>
      <c r="B98">
        <v>10.858000000000001</v>
      </c>
      <c r="C98">
        <v>6</v>
      </c>
      <c r="D98">
        <v>6</v>
      </c>
    </row>
    <row r="99" spans="1:5" x14ac:dyDescent="0.25">
      <c r="A99">
        <v>98</v>
      </c>
      <c r="B99">
        <v>10.388</v>
      </c>
      <c r="C99">
        <v>6</v>
      </c>
      <c r="D99">
        <v>6</v>
      </c>
    </row>
    <row r="100" spans="1:5" x14ac:dyDescent="0.25">
      <c r="A100">
        <v>99</v>
      </c>
      <c r="B100">
        <v>10.760999999999999</v>
      </c>
      <c r="C100">
        <v>6</v>
      </c>
      <c r="D100">
        <v>6</v>
      </c>
    </row>
    <row r="101" spans="1:5" x14ac:dyDescent="0.25">
      <c r="A101">
        <v>100</v>
      </c>
      <c r="B101">
        <v>10.742000000000001</v>
      </c>
      <c r="C101">
        <v>6</v>
      </c>
      <c r="D101">
        <v>6</v>
      </c>
    </row>
    <row r="102" spans="1:5" x14ac:dyDescent="0.25">
      <c r="A102">
        <v>101</v>
      </c>
      <c r="B102">
        <v>10.565</v>
      </c>
      <c r="C102">
        <v>5</v>
      </c>
      <c r="D102">
        <v>6</v>
      </c>
    </row>
    <row r="103" spans="1:5" x14ac:dyDescent="0.25">
      <c r="A103">
        <v>102</v>
      </c>
      <c r="B103">
        <v>10.885999999999999</v>
      </c>
      <c r="C103">
        <v>6</v>
      </c>
      <c r="D103">
        <v>6</v>
      </c>
    </row>
    <row r="104" spans="1:5" x14ac:dyDescent="0.25">
      <c r="A104">
        <v>103</v>
      </c>
      <c r="B104">
        <v>10.602</v>
      </c>
      <c r="C104">
        <v>6</v>
      </c>
      <c r="D104">
        <v>5</v>
      </c>
    </row>
    <row r="105" spans="1:5" x14ac:dyDescent="0.25">
      <c r="A105">
        <v>104</v>
      </c>
      <c r="B105">
        <v>10.912000000000001</v>
      </c>
      <c r="C105">
        <v>6</v>
      </c>
      <c r="D105">
        <v>6</v>
      </c>
    </row>
    <row r="106" spans="1:5" x14ac:dyDescent="0.25">
      <c r="A106">
        <v>105</v>
      </c>
      <c r="B106">
        <v>10.736000000000001</v>
      </c>
      <c r="C106">
        <v>6</v>
      </c>
      <c r="D106">
        <v>6</v>
      </c>
    </row>
    <row r="107" spans="1:5" x14ac:dyDescent="0.25">
      <c r="A107">
        <v>106</v>
      </c>
      <c r="B107">
        <v>10.305</v>
      </c>
      <c r="C107">
        <v>6</v>
      </c>
      <c r="D107">
        <v>6</v>
      </c>
    </row>
    <row r="108" spans="1:5" x14ac:dyDescent="0.25">
      <c r="A108">
        <v>107</v>
      </c>
      <c r="B108">
        <v>10.288</v>
      </c>
      <c r="C108">
        <v>6</v>
      </c>
      <c r="D108">
        <v>6</v>
      </c>
    </row>
    <row r="109" spans="1:5" x14ac:dyDescent="0.25">
      <c r="A109">
        <v>108</v>
      </c>
      <c r="B109">
        <v>9.9499999999999993</v>
      </c>
      <c r="C109">
        <v>6</v>
      </c>
      <c r="D109">
        <v>6</v>
      </c>
      <c r="E109" t="s">
        <v>10</v>
      </c>
    </row>
    <row r="110" spans="1:5" x14ac:dyDescent="0.25">
      <c r="A110">
        <v>109</v>
      </c>
      <c r="B110">
        <v>9.4909999999999997</v>
      </c>
      <c r="C110">
        <v>6</v>
      </c>
      <c r="D110">
        <v>6</v>
      </c>
    </row>
    <row r="111" spans="1:5" x14ac:dyDescent="0.25">
      <c r="A111">
        <v>110</v>
      </c>
      <c r="B111">
        <v>9.5690000000000008</v>
      </c>
      <c r="C111">
        <v>5</v>
      </c>
      <c r="D111">
        <v>5</v>
      </c>
    </row>
    <row r="112" spans="1:5" x14ac:dyDescent="0.25">
      <c r="A112">
        <v>111</v>
      </c>
      <c r="B112">
        <v>9.9700000000000006</v>
      </c>
      <c r="C112">
        <v>6</v>
      </c>
      <c r="D112">
        <v>6</v>
      </c>
    </row>
    <row r="113" spans="1:4" x14ac:dyDescent="0.25">
      <c r="A113">
        <v>112</v>
      </c>
      <c r="B113">
        <v>9.4939999999999998</v>
      </c>
      <c r="C113">
        <v>6</v>
      </c>
      <c r="D113">
        <v>6</v>
      </c>
    </row>
    <row r="114" spans="1:4" x14ac:dyDescent="0.25">
      <c r="A114">
        <v>113</v>
      </c>
      <c r="B114">
        <v>9.6140000000000008</v>
      </c>
      <c r="C114">
        <v>6</v>
      </c>
      <c r="D114">
        <v>6</v>
      </c>
    </row>
    <row r="115" spans="1:4" x14ac:dyDescent="0.25">
      <c r="A115">
        <v>114</v>
      </c>
      <c r="B115">
        <v>9.4949999999999992</v>
      </c>
      <c r="C115">
        <v>6</v>
      </c>
      <c r="D115">
        <v>6</v>
      </c>
    </row>
    <row r="116" spans="1:4" x14ac:dyDescent="0.25">
      <c r="A116">
        <v>115</v>
      </c>
      <c r="B116">
        <v>9.6809999999999992</v>
      </c>
      <c r="C116">
        <v>6</v>
      </c>
      <c r="D116">
        <v>6</v>
      </c>
    </row>
    <row r="117" spans="1:4" x14ac:dyDescent="0.25">
      <c r="A117">
        <v>116</v>
      </c>
      <c r="B117">
        <v>9.4580000000000002</v>
      </c>
      <c r="C117">
        <v>5</v>
      </c>
      <c r="D117">
        <v>6</v>
      </c>
    </row>
    <row r="118" spans="1:4" x14ac:dyDescent="0.25">
      <c r="A118">
        <v>117</v>
      </c>
      <c r="B118">
        <v>9.298</v>
      </c>
      <c r="C118">
        <v>6</v>
      </c>
      <c r="D118">
        <v>6</v>
      </c>
    </row>
    <row r="119" spans="1:4" x14ac:dyDescent="0.25">
      <c r="A119">
        <v>118</v>
      </c>
      <c r="B119">
        <v>9.1229999999999993</v>
      </c>
      <c r="C119">
        <v>6</v>
      </c>
      <c r="D119">
        <v>6</v>
      </c>
    </row>
    <row r="120" spans="1:4" x14ac:dyDescent="0.25">
      <c r="A120">
        <v>119</v>
      </c>
      <c r="B120">
        <v>9.2750000000000004</v>
      </c>
      <c r="C120">
        <v>6</v>
      </c>
      <c r="D120">
        <v>6</v>
      </c>
    </row>
    <row r="121" spans="1:4" x14ac:dyDescent="0.25">
      <c r="A121">
        <v>120</v>
      </c>
      <c r="B121">
        <v>8.8970000000000002</v>
      </c>
      <c r="C121">
        <v>6</v>
      </c>
      <c r="D121">
        <v>6</v>
      </c>
    </row>
    <row r="122" spans="1:4" x14ac:dyDescent="0.25">
      <c r="A122">
        <v>121</v>
      </c>
      <c r="B122">
        <v>8.8729999999999993</v>
      </c>
      <c r="C122">
        <v>6</v>
      </c>
      <c r="D122">
        <v>6</v>
      </c>
    </row>
    <row r="123" spans="1:4" x14ac:dyDescent="0.25">
      <c r="A123">
        <v>122</v>
      </c>
      <c r="B123">
        <v>8.5419999999999998</v>
      </c>
      <c r="C123">
        <v>6</v>
      </c>
      <c r="D123">
        <v>6</v>
      </c>
    </row>
    <row r="124" spans="1:4" x14ac:dyDescent="0.25">
      <c r="A124">
        <v>123</v>
      </c>
      <c r="B124">
        <v>8.2509999999999994</v>
      </c>
      <c r="C124">
        <v>6</v>
      </c>
      <c r="D124">
        <v>6</v>
      </c>
    </row>
    <row r="125" spans="1:4" x14ac:dyDescent="0.25">
      <c r="A125">
        <v>124</v>
      </c>
      <c r="B125">
        <v>8.2479999999999993</v>
      </c>
      <c r="C125">
        <v>6</v>
      </c>
      <c r="D125">
        <v>6</v>
      </c>
    </row>
    <row r="126" spans="1:4" x14ac:dyDescent="0.25">
      <c r="A126">
        <v>125</v>
      </c>
      <c r="B126">
        <v>8.2249999999999996</v>
      </c>
      <c r="C126">
        <v>6</v>
      </c>
      <c r="D126">
        <v>6</v>
      </c>
    </row>
    <row r="127" spans="1:4" x14ac:dyDescent="0.25">
      <c r="A127">
        <v>126</v>
      </c>
      <c r="B127">
        <v>7.67</v>
      </c>
      <c r="C127">
        <v>6</v>
      </c>
      <c r="D127">
        <v>6</v>
      </c>
    </row>
    <row r="128" spans="1:4" x14ac:dyDescent="0.25">
      <c r="A128">
        <v>127</v>
      </c>
      <c r="B128">
        <v>7.9420000000000002</v>
      </c>
      <c r="C128">
        <v>6</v>
      </c>
      <c r="D128">
        <v>6</v>
      </c>
    </row>
    <row r="129" spans="1:4" x14ac:dyDescent="0.25">
      <c r="A129">
        <v>128</v>
      </c>
      <c r="B129">
        <v>7.6529999999999996</v>
      </c>
      <c r="C129">
        <v>6</v>
      </c>
      <c r="D129">
        <v>6</v>
      </c>
    </row>
    <row r="130" spans="1:4" x14ac:dyDescent="0.25">
      <c r="A130">
        <v>129</v>
      </c>
      <c r="B130">
        <v>7.0069999999999997</v>
      </c>
      <c r="C130">
        <v>6</v>
      </c>
      <c r="D130">
        <v>6</v>
      </c>
    </row>
    <row r="131" spans="1:4" x14ac:dyDescent="0.25">
      <c r="A131">
        <v>130</v>
      </c>
      <c r="B131">
        <v>6.7610000000000001</v>
      </c>
      <c r="C131">
        <v>6</v>
      </c>
      <c r="D131">
        <v>6</v>
      </c>
    </row>
    <row r="132" spans="1:4" x14ac:dyDescent="0.25">
      <c r="A132">
        <v>131</v>
      </c>
      <c r="B132">
        <v>6.3259999999999996</v>
      </c>
      <c r="C132">
        <v>6</v>
      </c>
      <c r="D132">
        <v>6</v>
      </c>
    </row>
    <row r="133" spans="1:4" x14ac:dyDescent="0.25">
      <c r="A133">
        <v>132</v>
      </c>
      <c r="B133">
        <v>6.2850000000000001</v>
      </c>
      <c r="C133">
        <v>6</v>
      </c>
      <c r="D133">
        <v>6</v>
      </c>
    </row>
    <row r="134" spans="1:4" x14ac:dyDescent="0.25">
      <c r="A134" s="24">
        <v>133</v>
      </c>
      <c r="B134" s="24">
        <v>6.0780000000000003</v>
      </c>
      <c r="C134" s="24">
        <v>6</v>
      </c>
      <c r="D134" s="24">
        <v>6</v>
      </c>
    </row>
    <row r="135" spans="1:4" x14ac:dyDescent="0.25">
      <c r="A135">
        <v>134</v>
      </c>
      <c r="C135" s="20">
        <v>5</v>
      </c>
      <c r="D135" s="20">
        <v>5</v>
      </c>
    </row>
    <row r="136" spans="1:4" x14ac:dyDescent="0.25">
      <c r="A136">
        <v>135</v>
      </c>
      <c r="C136" s="20">
        <v>6</v>
      </c>
      <c r="D136" s="20">
        <v>6</v>
      </c>
    </row>
    <row r="137" spans="1:4" x14ac:dyDescent="0.25">
      <c r="A137">
        <v>136</v>
      </c>
      <c r="C137" s="20">
        <v>5</v>
      </c>
      <c r="D137" s="20">
        <v>6</v>
      </c>
    </row>
    <row r="138" spans="1:4" x14ac:dyDescent="0.25">
      <c r="A138">
        <v>137</v>
      </c>
      <c r="C138" s="20">
        <v>5</v>
      </c>
      <c r="D138" s="20">
        <v>5</v>
      </c>
    </row>
    <row r="139" spans="1:4" x14ac:dyDescent="0.25">
      <c r="A139">
        <v>138</v>
      </c>
      <c r="C139" s="20">
        <v>6</v>
      </c>
      <c r="D139" s="20">
        <v>6</v>
      </c>
    </row>
    <row r="140" spans="1:4" x14ac:dyDescent="0.25">
      <c r="A140">
        <v>139</v>
      </c>
      <c r="C140" s="20">
        <v>6</v>
      </c>
      <c r="D140" s="20">
        <v>6</v>
      </c>
    </row>
    <row r="141" spans="1:4" x14ac:dyDescent="0.25">
      <c r="A141">
        <v>140</v>
      </c>
      <c r="C141" s="20">
        <v>6</v>
      </c>
      <c r="D141" s="20">
        <v>6</v>
      </c>
    </row>
    <row r="142" spans="1:4" x14ac:dyDescent="0.25">
      <c r="A142" t="s">
        <v>43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opLeftCell="A139" workbookViewId="0">
      <selection activeCell="C107" sqref="C107"/>
    </sheetView>
  </sheetViews>
  <sheetFormatPr baseColWidth="10" defaultRowHeight="15" x14ac:dyDescent="0.25"/>
  <sheetData>
    <row r="1" spans="1:14" x14ac:dyDescent="0.25">
      <c r="A1" s="25" t="s">
        <v>0</v>
      </c>
      <c r="B1" s="25" t="s">
        <v>68</v>
      </c>
      <c r="C1" s="25" t="s">
        <v>66</v>
      </c>
      <c r="D1" s="25" t="s">
        <v>67</v>
      </c>
      <c r="E1" s="25" t="s">
        <v>25</v>
      </c>
    </row>
    <row r="2" spans="1:14" x14ac:dyDescent="0.25">
      <c r="A2" t="s">
        <v>46</v>
      </c>
    </row>
    <row r="3" spans="1:14" x14ac:dyDescent="0.25">
      <c r="A3">
        <v>3</v>
      </c>
      <c r="B3">
        <v>3.6059999999999999</v>
      </c>
      <c r="C3">
        <v>4</v>
      </c>
      <c r="D3">
        <v>4</v>
      </c>
    </row>
    <row r="4" spans="1:14" x14ac:dyDescent="0.25">
      <c r="A4">
        <v>4</v>
      </c>
      <c r="B4">
        <v>3.7589999999999999</v>
      </c>
      <c r="C4">
        <v>4</v>
      </c>
      <c r="D4">
        <v>4</v>
      </c>
    </row>
    <row r="5" spans="1:14" x14ac:dyDescent="0.25">
      <c r="A5">
        <v>5</v>
      </c>
      <c r="B5">
        <v>3.734</v>
      </c>
      <c r="C5">
        <v>4</v>
      </c>
      <c r="D5">
        <v>4</v>
      </c>
    </row>
    <row r="6" spans="1:14" x14ac:dyDescent="0.25">
      <c r="A6">
        <v>6</v>
      </c>
      <c r="B6">
        <v>4.0979999999999999</v>
      </c>
      <c r="C6">
        <v>4</v>
      </c>
      <c r="D6">
        <v>4</v>
      </c>
    </row>
    <row r="7" spans="1:14" x14ac:dyDescent="0.25">
      <c r="A7">
        <v>7</v>
      </c>
      <c r="B7">
        <v>4.2569999999999997</v>
      </c>
      <c r="C7">
        <v>4</v>
      </c>
      <c r="D7">
        <v>4</v>
      </c>
      <c r="H7" t="s">
        <v>27</v>
      </c>
    </row>
    <row r="8" spans="1:14" x14ac:dyDescent="0.25">
      <c r="A8">
        <v>8</v>
      </c>
      <c r="B8">
        <v>4.2850000000000001</v>
      </c>
      <c r="C8">
        <v>4</v>
      </c>
      <c r="D8">
        <v>4</v>
      </c>
    </row>
    <row r="9" spans="1:14" x14ac:dyDescent="0.25">
      <c r="A9">
        <v>9</v>
      </c>
      <c r="B9">
        <v>4.4020000000000001</v>
      </c>
      <c r="C9">
        <v>4</v>
      </c>
      <c r="D9">
        <v>4</v>
      </c>
      <c r="I9" t="s">
        <v>11</v>
      </c>
      <c r="J9" t="s">
        <v>28</v>
      </c>
      <c r="K9" t="s">
        <v>12</v>
      </c>
      <c r="L9" t="s">
        <v>28</v>
      </c>
      <c r="M9" t="s">
        <v>47</v>
      </c>
      <c r="N9" t="s">
        <v>28</v>
      </c>
    </row>
    <row r="10" spans="1:14" x14ac:dyDescent="0.25">
      <c r="A10">
        <v>10</v>
      </c>
      <c r="B10">
        <v>4.5999999999999996</v>
      </c>
      <c r="C10">
        <v>4</v>
      </c>
      <c r="D10">
        <v>4</v>
      </c>
      <c r="H10">
        <v>3</v>
      </c>
      <c r="I10">
        <v>6</v>
      </c>
      <c r="J10" s="23">
        <f>I10/I12*100</f>
        <v>3.8461538461538463</v>
      </c>
      <c r="K10">
        <v>11</v>
      </c>
      <c r="L10" s="23">
        <f>K10/K12*100</f>
        <v>7.0063694267515926</v>
      </c>
      <c r="M10">
        <v>4</v>
      </c>
      <c r="N10" s="23">
        <f>M10/M12*100</f>
        <v>2.547770700636943</v>
      </c>
    </row>
    <row r="11" spans="1:14" x14ac:dyDescent="0.25">
      <c r="A11">
        <v>11</v>
      </c>
      <c r="B11">
        <v>4.6630000000000003</v>
      </c>
      <c r="C11">
        <v>4</v>
      </c>
      <c r="D11">
        <v>4</v>
      </c>
      <c r="H11">
        <v>4</v>
      </c>
      <c r="I11">
        <v>150</v>
      </c>
      <c r="J11" s="23">
        <f>I11/I12*100</f>
        <v>96.15384615384616</v>
      </c>
      <c r="K11">
        <v>146</v>
      </c>
      <c r="L11" s="23">
        <f>K11/K12*100</f>
        <v>92.99363057324841</v>
      </c>
      <c r="M11">
        <v>153</v>
      </c>
      <c r="N11" s="23">
        <f>M11/M12*100</f>
        <v>97.452229299363054</v>
      </c>
    </row>
    <row r="12" spans="1:14" x14ac:dyDescent="0.25">
      <c r="A12">
        <v>12</v>
      </c>
      <c r="B12">
        <v>4.5590000000000002</v>
      </c>
      <c r="C12">
        <v>4</v>
      </c>
      <c r="D12">
        <v>4</v>
      </c>
      <c r="H12" t="s">
        <v>29</v>
      </c>
      <c r="I12">
        <v>156</v>
      </c>
      <c r="J12">
        <f>J10+J11</f>
        <v>100</v>
      </c>
      <c r="K12">
        <v>157</v>
      </c>
      <c r="L12">
        <f>L10+L11</f>
        <v>100</v>
      </c>
      <c r="M12">
        <v>157</v>
      </c>
      <c r="N12">
        <f>N10+N11</f>
        <v>100</v>
      </c>
    </row>
    <row r="13" spans="1:14" x14ac:dyDescent="0.25">
      <c r="A13">
        <v>13</v>
      </c>
      <c r="B13">
        <v>4.6139999999999999</v>
      </c>
      <c r="C13">
        <v>4</v>
      </c>
      <c r="D13">
        <v>4</v>
      </c>
    </row>
    <row r="14" spans="1:14" x14ac:dyDescent="0.25">
      <c r="A14">
        <v>14</v>
      </c>
      <c r="B14">
        <v>4.819</v>
      </c>
      <c r="C14">
        <v>4</v>
      </c>
      <c r="D14">
        <v>4</v>
      </c>
    </row>
    <row r="15" spans="1:14" x14ac:dyDescent="0.25">
      <c r="A15">
        <v>15</v>
      </c>
      <c r="B15">
        <v>4.923</v>
      </c>
      <c r="C15">
        <v>4</v>
      </c>
      <c r="D15">
        <v>3</v>
      </c>
      <c r="H15" t="s">
        <v>30</v>
      </c>
    </row>
    <row r="16" spans="1:14" x14ac:dyDescent="0.25">
      <c r="A16">
        <v>16</v>
      </c>
      <c r="B16">
        <v>4.9889999999999999</v>
      </c>
      <c r="C16">
        <v>4</v>
      </c>
      <c r="D16">
        <v>4</v>
      </c>
    </row>
    <row r="17" spans="1:14" x14ac:dyDescent="0.25">
      <c r="A17">
        <v>17</v>
      </c>
      <c r="B17">
        <v>5.0090000000000003</v>
      </c>
      <c r="C17">
        <v>4</v>
      </c>
      <c r="D17">
        <v>4</v>
      </c>
      <c r="I17" t="s">
        <v>11</v>
      </c>
      <c r="J17" t="s">
        <v>28</v>
      </c>
      <c r="K17" t="s">
        <v>12</v>
      </c>
      <c r="L17" t="s">
        <v>28</v>
      </c>
      <c r="M17" t="s">
        <v>32</v>
      </c>
      <c r="N17" t="s">
        <v>28</v>
      </c>
    </row>
    <row r="18" spans="1:14" x14ac:dyDescent="0.25">
      <c r="A18">
        <v>18</v>
      </c>
      <c r="B18">
        <v>4.9660000000000002</v>
      </c>
      <c r="C18">
        <v>4</v>
      </c>
      <c r="D18">
        <v>4</v>
      </c>
      <c r="H18">
        <v>3</v>
      </c>
      <c r="I18">
        <v>5</v>
      </c>
      <c r="J18" s="23">
        <f>I18/I20*100</f>
        <v>13.513513513513514</v>
      </c>
      <c r="K18">
        <v>7</v>
      </c>
      <c r="L18" s="23">
        <f>K18/K20*100</f>
        <v>18.918918918918919</v>
      </c>
      <c r="M18">
        <v>2</v>
      </c>
      <c r="N18" s="23">
        <f>M18/M20*100</f>
        <v>5.4054054054054053</v>
      </c>
    </row>
    <row r="19" spans="1:14" x14ac:dyDescent="0.25">
      <c r="A19">
        <v>19</v>
      </c>
      <c r="B19">
        <v>5.2549999999999999</v>
      </c>
      <c r="C19">
        <v>4</v>
      </c>
      <c r="D19">
        <v>4</v>
      </c>
      <c r="H19">
        <v>4</v>
      </c>
      <c r="I19">
        <v>32</v>
      </c>
      <c r="J19" s="23">
        <f>I19/I20*100</f>
        <v>86.486486486486484</v>
      </c>
      <c r="K19">
        <v>30</v>
      </c>
      <c r="L19" s="23">
        <f>K19/K20*100</f>
        <v>81.081081081081081</v>
      </c>
      <c r="M19">
        <v>35</v>
      </c>
      <c r="N19" s="23">
        <f>M19/M20*100</f>
        <v>94.594594594594597</v>
      </c>
    </row>
    <row r="20" spans="1:14" x14ac:dyDescent="0.25">
      <c r="A20">
        <v>20</v>
      </c>
      <c r="B20">
        <v>5.2629999999999999</v>
      </c>
      <c r="C20">
        <v>4</v>
      </c>
      <c r="D20">
        <v>4</v>
      </c>
      <c r="H20" t="s">
        <v>29</v>
      </c>
      <c r="I20">
        <v>37</v>
      </c>
      <c r="J20">
        <f>J18+J19</f>
        <v>100</v>
      </c>
      <c r="K20">
        <v>37</v>
      </c>
      <c r="L20">
        <f>L18+L19</f>
        <v>100</v>
      </c>
      <c r="M20">
        <v>37</v>
      </c>
      <c r="N20">
        <f>N18+N19</f>
        <v>100</v>
      </c>
    </row>
    <row r="21" spans="1:14" x14ac:dyDescent="0.25">
      <c r="A21">
        <v>21</v>
      </c>
      <c r="B21">
        <v>5.1740000000000004</v>
      </c>
      <c r="C21">
        <v>4</v>
      </c>
      <c r="D21">
        <v>3</v>
      </c>
    </row>
    <row r="22" spans="1:14" x14ac:dyDescent="0.25">
      <c r="A22">
        <v>22</v>
      </c>
      <c r="B22">
        <v>5.2889999999999997</v>
      </c>
      <c r="C22">
        <v>4</v>
      </c>
      <c r="D22">
        <v>4</v>
      </c>
    </row>
    <row r="23" spans="1:14" x14ac:dyDescent="0.25">
      <c r="A23">
        <v>23</v>
      </c>
      <c r="B23">
        <v>5.37</v>
      </c>
      <c r="C23">
        <v>4</v>
      </c>
      <c r="D23">
        <v>4</v>
      </c>
      <c r="H23" t="s">
        <v>29</v>
      </c>
    </row>
    <row r="24" spans="1:14" x14ac:dyDescent="0.25">
      <c r="A24">
        <v>24</v>
      </c>
      <c r="B24">
        <v>5.5330000000000004</v>
      </c>
      <c r="C24">
        <v>4</v>
      </c>
      <c r="D24">
        <v>4</v>
      </c>
    </row>
    <row r="25" spans="1:14" x14ac:dyDescent="0.25">
      <c r="A25">
        <v>25</v>
      </c>
      <c r="B25">
        <v>5.73</v>
      </c>
      <c r="C25">
        <v>4</v>
      </c>
      <c r="D25">
        <v>4</v>
      </c>
      <c r="I25" t="s">
        <v>11</v>
      </c>
      <c r="J25" t="s">
        <v>28</v>
      </c>
      <c r="K25" t="s">
        <v>12</v>
      </c>
      <c r="L25" t="s">
        <v>28</v>
      </c>
      <c r="M25" t="s">
        <v>32</v>
      </c>
      <c r="N25" t="s">
        <v>28</v>
      </c>
    </row>
    <row r="26" spans="1:14" x14ac:dyDescent="0.25">
      <c r="A26">
        <v>26</v>
      </c>
      <c r="B26">
        <v>5.4009999999999998</v>
      </c>
      <c r="C26">
        <v>4</v>
      </c>
      <c r="D26">
        <v>4</v>
      </c>
      <c r="H26">
        <v>3</v>
      </c>
      <c r="I26">
        <v>11</v>
      </c>
      <c r="J26" s="23">
        <f>I26/I28*100</f>
        <v>5.6994818652849739</v>
      </c>
      <c r="K26">
        <v>18</v>
      </c>
      <c r="L26" s="23">
        <f>K26/K28*100</f>
        <v>9.2783505154639183</v>
      </c>
      <c r="M26">
        <v>6</v>
      </c>
      <c r="N26" s="23">
        <f>M26/M28*100</f>
        <v>3.0927835051546393</v>
      </c>
    </row>
    <row r="27" spans="1:14" x14ac:dyDescent="0.25">
      <c r="A27">
        <v>27</v>
      </c>
      <c r="B27">
        <v>5.6589999999999998</v>
      </c>
      <c r="C27">
        <v>4</v>
      </c>
      <c r="D27">
        <v>4</v>
      </c>
      <c r="H27">
        <v>4</v>
      </c>
      <c r="I27">
        <v>182</v>
      </c>
      <c r="J27" s="23">
        <f>I27/I28*100</f>
        <v>94.300518134715034</v>
      </c>
      <c r="K27">
        <v>176</v>
      </c>
      <c r="L27" s="23">
        <f>K27/K28*100</f>
        <v>90.721649484536087</v>
      </c>
      <c r="M27">
        <v>188</v>
      </c>
      <c r="N27" s="23">
        <f>M27/M28*100</f>
        <v>96.907216494845358</v>
      </c>
    </row>
    <row r="28" spans="1:14" x14ac:dyDescent="0.25">
      <c r="A28">
        <v>28</v>
      </c>
      <c r="B28">
        <v>5.6289999999999996</v>
      </c>
      <c r="C28">
        <v>4</v>
      </c>
      <c r="D28">
        <v>4</v>
      </c>
      <c r="H28" t="s">
        <v>29</v>
      </c>
      <c r="I28">
        <v>193</v>
      </c>
      <c r="J28">
        <f>J26+J27</f>
        <v>100.00000000000001</v>
      </c>
      <c r="K28">
        <v>194</v>
      </c>
      <c r="L28">
        <f>L26+L27</f>
        <v>100</v>
      </c>
      <c r="M28">
        <v>194</v>
      </c>
      <c r="N28">
        <f>N26+N27</f>
        <v>100</v>
      </c>
    </row>
    <row r="29" spans="1:14" x14ac:dyDescent="0.25">
      <c r="A29">
        <v>29</v>
      </c>
      <c r="B29">
        <v>5.7030000000000003</v>
      </c>
      <c r="C29">
        <v>4</v>
      </c>
      <c r="D29">
        <v>4</v>
      </c>
    </row>
    <row r="30" spans="1:14" x14ac:dyDescent="0.25">
      <c r="A30">
        <v>30</v>
      </c>
      <c r="B30">
        <v>5.7380000000000004</v>
      </c>
      <c r="C30">
        <v>3</v>
      </c>
      <c r="D30">
        <v>4</v>
      </c>
    </row>
    <row r="31" spans="1:14" x14ac:dyDescent="0.25">
      <c r="A31">
        <v>31</v>
      </c>
      <c r="B31">
        <v>5.7519999999999998</v>
      </c>
      <c r="C31">
        <v>4</v>
      </c>
      <c r="D31">
        <v>4</v>
      </c>
    </row>
    <row r="32" spans="1:14" x14ac:dyDescent="0.25">
      <c r="A32">
        <v>32</v>
      </c>
      <c r="B32">
        <v>5.633</v>
      </c>
      <c r="C32">
        <v>4</v>
      </c>
      <c r="D32">
        <v>4</v>
      </c>
      <c r="H32" t="s">
        <v>9</v>
      </c>
    </row>
    <row r="33" spans="1:9" x14ac:dyDescent="0.25">
      <c r="A33">
        <v>33</v>
      </c>
      <c r="B33">
        <v>5.8150000000000004</v>
      </c>
      <c r="C33">
        <v>4</v>
      </c>
      <c r="D33">
        <v>3</v>
      </c>
    </row>
    <row r="34" spans="1:9" x14ac:dyDescent="0.25">
      <c r="A34">
        <v>34</v>
      </c>
      <c r="B34">
        <v>5.5739999999999998</v>
      </c>
      <c r="C34">
        <v>3</v>
      </c>
      <c r="D34">
        <v>3</v>
      </c>
      <c r="H34" t="s">
        <v>2</v>
      </c>
      <c r="I34">
        <f>AVERAGE(B4:B150)</f>
        <v>5.7799659863945596</v>
      </c>
    </row>
    <row r="35" spans="1:9" x14ac:dyDescent="0.25">
      <c r="A35">
        <v>35</v>
      </c>
      <c r="B35">
        <v>5.782</v>
      </c>
      <c r="C35">
        <v>4</v>
      </c>
      <c r="D35">
        <v>4</v>
      </c>
      <c r="H35" t="s">
        <v>33</v>
      </c>
      <c r="I35">
        <f>_xlfn.STDEV.P(B4:B150)</f>
        <v>0.56238160253540059</v>
      </c>
    </row>
    <row r="36" spans="1:9" x14ac:dyDescent="0.25">
      <c r="A36">
        <v>36</v>
      </c>
      <c r="B36">
        <v>5.7329999999999997</v>
      </c>
      <c r="C36">
        <v>4</v>
      </c>
      <c r="D36">
        <v>4</v>
      </c>
      <c r="H36" t="s">
        <v>34</v>
      </c>
      <c r="I36">
        <f>I35/I34*100</f>
        <v>9.72984276826522</v>
      </c>
    </row>
    <row r="37" spans="1:9" x14ac:dyDescent="0.25">
      <c r="A37">
        <v>37</v>
      </c>
      <c r="B37">
        <v>5.81</v>
      </c>
      <c r="C37">
        <v>4</v>
      </c>
      <c r="D37">
        <v>4</v>
      </c>
      <c r="H37" t="s">
        <v>13</v>
      </c>
      <c r="I37">
        <f>I34+2*I35</f>
        <v>6.9047291914653606</v>
      </c>
    </row>
    <row r="38" spans="1:9" x14ac:dyDescent="0.25">
      <c r="A38">
        <v>38</v>
      </c>
      <c r="B38">
        <v>5.8609999999999998</v>
      </c>
      <c r="C38">
        <v>4</v>
      </c>
      <c r="D38">
        <v>4</v>
      </c>
      <c r="H38" t="s">
        <v>35</v>
      </c>
      <c r="I38">
        <f>I34-2*I35</f>
        <v>4.6552027813237586</v>
      </c>
    </row>
    <row r="39" spans="1:9" x14ac:dyDescent="0.25">
      <c r="A39">
        <v>39</v>
      </c>
      <c r="B39">
        <v>6.0780000000000003</v>
      </c>
      <c r="C39">
        <v>4</v>
      </c>
      <c r="D39">
        <v>4</v>
      </c>
      <c r="H39" t="s">
        <v>36</v>
      </c>
      <c r="I39">
        <f>I36*2</f>
        <v>19.45968553653044</v>
      </c>
    </row>
    <row r="40" spans="1:9" x14ac:dyDescent="0.25">
      <c r="A40">
        <v>40</v>
      </c>
      <c r="B40">
        <v>5.8929999999999998</v>
      </c>
      <c r="C40">
        <v>4</v>
      </c>
      <c r="D40">
        <v>3</v>
      </c>
    </row>
    <row r="41" spans="1:9" x14ac:dyDescent="0.25">
      <c r="A41">
        <v>41</v>
      </c>
      <c r="B41">
        <v>6.1269999999999998</v>
      </c>
      <c r="C41">
        <v>4</v>
      </c>
      <c r="D41">
        <v>4</v>
      </c>
    </row>
    <row r="42" spans="1:9" x14ac:dyDescent="0.25">
      <c r="A42">
        <v>42</v>
      </c>
      <c r="B42">
        <v>6.101</v>
      </c>
      <c r="C42">
        <v>4</v>
      </c>
      <c r="D42">
        <v>4</v>
      </c>
    </row>
    <row r="43" spans="1:9" x14ac:dyDescent="0.25">
      <c r="A43">
        <v>43</v>
      </c>
      <c r="B43">
        <v>5.9859999999999998</v>
      </c>
      <c r="C43">
        <v>4</v>
      </c>
      <c r="D43">
        <v>4</v>
      </c>
    </row>
    <row r="44" spans="1:9" x14ac:dyDescent="0.25">
      <c r="A44">
        <v>44</v>
      </c>
      <c r="B44">
        <v>6.04</v>
      </c>
      <c r="C44">
        <v>4</v>
      </c>
      <c r="D44">
        <v>4</v>
      </c>
    </row>
    <row r="45" spans="1:9" x14ac:dyDescent="0.25">
      <c r="A45">
        <v>45</v>
      </c>
      <c r="B45">
        <v>5.9820000000000002</v>
      </c>
      <c r="C45">
        <v>4</v>
      </c>
      <c r="D45">
        <v>4</v>
      </c>
    </row>
    <row r="46" spans="1:9" x14ac:dyDescent="0.25">
      <c r="A46">
        <v>46</v>
      </c>
      <c r="B46">
        <v>5.9619999999999997</v>
      </c>
      <c r="C46">
        <v>4</v>
      </c>
      <c r="D46">
        <v>4</v>
      </c>
    </row>
    <row r="47" spans="1:9" x14ac:dyDescent="0.25">
      <c r="A47">
        <v>47</v>
      </c>
      <c r="B47">
        <v>5.9029999999999996</v>
      </c>
      <c r="C47">
        <v>4</v>
      </c>
      <c r="D47">
        <v>4</v>
      </c>
    </row>
    <row r="48" spans="1:9" x14ac:dyDescent="0.25">
      <c r="A48">
        <v>48</v>
      </c>
      <c r="B48">
        <v>6.0250000000000004</v>
      </c>
      <c r="C48">
        <v>4</v>
      </c>
      <c r="D48">
        <v>4</v>
      </c>
    </row>
    <row r="49" spans="1:4" x14ac:dyDescent="0.25">
      <c r="A49">
        <v>49</v>
      </c>
      <c r="B49">
        <v>6.0919999999999996</v>
      </c>
      <c r="C49">
        <v>4</v>
      </c>
      <c r="D49">
        <v>4</v>
      </c>
    </row>
    <row r="50" spans="1:4" x14ac:dyDescent="0.25">
      <c r="A50">
        <v>50</v>
      </c>
      <c r="B50">
        <v>6.2469999999999999</v>
      </c>
      <c r="C50">
        <v>4</v>
      </c>
      <c r="D50">
        <v>4</v>
      </c>
    </row>
    <row r="51" spans="1:4" x14ac:dyDescent="0.25">
      <c r="A51">
        <v>51</v>
      </c>
      <c r="B51">
        <v>6.0759999999999996</v>
      </c>
      <c r="C51">
        <v>4</v>
      </c>
      <c r="D51">
        <v>4</v>
      </c>
    </row>
    <row r="52" spans="1:4" x14ac:dyDescent="0.25">
      <c r="A52">
        <v>52</v>
      </c>
      <c r="B52">
        <v>6.0119999999999996</v>
      </c>
      <c r="C52">
        <v>4</v>
      </c>
      <c r="D52">
        <v>4</v>
      </c>
    </row>
    <row r="53" spans="1:4" x14ac:dyDescent="0.25">
      <c r="A53">
        <v>53</v>
      </c>
      <c r="B53">
        <v>6.3</v>
      </c>
      <c r="C53">
        <v>4</v>
      </c>
      <c r="D53">
        <v>4</v>
      </c>
    </row>
    <row r="54" spans="1:4" x14ac:dyDescent="0.25">
      <c r="A54">
        <v>54</v>
      </c>
      <c r="B54">
        <v>6.17</v>
      </c>
      <c r="C54">
        <v>4</v>
      </c>
      <c r="D54">
        <v>4</v>
      </c>
    </row>
    <row r="55" spans="1:4" x14ac:dyDescent="0.25">
      <c r="A55">
        <v>55</v>
      </c>
      <c r="B55">
        <v>6.2839999999999998</v>
      </c>
      <c r="C55">
        <v>4</v>
      </c>
      <c r="D55">
        <v>4</v>
      </c>
    </row>
    <row r="56" spans="1:4" x14ac:dyDescent="0.25">
      <c r="A56">
        <v>56</v>
      </c>
      <c r="B56">
        <v>6.2830000000000004</v>
      </c>
      <c r="C56">
        <v>4</v>
      </c>
      <c r="D56">
        <v>4</v>
      </c>
    </row>
    <row r="57" spans="1:4" x14ac:dyDescent="0.25">
      <c r="A57">
        <v>57</v>
      </c>
      <c r="B57">
        <v>6.2229999999999999</v>
      </c>
      <c r="C57">
        <v>4</v>
      </c>
      <c r="D57">
        <v>4</v>
      </c>
    </row>
    <row r="58" spans="1:4" x14ac:dyDescent="0.25">
      <c r="A58">
        <v>58</v>
      </c>
      <c r="B58">
        <v>6.3120000000000003</v>
      </c>
      <c r="C58">
        <v>4</v>
      </c>
      <c r="D58">
        <v>4</v>
      </c>
    </row>
    <row r="59" spans="1:4" x14ac:dyDescent="0.25">
      <c r="A59">
        <v>59</v>
      </c>
      <c r="B59">
        <v>6.3579999999999997</v>
      </c>
      <c r="C59">
        <v>4</v>
      </c>
      <c r="D59">
        <v>3</v>
      </c>
    </row>
    <row r="60" spans="1:4" x14ac:dyDescent="0.25">
      <c r="A60">
        <v>60</v>
      </c>
      <c r="B60">
        <v>6.2169999999999996</v>
      </c>
      <c r="C60">
        <v>4</v>
      </c>
      <c r="D60">
        <v>4</v>
      </c>
    </row>
    <row r="61" spans="1:4" x14ac:dyDescent="0.25">
      <c r="A61">
        <v>61</v>
      </c>
      <c r="B61">
        <v>6.3819999999999997</v>
      </c>
      <c r="C61">
        <v>4</v>
      </c>
      <c r="D61">
        <v>4</v>
      </c>
    </row>
    <row r="62" spans="1:4" x14ac:dyDescent="0.25">
      <c r="A62">
        <v>62</v>
      </c>
      <c r="B62">
        <v>6.2380000000000004</v>
      </c>
      <c r="C62">
        <v>4</v>
      </c>
      <c r="D62">
        <v>4</v>
      </c>
    </row>
    <row r="63" spans="1:4" x14ac:dyDescent="0.25">
      <c r="A63">
        <v>63</v>
      </c>
      <c r="B63">
        <v>6.33</v>
      </c>
      <c r="C63">
        <v>3</v>
      </c>
      <c r="D63">
        <v>3</v>
      </c>
    </row>
    <row r="64" spans="1:4" x14ac:dyDescent="0.25">
      <c r="A64">
        <v>64</v>
      </c>
      <c r="B64">
        <v>6.4560000000000004</v>
      </c>
      <c r="C64">
        <v>4</v>
      </c>
      <c r="D64">
        <v>4</v>
      </c>
    </row>
    <row r="65" spans="1:4" x14ac:dyDescent="0.25">
      <c r="A65">
        <v>65</v>
      </c>
      <c r="B65">
        <v>6.3730000000000002</v>
      </c>
      <c r="C65">
        <v>4</v>
      </c>
      <c r="D65">
        <v>4</v>
      </c>
    </row>
    <row r="66" spans="1:4" x14ac:dyDescent="0.25">
      <c r="A66">
        <v>66</v>
      </c>
      <c r="B66">
        <v>6.4039999999999999</v>
      </c>
      <c r="C66">
        <v>4</v>
      </c>
      <c r="D66">
        <v>4</v>
      </c>
    </row>
    <row r="67" spans="1:4" x14ac:dyDescent="0.25">
      <c r="A67">
        <v>67</v>
      </c>
      <c r="B67">
        <v>6.4359999999999999</v>
      </c>
      <c r="C67">
        <v>4</v>
      </c>
      <c r="D67">
        <v>4</v>
      </c>
    </row>
    <row r="68" spans="1:4" x14ac:dyDescent="0.25">
      <c r="A68">
        <v>68</v>
      </c>
      <c r="B68">
        <v>6.4279999999999999</v>
      </c>
      <c r="C68">
        <v>4</v>
      </c>
      <c r="D68">
        <v>4</v>
      </c>
    </row>
    <row r="69" spans="1:4" x14ac:dyDescent="0.25">
      <c r="A69">
        <v>69</v>
      </c>
      <c r="B69">
        <v>6.2469999999999999</v>
      </c>
      <c r="C69">
        <v>4</v>
      </c>
      <c r="D69">
        <v>4</v>
      </c>
    </row>
    <row r="70" spans="1:4" x14ac:dyDescent="0.25">
      <c r="A70">
        <v>70</v>
      </c>
      <c r="B70">
        <v>6.5410000000000004</v>
      </c>
      <c r="C70">
        <v>4</v>
      </c>
      <c r="D70">
        <v>4</v>
      </c>
    </row>
    <row r="71" spans="1:4" x14ac:dyDescent="0.25">
      <c r="A71">
        <v>71</v>
      </c>
      <c r="B71">
        <v>6.3659999999999997</v>
      </c>
      <c r="C71">
        <v>4</v>
      </c>
      <c r="D71">
        <v>4</v>
      </c>
    </row>
    <row r="72" spans="1:4" x14ac:dyDescent="0.25">
      <c r="A72">
        <v>72</v>
      </c>
      <c r="B72">
        <v>6.51</v>
      </c>
      <c r="C72">
        <v>4</v>
      </c>
      <c r="D72">
        <v>4</v>
      </c>
    </row>
    <row r="73" spans="1:4" x14ac:dyDescent="0.25">
      <c r="A73">
        <v>73</v>
      </c>
      <c r="B73">
        <v>6.3209999999999997</v>
      </c>
      <c r="C73">
        <v>4</v>
      </c>
      <c r="D73">
        <v>4</v>
      </c>
    </row>
    <row r="74" spans="1:4" x14ac:dyDescent="0.25">
      <c r="A74">
        <v>74</v>
      </c>
      <c r="B74">
        <v>6.4610000000000003</v>
      </c>
      <c r="C74">
        <v>4</v>
      </c>
      <c r="D74">
        <v>4</v>
      </c>
    </row>
    <row r="75" spans="1:4" x14ac:dyDescent="0.25">
      <c r="A75">
        <v>75</v>
      </c>
      <c r="B75">
        <v>6.3949999999999996</v>
      </c>
      <c r="C75">
        <v>4</v>
      </c>
      <c r="D75">
        <v>4</v>
      </c>
    </row>
    <row r="76" spans="1:4" x14ac:dyDescent="0.25">
      <c r="A76">
        <v>76</v>
      </c>
      <c r="B76">
        <v>6.3550000000000004</v>
      </c>
      <c r="C76">
        <v>4</v>
      </c>
      <c r="D76">
        <v>4</v>
      </c>
    </row>
    <row r="77" spans="1:4" x14ac:dyDescent="0.25">
      <c r="A77">
        <v>77</v>
      </c>
      <c r="B77">
        <v>6.4429999999999996</v>
      </c>
      <c r="C77">
        <v>4</v>
      </c>
      <c r="D77">
        <v>4</v>
      </c>
    </row>
    <row r="78" spans="1:4" x14ac:dyDescent="0.25">
      <c r="A78">
        <v>78</v>
      </c>
      <c r="B78">
        <v>6.2009999999999996</v>
      </c>
      <c r="C78">
        <v>4</v>
      </c>
      <c r="D78">
        <v>4</v>
      </c>
    </row>
    <row r="79" spans="1:4" x14ac:dyDescent="0.25">
      <c r="A79">
        <v>79</v>
      </c>
      <c r="B79">
        <v>6.3419999999999996</v>
      </c>
      <c r="C79">
        <v>4</v>
      </c>
      <c r="D79">
        <v>4</v>
      </c>
    </row>
    <row r="80" spans="1:4" x14ac:dyDescent="0.25">
      <c r="A80">
        <v>80</v>
      </c>
      <c r="B80">
        <v>6.2060000000000004</v>
      </c>
      <c r="C80">
        <v>4</v>
      </c>
      <c r="D80">
        <v>4</v>
      </c>
    </row>
    <row r="81" spans="1:4" x14ac:dyDescent="0.25">
      <c r="A81">
        <v>81</v>
      </c>
      <c r="B81">
        <v>6.2060000000000004</v>
      </c>
      <c r="C81">
        <v>4</v>
      </c>
      <c r="D81">
        <v>4</v>
      </c>
    </row>
    <row r="82" spans="1:4" x14ac:dyDescent="0.25">
      <c r="A82">
        <v>82</v>
      </c>
      <c r="B82">
        <v>6.13</v>
      </c>
      <c r="C82">
        <v>4</v>
      </c>
      <c r="D82">
        <v>4</v>
      </c>
    </row>
    <row r="83" spans="1:4" x14ac:dyDescent="0.25">
      <c r="A83">
        <v>83</v>
      </c>
      <c r="B83">
        <v>6.234</v>
      </c>
      <c r="C83">
        <v>4</v>
      </c>
      <c r="D83">
        <v>4</v>
      </c>
    </row>
    <row r="84" spans="1:4" x14ac:dyDescent="0.25">
      <c r="A84">
        <v>84</v>
      </c>
      <c r="B84">
        <v>6.2679999999999998</v>
      </c>
      <c r="C84">
        <v>4</v>
      </c>
      <c r="D84">
        <v>3</v>
      </c>
    </row>
    <row r="85" spans="1:4" x14ac:dyDescent="0.25">
      <c r="A85">
        <v>85</v>
      </c>
      <c r="B85">
        <v>6.0309999999999997</v>
      </c>
      <c r="C85">
        <v>4</v>
      </c>
      <c r="D85">
        <v>4</v>
      </c>
    </row>
    <row r="86" spans="1:4" x14ac:dyDescent="0.25">
      <c r="A86">
        <v>86</v>
      </c>
      <c r="B86">
        <v>6.1239999999999997</v>
      </c>
      <c r="C86">
        <v>4</v>
      </c>
      <c r="D86">
        <v>4</v>
      </c>
    </row>
    <row r="87" spans="1:4" x14ac:dyDescent="0.25">
      <c r="A87">
        <v>87</v>
      </c>
      <c r="B87">
        <v>6.3310000000000004</v>
      </c>
      <c r="C87">
        <v>4</v>
      </c>
      <c r="D87">
        <v>4</v>
      </c>
    </row>
    <row r="88" spans="1:4" x14ac:dyDescent="0.25">
      <c r="A88">
        <v>88</v>
      </c>
      <c r="B88">
        <v>6.13</v>
      </c>
      <c r="C88">
        <v>4</v>
      </c>
      <c r="D88">
        <v>4</v>
      </c>
    </row>
    <row r="89" spans="1:4" x14ac:dyDescent="0.25">
      <c r="A89">
        <v>89</v>
      </c>
      <c r="B89">
        <v>5.9029999999999996</v>
      </c>
      <c r="C89">
        <v>4</v>
      </c>
      <c r="D89">
        <v>4</v>
      </c>
    </row>
    <row r="90" spans="1:4" x14ac:dyDescent="0.25">
      <c r="A90">
        <v>90</v>
      </c>
      <c r="B90">
        <v>6.1050000000000004</v>
      </c>
      <c r="C90">
        <v>4</v>
      </c>
      <c r="D90">
        <v>4</v>
      </c>
    </row>
    <row r="91" spans="1:4" x14ac:dyDescent="0.25">
      <c r="A91">
        <v>91</v>
      </c>
      <c r="B91">
        <v>6.2149999999999999</v>
      </c>
      <c r="C91">
        <v>4</v>
      </c>
      <c r="D91">
        <v>4</v>
      </c>
    </row>
    <row r="92" spans="1:4" x14ac:dyDescent="0.25">
      <c r="A92">
        <v>92</v>
      </c>
      <c r="B92">
        <v>6.3129999999999997</v>
      </c>
      <c r="C92">
        <v>4</v>
      </c>
      <c r="D92">
        <v>4</v>
      </c>
    </row>
    <row r="93" spans="1:4" x14ac:dyDescent="0.25">
      <c r="A93">
        <v>93</v>
      </c>
      <c r="B93">
        <v>6.22</v>
      </c>
      <c r="C93">
        <v>4</v>
      </c>
      <c r="D93">
        <v>4</v>
      </c>
    </row>
    <row r="94" spans="1:4" x14ac:dyDescent="0.25">
      <c r="A94">
        <v>94</v>
      </c>
      <c r="B94">
        <v>6.05</v>
      </c>
      <c r="C94">
        <v>4</v>
      </c>
      <c r="D94">
        <v>4</v>
      </c>
    </row>
    <row r="95" spans="1:4" x14ac:dyDescent="0.25">
      <c r="A95">
        <v>95</v>
      </c>
      <c r="B95">
        <v>6.234</v>
      </c>
      <c r="C95">
        <v>4</v>
      </c>
      <c r="D95">
        <v>4</v>
      </c>
    </row>
    <row r="96" spans="1:4" x14ac:dyDescent="0.25">
      <c r="A96">
        <v>96</v>
      </c>
      <c r="B96">
        <v>5.8140000000000001</v>
      </c>
      <c r="C96">
        <v>4</v>
      </c>
      <c r="D96">
        <v>4</v>
      </c>
    </row>
    <row r="97" spans="1:4" x14ac:dyDescent="0.25">
      <c r="A97">
        <v>97</v>
      </c>
      <c r="B97">
        <v>6.0330000000000004</v>
      </c>
      <c r="C97">
        <v>4</v>
      </c>
      <c r="D97">
        <v>4</v>
      </c>
    </row>
    <row r="98" spans="1:4" x14ac:dyDescent="0.25">
      <c r="A98">
        <v>98</v>
      </c>
      <c r="B98">
        <v>6.2279999999999998</v>
      </c>
      <c r="C98">
        <v>4</v>
      </c>
      <c r="D98">
        <v>4</v>
      </c>
    </row>
    <row r="99" spans="1:4" x14ac:dyDescent="0.25">
      <c r="A99">
        <v>99</v>
      </c>
      <c r="B99">
        <v>6.1470000000000002</v>
      </c>
      <c r="C99">
        <v>4</v>
      </c>
      <c r="D99">
        <v>4</v>
      </c>
    </row>
    <row r="100" spans="1:4" x14ac:dyDescent="0.25">
      <c r="A100">
        <v>100</v>
      </c>
      <c r="B100">
        <v>6.0709999999999997</v>
      </c>
      <c r="C100">
        <v>4</v>
      </c>
      <c r="D100">
        <v>4</v>
      </c>
    </row>
    <row r="101" spans="1:4" x14ac:dyDescent="0.25">
      <c r="A101">
        <v>101</v>
      </c>
      <c r="B101">
        <v>6.2229999999999999</v>
      </c>
      <c r="C101">
        <v>4</v>
      </c>
      <c r="D101">
        <v>4</v>
      </c>
    </row>
    <row r="102" spans="1:4" x14ac:dyDescent="0.25">
      <c r="A102">
        <v>102</v>
      </c>
      <c r="B102">
        <v>5.9729999999999999</v>
      </c>
      <c r="C102">
        <v>4</v>
      </c>
      <c r="D102">
        <v>4</v>
      </c>
    </row>
    <row r="103" spans="1:4" x14ac:dyDescent="0.25">
      <c r="A103">
        <v>103</v>
      </c>
      <c r="B103">
        <v>6.1020000000000003</v>
      </c>
      <c r="C103">
        <v>3</v>
      </c>
      <c r="D103">
        <v>3</v>
      </c>
    </row>
    <row r="104" spans="1:4" x14ac:dyDescent="0.25">
      <c r="A104">
        <v>104</v>
      </c>
      <c r="B104">
        <v>6.1289999999999996</v>
      </c>
      <c r="C104">
        <v>4</v>
      </c>
      <c r="D104">
        <v>4</v>
      </c>
    </row>
    <row r="105" spans="1:4" x14ac:dyDescent="0.25">
      <c r="A105">
        <v>105</v>
      </c>
      <c r="B105">
        <v>6.0979999999999999</v>
      </c>
      <c r="C105">
        <v>4</v>
      </c>
      <c r="D105">
        <v>4</v>
      </c>
    </row>
    <row r="106" spans="1:4" x14ac:dyDescent="0.25">
      <c r="A106">
        <v>106</v>
      </c>
      <c r="B106">
        <v>6.0469999999999997</v>
      </c>
      <c r="C106">
        <v>4</v>
      </c>
      <c r="D106">
        <v>4</v>
      </c>
    </row>
    <row r="107" spans="1:4" x14ac:dyDescent="0.25">
      <c r="A107">
        <v>107</v>
      </c>
      <c r="B107">
        <v>5.976</v>
      </c>
      <c r="D107">
        <v>4</v>
      </c>
    </row>
    <row r="108" spans="1:4" x14ac:dyDescent="0.25">
      <c r="A108">
        <v>108</v>
      </c>
      <c r="B108">
        <v>6.069</v>
      </c>
      <c r="C108">
        <v>4</v>
      </c>
      <c r="D108">
        <v>4</v>
      </c>
    </row>
    <row r="109" spans="1:4" x14ac:dyDescent="0.25">
      <c r="A109">
        <v>109</v>
      </c>
      <c r="B109">
        <v>6.117</v>
      </c>
      <c r="C109">
        <v>4</v>
      </c>
      <c r="D109">
        <v>4</v>
      </c>
    </row>
    <row r="110" spans="1:4" x14ac:dyDescent="0.25">
      <c r="A110">
        <v>110</v>
      </c>
      <c r="B110">
        <v>6.0679999999999996</v>
      </c>
      <c r="C110">
        <v>4</v>
      </c>
      <c r="D110">
        <v>4</v>
      </c>
    </row>
    <row r="111" spans="1:4" x14ac:dyDescent="0.25">
      <c r="A111">
        <v>111</v>
      </c>
      <c r="B111">
        <v>5.9349999999999996</v>
      </c>
      <c r="C111">
        <v>4</v>
      </c>
      <c r="D111">
        <v>4</v>
      </c>
    </row>
    <row r="112" spans="1:4" x14ac:dyDescent="0.25">
      <c r="A112">
        <v>112</v>
      </c>
      <c r="B112">
        <v>6.14</v>
      </c>
      <c r="C112">
        <v>4</v>
      </c>
      <c r="D112">
        <v>4</v>
      </c>
    </row>
    <row r="113" spans="1:5" x14ac:dyDescent="0.25">
      <c r="A113">
        <v>113</v>
      </c>
      <c r="B113">
        <v>6.0090000000000003</v>
      </c>
      <c r="C113">
        <v>4</v>
      </c>
      <c r="D113">
        <v>4</v>
      </c>
    </row>
    <row r="114" spans="1:5" x14ac:dyDescent="0.25">
      <c r="A114">
        <v>114</v>
      </c>
      <c r="B114">
        <v>6.0339999999999998</v>
      </c>
      <c r="C114">
        <v>4</v>
      </c>
      <c r="D114">
        <v>4</v>
      </c>
    </row>
    <row r="115" spans="1:5" x14ac:dyDescent="0.25">
      <c r="A115">
        <v>115</v>
      </c>
      <c r="B115">
        <v>5.98</v>
      </c>
      <c r="C115">
        <v>4</v>
      </c>
      <c r="D115">
        <v>3</v>
      </c>
    </row>
    <row r="116" spans="1:5" x14ac:dyDescent="0.25">
      <c r="A116">
        <v>116</v>
      </c>
      <c r="B116">
        <v>5.907</v>
      </c>
      <c r="C116">
        <v>4</v>
      </c>
      <c r="D116">
        <v>4</v>
      </c>
    </row>
    <row r="117" spans="1:5" x14ac:dyDescent="0.25">
      <c r="A117">
        <v>117</v>
      </c>
      <c r="B117">
        <v>5.9660000000000002</v>
      </c>
      <c r="C117">
        <v>4</v>
      </c>
      <c r="D117">
        <v>4</v>
      </c>
    </row>
    <row r="118" spans="1:5" x14ac:dyDescent="0.25">
      <c r="A118">
        <v>118</v>
      </c>
      <c r="B118">
        <v>5.8449999999999998</v>
      </c>
      <c r="C118">
        <v>4</v>
      </c>
      <c r="D118">
        <v>4</v>
      </c>
    </row>
    <row r="119" spans="1:5" x14ac:dyDescent="0.25">
      <c r="A119">
        <v>119</v>
      </c>
      <c r="B119">
        <v>5.9139999999999997</v>
      </c>
      <c r="C119">
        <v>4</v>
      </c>
      <c r="D119">
        <v>4</v>
      </c>
    </row>
    <row r="120" spans="1:5" x14ac:dyDescent="0.25">
      <c r="A120">
        <v>120</v>
      </c>
      <c r="B120">
        <v>5.7830000000000004</v>
      </c>
      <c r="C120">
        <v>4</v>
      </c>
      <c r="D120">
        <v>4</v>
      </c>
      <c r="E120" t="s">
        <v>10</v>
      </c>
    </row>
    <row r="121" spans="1:5" x14ac:dyDescent="0.25">
      <c r="A121">
        <v>121</v>
      </c>
      <c r="B121">
        <v>5.7190000000000003</v>
      </c>
      <c r="C121">
        <v>4</v>
      </c>
      <c r="D121">
        <v>4</v>
      </c>
    </row>
    <row r="122" spans="1:5" x14ac:dyDescent="0.25">
      <c r="A122">
        <v>122</v>
      </c>
      <c r="B122">
        <v>5.8879999999999999</v>
      </c>
      <c r="C122">
        <v>4</v>
      </c>
      <c r="D122">
        <v>4</v>
      </c>
    </row>
    <row r="123" spans="1:5" x14ac:dyDescent="0.25">
      <c r="A123">
        <v>123</v>
      </c>
      <c r="B123">
        <v>5.7690000000000001</v>
      </c>
      <c r="C123">
        <v>4</v>
      </c>
      <c r="D123">
        <v>4</v>
      </c>
    </row>
    <row r="124" spans="1:5" x14ac:dyDescent="0.25">
      <c r="A124">
        <v>124</v>
      </c>
      <c r="B124">
        <v>5.6340000000000003</v>
      </c>
      <c r="C124">
        <v>4</v>
      </c>
      <c r="D124">
        <v>4</v>
      </c>
    </row>
    <row r="125" spans="1:5" x14ac:dyDescent="0.25">
      <c r="A125">
        <v>125</v>
      </c>
      <c r="B125">
        <v>5.7329999999999997</v>
      </c>
      <c r="C125">
        <v>4</v>
      </c>
      <c r="D125">
        <v>4</v>
      </c>
    </row>
    <row r="126" spans="1:5" x14ac:dyDescent="0.25">
      <c r="A126">
        <v>126</v>
      </c>
      <c r="B126">
        <v>5.7409999999999997</v>
      </c>
      <c r="C126">
        <v>4</v>
      </c>
      <c r="D126">
        <v>4</v>
      </c>
    </row>
    <row r="127" spans="1:5" x14ac:dyDescent="0.25">
      <c r="A127">
        <v>127</v>
      </c>
      <c r="B127">
        <v>5.6779999999999999</v>
      </c>
      <c r="C127">
        <v>4</v>
      </c>
      <c r="D127">
        <v>4</v>
      </c>
    </row>
    <row r="128" spans="1:5" x14ac:dyDescent="0.25">
      <c r="A128">
        <v>128</v>
      </c>
      <c r="B128">
        <v>5.6349999999999998</v>
      </c>
      <c r="C128">
        <v>4</v>
      </c>
      <c r="D128">
        <v>4</v>
      </c>
    </row>
    <row r="129" spans="1:4" x14ac:dyDescent="0.25">
      <c r="A129">
        <v>129</v>
      </c>
      <c r="B129">
        <v>5.7670000000000003</v>
      </c>
      <c r="C129">
        <v>4</v>
      </c>
      <c r="D129">
        <v>4</v>
      </c>
    </row>
    <row r="130" spans="1:4" x14ac:dyDescent="0.25">
      <c r="A130">
        <v>130</v>
      </c>
      <c r="B130">
        <v>5.758</v>
      </c>
      <c r="C130">
        <v>4</v>
      </c>
      <c r="D130">
        <v>4</v>
      </c>
    </row>
    <row r="131" spans="1:4" x14ac:dyDescent="0.25">
      <c r="A131">
        <v>131</v>
      </c>
      <c r="B131">
        <v>5.617</v>
      </c>
      <c r="C131">
        <v>4</v>
      </c>
      <c r="D131">
        <v>4</v>
      </c>
    </row>
    <row r="132" spans="1:4" x14ac:dyDescent="0.25">
      <c r="A132">
        <v>132</v>
      </c>
      <c r="B132">
        <v>5.6029999999999998</v>
      </c>
      <c r="C132">
        <v>4</v>
      </c>
      <c r="D132">
        <v>4</v>
      </c>
    </row>
    <row r="133" spans="1:4" x14ac:dyDescent="0.25">
      <c r="A133">
        <v>133</v>
      </c>
      <c r="B133">
        <v>5.6440000000000001</v>
      </c>
      <c r="C133">
        <v>3</v>
      </c>
      <c r="D133">
        <v>3</v>
      </c>
    </row>
    <row r="134" spans="1:4" x14ac:dyDescent="0.25">
      <c r="A134">
        <v>134</v>
      </c>
      <c r="B134">
        <v>5.532</v>
      </c>
      <c r="C134">
        <v>4</v>
      </c>
      <c r="D134">
        <v>4</v>
      </c>
    </row>
    <row r="135" spans="1:4" x14ac:dyDescent="0.25">
      <c r="A135">
        <v>135</v>
      </c>
      <c r="B135">
        <v>5.58</v>
      </c>
      <c r="C135">
        <v>4</v>
      </c>
      <c r="D135">
        <v>4</v>
      </c>
    </row>
    <row r="136" spans="1:4" x14ac:dyDescent="0.25">
      <c r="A136">
        <v>136</v>
      </c>
      <c r="B136">
        <v>5.5529999999999999</v>
      </c>
      <c r="C136">
        <v>4</v>
      </c>
      <c r="D136">
        <v>4</v>
      </c>
    </row>
    <row r="137" spans="1:4" x14ac:dyDescent="0.25">
      <c r="A137">
        <v>137</v>
      </c>
      <c r="B137">
        <v>5.57</v>
      </c>
      <c r="C137">
        <v>4</v>
      </c>
      <c r="D137">
        <v>4</v>
      </c>
    </row>
    <row r="138" spans="1:4" x14ac:dyDescent="0.25">
      <c r="A138">
        <v>138</v>
      </c>
      <c r="B138">
        <v>5.5490000000000004</v>
      </c>
      <c r="C138">
        <v>4</v>
      </c>
      <c r="D138">
        <v>4</v>
      </c>
    </row>
    <row r="139" spans="1:4" x14ac:dyDescent="0.25">
      <c r="A139">
        <v>139</v>
      </c>
      <c r="B139">
        <v>5.4960000000000004</v>
      </c>
      <c r="C139">
        <v>4</v>
      </c>
      <c r="D139">
        <v>4</v>
      </c>
    </row>
    <row r="140" spans="1:4" x14ac:dyDescent="0.25">
      <c r="A140">
        <v>140</v>
      </c>
      <c r="B140">
        <v>5.3860000000000001</v>
      </c>
      <c r="C140">
        <v>4</v>
      </c>
      <c r="D140">
        <v>4</v>
      </c>
    </row>
    <row r="141" spans="1:4" x14ac:dyDescent="0.25">
      <c r="A141">
        <v>141</v>
      </c>
      <c r="B141">
        <v>5.3479999999999999</v>
      </c>
      <c r="C141">
        <v>4</v>
      </c>
      <c r="D141">
        <v>4</v>
      </c>
    </row>
    <row r="142" spans="1:4" x14ac:dyDescent="0.25">
      <c r="A142">
        <v>142</v>
      </c>
      <c r="B142">
        <v>5.3079999999999998</v>
      </c>
      <c r="C142">
        <v>4</v>
      </c>
      <c r="D142">
        <v>4</v>
      </c>
    </row>
    <row r="143" spans="1:4" x14ac:dyDescent="0.25">
      <c r="A143">
        <v>143</v>
      </c>
      <c r="B143">
        <v>5.4210000000000003</v>
      </c>
      <c r="C143">
        <v>4</v>
      </c>
      <c r="D143">
        <v>4</v>
      </c>
    </row>
    <row r="144" spans="1:4" x14ac:dyDescent="0.25">
      <c r="A144">
        <v>144</v>
      </c>
      <c r="B144">
        <v>5.2380000000000004</v>
      </c>
      <c r="C144">
        <v>4</v>
      </c>
      <c r="D144">
        <v>4</v>
      </c>
    </row>
    <row r="145" spans="1:4" x14ac:dyDescent="0.25">
      <c r="A145">
        <v>145</v>
      </c>
      <c r="B145">
        <v>5.1429999999999998</v>
      </c>
      <c r="C145">
        <v>4</v>
      </c>
      <c r="D145">
        <v>4</v>
      </c>
    </row>
    <row r="146" spans="1:4" x14ac:dyDescent="0.25">
      <c r="A146">
        <v>146</v>
      </c>
      <c r="B146">
        <v>5.173</v>
      </c>
      <c r="C146">
        <v>4</v>
      </c>
      <c r="D146">
        <v>4</v>
      </c>
    </row>
    <row r="147" spans="1:4" x14ac:dyDescent="0.25">
      <c r="A147">
        <v>147</v>
      </c>
      <c r="B147">
        <v>5.2160000000000002</v>
      </c>
      <c r="C147">
        <v>4</v>
      </c>
      <c r="D147">
        <v>4</v>
      </c>
    </row>
    <row r="148" spans="1:4" x14ac:dyDescent="0.25">
      <c r="A148">
        <v>148</v>
      </c>
      <c r="B148">
        <v>5.202</v>
      </c>
      <c r="C148">
        <v>4</v>
      </c>
      <c r="D148">
        <v>4</v>
      </c>
    </row>
    <row r="149" spans="1:4" x14ac:dyDescent="0.25">
      <c r="A149">
        <v>149</v>
      </c>
      <c r="B149">
        <v>5.1139999999999999</v>
      </c>
      <c r="C149">
        <v>4</v>
      </c>
      <c r="D149">
        <v>4</v>
      </c>
    </row>
    <row r="150" spans="1:4" x14ac:dyDescent="0.25">
      <c r="A150">
        <v>150</v>
      </c>
      <c r="B150">
        <v>5.0510000000000002</v>
      </c>
      <c r="C150">
        <v>4</v>
      </c>
      <c r="D150">
        <v>4</v>
      </c>
    </row>
    <row r="151" spans="1:4" x14ac:dyDescent="0.25">
      <c r="A151">
        <v>151</v>
      </c>
      <c r="B151">
        <v>4.9470000000000001</v>
      </c>
      <c r="C151">
        <v>4</v>
      </c>
      <c r="D151">
        <v>4</v>
      </c>
    </row>
    <row r="152" spans="1:4" x14ac:dyDescent="0.25">
      <c r="A152">
        <v>152</v>
      </c>
      <c r="B152">
        <v>4.9340000000000002</v>
      </c>
      <c r="C152">
        <v>4</v>
      </c>
      <c r="D152">
        <v>4</v>
      </c>
    </row>
    <row r="153" spans="1:4" x14ac:dyDescent="0.25">
      <c r="A153">
        <v>153</v>
      </c>
      <c r="B153">
        <v>4.9669999999999996</v>
      </c>
      <c r="C153">
        <v>3</v>
      </c>
      <c r="D153">
        <v>4</v>
      </c>
    </row>
    <row r="154" spans="1:4" x14ac:dyDescent="0.25">
      <c r="A154">
        <v>154</v>
      </c>
      <c r="B154">
        <v>4.8840000000000003</v>
      </c>
      <c r="C154">
        <v>4</v>
      </c>
      <c r="D154">
        <v>4</v>
      </c>
    </row>
    <row r="155" spans="1:4" x14ac:dyDescent="0.25">
      <c r="A155">
        <v>155</v>
      </c>
      <c r="B155">
        <v>4.8109999999999999</v>
      </c>
      <c r="C155">
        <v>4</v>
      </c>
      <c r="D155">
        <v>4</v>
      </c>
    </row>
    <row r="156" spans="1:4" x14ac:dyDescent="0.25">
      <c r="A156">
        <v>156</v>
      </c>
      <c r="B156">
        <v>4.7050000000000001</v>
      </c>
      <c r="C156">
        <v>4</v>
      </c>
      <c r="D156">
        <v>4</v>
      </c>
    </row>
    <row r="157" spans="1:4" x14ac:dyDescent="0.25">
      <c r="A157">
        <v>157</v>
      </c>
      <c r="B157">
        <v>4.5350000000000001</v>
      </c>
      <c r="C157">
        <v>4</v>
      </c>
      <c r="D157">
        <v>4</v>
      </c>
    </row>
    <row r="158" spans="1:4" x14ac:dyDescent="0.25">
      <c r="A158">
        <v>158</v>
      </c>
      <c r="B158">
        <v>4.1970000000000001</v>
      </c>
      <c r="C158">
        <v>4</v>
      </c>
      <c r="D158">
        <v>4</v>
      </c>
    </row>
    <row r="159" spans="1:4" x14ac:dyDescent="0.25">
      <c r="A159">
        <v>159</v>
      </c>
      <c r="B159" s="24">
        <v>3.7559999999999998</v>
      </c>
      <c r="C159" s="24">
        <v>4</v>
      </c>
      <c r="D159" s="24">
        <v>4</v>
      </c>
    </row>
    <row r="160" spans="1:4" x14ac:dyDescent="0.25">
      <c r="A160">
        <v>160</v>
      </c>
      <c r="C160">
        <v>4</v>
      </c>
      <c r="D160" s="20">
        <v>3</v>
      </c>
    </row>
    <row r="161" spans="1:4" x14ac:dyDescent="0.25">
      <c r="A161">
        <v>161</v>
      </c>
      <c r="C161">
        <v>4</v>
      </c>
      <c r="D161" s="20">
        <v>4</v>
      </c>
    </row>
    <row r="162" spans="1:4" x14ac:dyDescent="0.25">
      <c r="A162">
        <v>162</v>
      </c>
      <c r="C162">
        <v>4</v>
      </c>
      <c r="D162">
        <v>4</v>
      </c>
    </row>
    <row r="163" spans="1:4" x14ac:dyDescent="0.25">
      <c r="A163">
        <v>163</v>
      </c>
      <c r="C163">
        <v>4</v>
      </c>
      <c r="D163">
        <v>4</v>
      </c>
    </row>
    <row r="164" spans="1:4" x14ac:dyDescent="0.25">
      <c r="A164">
        <v>164</v>
      </c>
      <c r="C164">
        <v>4</v>
      </c>
      <c r="D164">
        <v>4</v>
      </c>
    </row>
    <row r="165" spans="1:4" x14ac:dyDescent="0.25">
      <c r="A165">
        <v>165</v>
      </c>
      <c r="C165">
        <v>4</v>
      </c>
      <c r="D165">
        <v>4</v>
      </c>
    </row>
    <row r="166" spans="1:4" x14ac:dyDescent="0.25">
      <c r="A166">
        <v>166</v>
      </c>
      <c r="C166">
        <v>4</v>
      </c>
      <c r="D166">
        <v>3</v>
      </c>
    </row>
    <row r="167" spans="1:4" x14ac:dyDescent="0.25">
      <c r="A167">
        <v>167</v>
      </c>
      <c r="C167">
        <v>4</v>
      </c>
      <c r="D167">
        <v>4</v>
      </c>
    </row>
    <row r="168" spans="1:4" x14ac:dyDescent="0.25">
      <c r="A168">
        <v>168</v>
      </c>
      <c r="C168">
        <v>4</v>
      </c>
      <c r="D168">
        <v>4</v>
      </c>
    </row>
    <row r="169" spans="1:4" x14ac:dyDescent="0.25">
      <c r="A169">
        <v>169</v>
      </c>
      <c r="C169">
        <v>4</v>
      </c>
      <c r="D169">
        <v>4</v>
      </c>
    </row>
    <row r="170" spans="1:4" x14ac:dyDescent="0.25">
      <c r="A170">
        <v>170</v>
      </c>
      <c r="C170">
        <v>4</v>
      </c>
      <c r="D170">
        <v>4</v>
      </c>
    </row>
    <row r="171" spans="1:4" x14ac:dyDescent="0.25">
      <c r="A171">
        <v>171</v>
      </c>
      <c r="C171">
        <v>3</v>
      </c>
      <c r="D171">
        <v>3</v>
      </c>
    </row>
    <row r="172" spans="1:4" x14ac:dyDescent="0.25">
      <c r="A172">
        <v>172</v>
      </c>
      <c r="C172">
        <v>4</v>
      </c>
      <c r="D172">
        <v>4</v>
      </c>
    </row>
    <row r="173" spans="1:4" x14ac:dyDescent="0.25">
      <c r="A173">
        <v>173</v>
      </c>
      <c r="C173">
        <v>4</v>
      </c>
      <c r="D173">
        <v>4</v>
      </c>
    </row>
    <row r="174" spans="1:4" x14ac:dyDescent="0.25">
      <c r="A174">
        <v>174</v>
      </c>
      <c r="C174">
        <v>4</v>
      </c>
      <c r="D174">
        <v>4</v>
      </c>
    </row>
    <row r="175" spans="1:4" x14ac:dyDescent="0.25">
      <c r="A175">
        <v>175</v>
      </c>
      <c r="C175">
        <v>4</v>
      </c>
      <c r="D175">
        <v>4</v>
      </c>
    </row>
    <row r="176" spans="1:4" x14ac:dyDescent="0.25">
      <c r="A176">
        <v>176</v>
      </c>
      <c r="C176">
        <v>4</v>
      </c>
      <c r="D176">
        <v>4</v>
      </c>
    </row>
    <row r="177" spans="1:4" x14ac:dyDescent="0.25">
      <c r="A177">
        <v>177</v>
      </c>
      <c r="C177">
        <v>4</v>
      </c>
      <c r="D177">
        <v>4</v>
      </c>
    </row>
    <row r="178" spans="1:4" x14ac:dyDescent="0.25">
      <c r="A178">
        <v>178</v>
      </c>
      <c r="C178">
        <v>4</v>
      </c>
      <c r="D178">
        <v>4</v>
      </c>
    </row>
    <row r="179" spans="1:4" x14ac:dyDescent="0.25">
      <c r="A179">
        <v>179</v>
      </c>
      <c r="C179">
        <v>4</v>
      </c>
      <c r="D179">
        <v>4</v>
      </c>
    </row>
    <row r="180" spans="1:4" x14ac:dyDescent="0.25">
      <c r="A180">
        <v>180</v>
      </c>
      <c r="C180">
        <v>4</v>
      </c>
      <c r="D180">
        <v>4</v>
      </c>
    </row>
    <row r="181" spans="1:4" x14ac:dyDescent="0.25">
      <c r="A181">
        <v>181</v>
      </c>
      <c r="C181">
        <v>4</v>
      </c>
      <c r="D181">
        <v>4</v>
      </c>
    </row>
    <row r="182" spans="1:4" x14ac:dyDescent="0.25">
      <c r="A182">
        <v>182</v>
      </c>
      <c r="C182">
        <v>4</v>
      </c>
      <c r="D182">
        <v>4</v>
      </c>
    </row>
    <row r="183" spans="1:4" x14ac:dyDescent="0.25">
      <c r="A183">
        <v>183</v>
      </c>
      <c r="C183">
        <v>4</v>
      </c>
      <c r="D183">
        <v>3</v>
      </c>
    </row>
    <row r="184" spans="1:4" x14ac:dyDescent="0.25">
      <c r="A184">
        <v>184</v>
      </c>
      <c r="C184">
        <v>4</v>
      </c>
      <c r="D184">
        <v>3</v>
      </c>
    </row>
    <row r="185" spans="1:4" x14ac:dyDescent="0.25">
      <c r="A185">
        <v>185</v>
      </c>
      <c r="C185">
        <v>3</v>
      </c>
      <c r="D185">
        <v>4</v>
      </c>
    </row>
    <row r="186" spans="1:4" x14ac:dyDescent="0.25">
      <c r="A186">
        <v>186</v>
      </c>
      <c r="C186">
        <v>3</v>
      </c>
      <c r="D186">
        <v>4</v>
      </c>
    </row>
    <row r="187" spans="1:4" x14ac:dyDescent="0.25">
      <c r="A187">
        <v>187</v>
      </c>
      <c r="C187">
        <v>4</v>
      </c>
      <c r="D187">
        <v>4</v>
      </c>
    </row>
    <row r="188" spans="1:4" x14ac:dyDescent="0.25">
      <c r="A188">
        <v>188</v>
      </c>
      <c r="C188">
        <v>4</v>
      </c>
      <c r="D188">
        <v>4</v>
      </c>
    </row>
    <row r="189" spans="1:4" x14ac:dyDescent="0.25">
      <c r="A189">
        <v>189</v>
      </c>
      <c r="C189">
        <v>4</v>
      </c>
      <c r="D189">
        <v>4</v>
      </c>
    </row>
    <row r="190" spans="1:4" x14ac:dyDescent="0.25">
      <c r="A190">
        <v>190</v>
      </c>
      <c r="C190">
        <v>3</v>
      </c>
      <c r="D190">
        <v>4</v>
      </c>
    </row>
    <row r="191" spans="1:4" x14ac:dyDescent="0.25">
      <c r="A191">
        <v>191</v>
      </c>
      <c r="C191">
        <v>4</v>
      </c>
      <c r="D191">
        <v>4</v>
      </c>
    </row>
    <row r="192" spans="1:4" x14ac:dyDescent="0.25">
      <c r="A192">
        <v>192</v>
      </c>
      <c r="C192">
        <v>4</v>
      </c>
      <c r="D192">
        <v>3</v>
      </c>
    </row>
    <row r="193" spans="1:4" x14ac:dyDescent="0.25">
      <c r="A193">
        <v>193</v>
      </c>
      <c r="C193">
        <v>3</v>
      </c>
      <c r="D193">
        <v>3</v>
      </c>
    </row>
    <row r="194" spans="1:4" x14ac:dyDescent="0.25">
      <c r="A194">
        <v>194</v>
      </c>
      <c r="C194">
        <v>4</v>
      </c>
      <c r="D194">
        <v>4</v>
      </c>
    </row>
    <row r="195" spans="1:4" x14ac:dyDescent="0.25">
      <c r="A195">
        <v>195</v>
      </c>
      <c r="C195">
        <v>4</v>
      </c>
      <c r="D195">
        <v>4</v>
      </c>
    </row>
    <row r="196" spans="1:4" x14ac:dyDescent="0.25">
      <c r="A196">
        <v>196</v>
      </c>
      <c r="C196">
        <v>4</v>
      </c>
      <c r="D196">
        <v>4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"/>
  <sheetViews>
    <sheetView workbookViewId="0">
      <selection activeCell="G21" sqref="G21"/>
    </sheetView>
  </sheetViews>
  <sheetFormatPr baseColWidth="10" defaultRowHeight="15" x14ac:dyDescent="0.25"/>
  <sheetData>
    <row r="1" spans="1:14" x14ac:dyDescent="0.25">
      <c r="A1" s="25" t="s">
        <v>0</v>
      </c>
      <c r="B1" s="25" t="s">
        <v>68</v>
      </c>
      <c r="C1" s="25" t="s">
        <v>66</v>
      </c>
      <c r="D1" s="25" t="s">
        <v>67</v>
      </c>
      <c r="E1" s="25" t="s">
        <v>25</v>
      </c>
    </row>
    <row r="2" spans="1:14" x14ac:dyDescent="0.25">
      <c r="A2" t="s">
        <v>51</v>
      </c>
    </row>
    <row r="3" spans="1:14" x14ac:dyDescent="0.25">
      <c r="A3">
        <v>3</v>
      </c>
      <c r="B3">
        <v>2.3580000000000001</v>
      </c>
      <c r="C3">
        <v>5</v>
      </c>
      <c r="D3">
        <v>6</v>
      </c>
    </row>
    <row r="4" spans="1:14" x14ac:dyDescent="0.25">
      <c r="A4">
        <v>4</v>
      </c>
      <c r="B4">
        <v>2.3809999999999998</v>
      </c>
      <c r="C4">
        <v>6</v>
      </c>
      <c r="D4">
        <v>6</v>
      </c>
    </row>
    <row r="5" spans="1:14" x14ac:dyDescent="0.25">
      <c r="A5">
        <v>5</v>
      </c>
      <c r="B5">
        <v>2.6339999999999999</v>
      </c>
      <c r="C5">
        <v>6</v>
      </c>
      <c r="D5">
        <v>6</v>
      </c>
    </row>
    <row r="6" spans="1:14" x14ac:dyDescent="0.25">
      <c r="A6">
        <v>6</v>
      </c>
      <c r="B6">
        <v>2.7850000000000001</v>
      </c>
      <c r="C6">
        <v>6</v>
      </c>
      <c r="D6">
        <v>6</v>
      </c>
    </row>
    <row r="7" spans="1:14" x14ac:dyDescent="0.25">
      <c r="A7">
        <v>7</v>
      </c>
      <c r="B7">
        <v>2.7719999999999998</v>
      </c>
      <c r="C7">
        <v>6</v>
      </c>
      <c r="D7">
        <v>6</v>
      </c>
      <c r="H7" t="s">
        <v>27</v>
      </c>
    </row>
    <row r="8" spans="1:14" x14ac:dyDescent="0.25">
      <c r="A8">
        <v>8</v>
      </c>
      <c r="B8">
        <v>3.01</v>
      </c>
      <c r="C8">
        <v>6</v>
      </c>
      <c r="D8">
        <v>6</v>
      </c>
    </row>
    <row r="9" spans="1:14" x14ac:dyDescent="0.25">
      <c r="A9">
        <v>9</v>
      </c>
      <c r="B9">
        <v>2.754</v>
      </c>
      <c r="C9">
        <v>6</v>
      </c>
      <c r="D9">
        <v>6</v>
      </c>
      <c r="I9" t="s">
        <v>11</v>
      </c>
      <c r="J9" t="s">
        <v>28</v>
      </c>
      <c r="K9" t="s">
        <v>12</v>
      </c>
      <c r="L9" t="s">
        <v>28</v>
      </c>
      <c r="M9" t="s">
        <v>32</v>
      </c>
      <c r="N9" t="s">
        <v>28</v>
      </c>
    </row>
    <row r="10" spans="1:14" x14ac:dyDescent="0.25">
      <c r="A10">
        <v>10</v>
      </c>
      <c r="B10">
        <v>2.9689999999999999</v>
      </c>
      <c r="C10">
        <v>6</v>
      </c>
      <c r="D10">
        <v>6</v>
      </c>
      <c r="H10">
        <v>5</v>
      </c>
      <c r="I10">
        <v>22</v>
      </c>
      <c r="J10" s="23">
        <f>I10/I12*100</f>
        <v>9.9099099099099099</v>
      </c>
      <c r="K10">
        <v>20</v>
      </c>
      <c r="L10" s="23">
        <f>K10/K12*100</f>
        <v>9.0090090090090094</v>
      </c>
      <c r="M10">
        <v>6</v>
      </c>
      <c r="N10" s="23">
        <f>M10/M12*100</f>
        <v>2.7027027027027026</v>
      </c>
    </row>
    <row r="11" spans="1:14" x14ac:dyDescent="0.25">
      <c r="A11">
        <v>11</v>
      </c>
      <c r="B11">
        <v>3.1539999999999999</v>
      </c>
      <c r="C11">
        <v>6</v>
      </c>
      <c r="D11">
        <v>6</v>
      </c>
      <c r="H11">
        <v>6</v>
      </c>
      <c r="I11">
        <v>200</v>
      </c>
      <c r="J11" s="23">
        <f>I11/I12*100</f>
        <v>90.090090090090087</v>
      </c>
      <c r="K11">
        <v>202</v>
      </c>
      <c r="L11" s="23">
        <f>K11/K12*100</f>
        <v>90.990990990990994</v>
      </c>
      <c r="M11">
        <v>216</v>
      </c>
      <c r="N11" s="23">
        <f>M11/M12*100</f>
        <v>97.297297297297305</v>
      </c>
    </row>
    <row r="12" spans="1:14" x14ac:dyDescent="0.25">
      <c r="A12">
        <v>12</v>
      </c>
      <c r="B12">
        <v>3.1579999999999999</v>
      </c>
      <c r="C12">
        <v>6</v>
      </c>
      <c r="D12">
        <v>5</v>
      </c>
      <c r="H12" t="s">
        <v>29</v>
      </c>
      <c r="I12">
        <v>222</v>
      </c>
      <c r="J12">
        <f>J10+J11</f>
        <v>100</v>
      </c>
      <c r="K12">
        <v>222</v>
      </c>
      <c r="L12">
        <f>L10+L11</f>
        <v>100</v>
      </c>
      <c r="M12">
        <v>222</v>
      </c>
      <c r="N12">
        <f>N10+N11</f>
        <v>100.00000000000001</v>
      </c>
    </row>
    <row r="13" spans="1:14" x14ac:dyDescent="0.25">
      <c r="A13">
        <v>13</v>
      </c>
      <c r="B13">
        <v>3.226</v>
      </c>
      <c r="C13">
        <v>5</v>
      </c>
      <c r="D13">
        <v>6</v>
      </c>
    </row>
    <row r="14" spans="1:14" x14ac:dyDescent="0.25">
      <c r="A14">
        <v>14</v>
      </c>
      <c r="B14">
        <v>2.9569999999999999</v>
      </c>
      <c r="C14">
        <v>6</v>
      </c>
      <c r="D14">
        <v>6</v>
      </c>
    </row>
    <row r="15" spans="1:14" x14ac:dyDescent="0.25">
      <c r="A15">
        <v>15</v>
      </c>
      <c r="B15">
        <v>3.2549999999999999</v>
      </c>
      <c r="C15">
        <v>6</v>
      </c>
      <c r="D15">
        <v>5</v>
      </c>
      <c r="H15" t="s">
        <v>30</v>
      </c>
      <c r="I15" t="s">
        <v>48</v>
      </c>
    </row>
    <row r="16" spans="1:14" x14ac:dyDescent="0.25">
      <c r="A16">
        <v>16</v>
      </c>
      <c r="B16">
        <v>3.347</v>
      </c>
      <c r="C16">
        <v>6</v>
      </c>
      <c r="D16">
        <v>6</v>
      </c>
    </row>
    <row r="17" spans="1:14" x14ac:dyDescent="0.25">
      <c r="A17">
        <v>17</v>
      </c>
      <c r="B17">
        <v>3.411</v>
      </c>
      <c r="C17">
        <v>6</v>
      </c>
      <c r="D17">
        <v>6</v>
      </c>
      <c r="I17" t="s">
        <v>11</v>
      </c>
      <c r="J17" t="s">
        <v>28</v>
      </c>
      <c r="K17" t="s">
        <v>12</v>
      </c>
      <c r="L17" t="s">
        <v>28</v>
      </c>
      <c r="M17" t="s">
        <v>32</v>
      </c>
      <c r="N17" t="s">
        <v>28</v>
      </c>
    </row>
    <row r="18" spans="1:14" x14ac:dyDescent="0.25">
      <c r="A18">
        <v>18</v>
      </c>
      <c r="B18">
        <v>3.2229999999999999</v>
      </c>
      <c r="C18">
        <v>6</v>
      </c>
      <c r="D18">
        <v>6</v>
      </c>
      <c r="H18">
        <v>5</v>
      </c>
      <c r="I18">
        <v>19</v>
      </c>
      <c r="J18" s="23">
        <f>I18/I20*100</f>
        <v>29.6875</v>
      </c>
      <c r="K18">
        <v>16</v>
      </c>
      <c r="L18" s="23">
        <f>K18/K20*100</f>
        <v>25</v>
      </c>
      <c r="M18">
        <v>6</v>
      </c>
      <c r="N18" s="23">
        <f>M18/M20*100</f>
        <v>9.375</v>
      </c>
    </row>
    <row r="19" spans="1:14" x14ac:dyDescent="0.25">
      <c r="A19">
        <v>19</v>
      </c>
      <c r="B19">
        <v>3.3479999999999999</v>
      </c>
      <c r="C19">
        <v>6</v>
      </c>
      <c r="D19">
        <v>6</v>
      </c>
      <c r="H19">
        <v>6</v>
      </c>
      <c r="I19">
        <v>45</v>
      </c>
      <c r="J19" s="23">
        <f>I19/I20*100</f>
        <v>70.3125</v>
      </c>
      <c r="K19">
        <v>48</v>
      </c>
      <c r="L19" s="23">
        <f>K19/K20*100</f>
        <v>75</v>
      </c>
      <c r="M19">
        <v>58</v>
      </c>
      <c r="N19" s="23">
        <f>M19/M20*100</f>
        <v>90.625</v>
      </c>
    </row>
    <row r="20" spans="1:14" x14ac:dyDescent="0.25">
      <c r="A20">
        <v>20</v>
      </c>
      <c r="B20">
        <v>3.5169999999999999</v>
      </c>
      <c r="C20">
        <v>6</v>
      </c>
      <c r="D20">
        <v>6</v>
      </c>
      <c r="H20" t="s">
        <v>29</v>
      </c>
      <c r="I20">
        <f>285-221</f>
        <v>64</v>
      </c>
      <c r="J20">
        <f>J18+J19</f>
        <v>100</v>
      </c>
      <c r="K20">
        <v>64</v>
      </c>
      <c r="L20">
        <f>L18+L19</f>
        <v>100</v>
      </c>
      <c r="M20">
        <v>64</v>
      </c>
      <c r="N20">
        <f>N18+N19</f>
        <v>100</v>
      </c>
    </row>
    <row r="21" spans="1:14" x14ac:dyDescent="0.25">
      <c r="A21">
        <v>21</v>
      </c>
      <c r="B21">
        <v>3.36</v>
      </c>
      <c r="C21">
        <v>6</v>
      </c>
      <c r="D21">
        <v>6</v>
      </c>
    </row>
    <row r="22" spans="1:14" x14ac:dyDescent="0.25">
      <c r="A22">
        <v>22</v>
      </c>
      <c r="B22">
        <v>3.5310000000000001</v>
      </c>
      <c r="C22">
        <v>6</v>
      </c>
      <c r="D22">
        <v>6</v>
      </c>
    </row>
    <row r="23" spans="1:14" x14ac:dyDescent="0.25">
      <c r="A23">
        <v>23</v>
      </c>
      <c r="B23">
        <v>3.54</v>
      </c>
      <c r="C23">
        <v>5</v>
      </c>
      <c r="D23">
        <v>6</v>
      </c>
      <c r="H23" t="s">
        <v>29</v>
      </c>
    </row>
    <row r="24" spans="1:14" x14ac:dyDescent="0.25">
      <c r="A24">
        <v>24</v>
      </c>
      <c r="B24">
        <v>3.4940000000000002</v>
      </c>
      <c r="C24">
        <v>6</v>
      </c>
      <c r="D24">
        <v>6</v>
      </c>
    </row>
    <row r="25" spans="1:14" x14ac:dyDescent="0.25">
      <c r="A25">
        <v>25</v>
      </c>
      <c r="B25">
        <v>3.4830000000000001</v>
      </c>
      <c r="C25">
        <v>6</v>
      </c>
      <c r="D25">
        <v>6</v>
      </c>
      <c r="I25" t="s">
        <v>11</v>
      </c>
      <c r="J25" t="s">
        <v>28</v>
      </c>
      <c r="K25" t="s">
        <v>12</v>
      </c>
      <c r="L25" t="s">
        <v>28</v>
      </c>
      <c r="M25" t="s">
        <v>32</v>
      </c>
      <c r="N25" t="s">
        <v>28</v>
      </c>
    </row>
    <row r="26" spans="1:14" x14ac:dyDescent="0.25">
      <c r="A26">
        <v>26</v>
      </c>
      <c r="B26">
        <v>3.6739999999999999</v>
      </c>
      <c r="C26">
        <v>5</v>
      </c>
      <c r="D26">
        <v>5</v>
      </c>
      <c r="H26">
        <v>5</v>
      </c>
      <c r="I26">
        <v>41</v>
      </c>
      <c r="J26" s="23">
        <f>I26/I28*100</f>
        <v>14.335664335664337</v>
      </c>
      <c r="K26">
        <v>36</v>
      </c>
      <c r="L26" s="23">
        <f>K26/K28*100</f>
        <v>12.587412587412588</v>
      </c>
      <c r="M26">
        <v>12</v>
      </c>
      <c r="N26" s="23">
        <f>M26/M28*100</f>
        <v>4.1958041958041958</v>
      </c>
    </row>
    <row r="27" spans="1:14" x14ac:dyDescent="0.25">
      <c r="A27">
        <v>27</v>
      </c>
      <c r="B27">
        <v>3.4820000000000002</v>
      </c>
      <c r="C27">
        <v>6</v>
      </c>
      <c r="D27">
        <v>6</v>
      </c>
      <c r="H27">
        <v>6</v>
      </c>
      <c r="I27">
        <v>245</v>
      </c>
      <c r="J27" s="23">
        <f>I27/I28*100</f>
        <v>85.664335664335667</v>
      </c>
      <c r="K27">
        <v>250</v>
      </c>
      <c r="L27" s="23">
        <f>K27/K28*100</f>
        <v>87.412587412587413</v>
      </c>
      <c r="M27">
        <v>274</v>
      </c>
      <c r="N27" s="23">
        <f>M27/M28*100</f>
        <v>95.8041958041958</v>
      </c>
    </row>
    <row r="28" spans="1:14" x14ac:dyDescent="0.25">
      <c r="A28">
        <v>28</v>
      </c>
      <c r="B28">
        <v>3.6629999999999998</v>
      </c>
      <c r="C28">
        <v>6</v>
      </c>
      <c r="D28">
        <v>6</v>
      </c>
      <c r="H28" t="s">
        <v>29</v>
      </c>
      <c r="I28">
        <v>286</v>
      </c>
      <c r="J28">
        <f>J26+J27</f>
        <v>100</v>
      </c>
      <c r="K28">
        <v>286</v>
      </c>
      <c r="L28">
        <f>L26+L27</f>
        <v>100</v>
      </c>
      <c r="M28">
        <v>286</v>
      </c>
      <c r="N28">
        <f>N26+N27</f>
        <v>100</v>
      </c>
    </row>
    <row r="29" spans="1:14" x14ac:dyDescent="0.25">
      <c r="A29">
        <v>29</v>
      </c>
      <c r="B29">
        <v>3.601</v>
      </c>
      <c r="C29">
        <v>6</v>
      </c>
      <c r="D29">
        <v>6</v>
      </c>
    </row>
    <row r="30" spans="1:14" x14ac:dyDescent="0.25">
      <c r="A30">
        <v>30</v>
      </c>
      <c r="B30">
        <v>3.6859999999999999</v>
      </c>
      <c r="C30">
        <v>6</v>
      </c>
      <c r="D30">
        <v>6</v>
      </c>
    </row>
    <row r="31" spans="1:14" x14ac:dyDescent="0.25">
      <c r="A31">
        <v>31</v>
      </c>
      <c r="B31">
        <v>3.7160000000000002</v>
      </c>
      <c r="C31">
        <v>6</v>
      </c>
      <c r="D31">
        <v>6</v>
      </c>
    </row>
    <row r="32" spans="1:14" x14ac:dyDescent="0.25">
      <c r="A32">
        <v>32</v>
      </c>
      <c r="B32">
        <v>3.6720000000000002</v>
      </c>
      <c r="C32">
        <v>6</v>
      </c>
      <c r="D32">
        <v>6</v>
      </c>
    </row>
    <row r="33" spans="1:9" x14ac:dyDescent="0.25">
      <c r="A33">
        <v>33</v>
      </c>
      <c r="B33">
        <v>3.7120000000000002</v>
      </c>
      <c r="C33">
        <v>5</v>
      </c>
      <c r="D33">
        <v>6</v>
      </c>
    </row>
    <row r="34" spans="1:9" x14ac:dyDescent="0.25">
      <c r="A34">
        <v>34</v>
      </c>
      <c r="B34">
        <v>3.7010000000000001</v>
      </c>
      <c r="C34">
        <v>6</v>
      </c>
      <c r="D34">
        <v>6</v>
      </c>
    </row>
    <row r="35" spans="1:9" x14ac:dyDescent="0.25">
      <c r="A35">
        <v>35</v>
      </c>
      <c r="B35">
        <v>3.69</v>
      </c>
      <c r="C35">
        <v>6</v>
      </c>
      <c r="D35">
        <v>6</v>
      </c>
      <c r="H35" t="s">
        <v>9</v>
      </c>
    </row>
    <row r="36" spans="1:9" x14ac:dyDescent="0.25">
      <c r="A36">
        <v>36</v>
      </c>
      <c r="B36">
        <v>3.8149999999999999</v>
      </c>
      <c r="C36">
        <v>6</v>
      </c>
      <c r="D36">
        <v>5</v>
      </c>
    </row>
    <row r="37" spans="1:9" x14ac:dyDescent="0.25">
      <c r="A37">
        <v>37</v>
      </c>
      <c r="B37">
        <v>3.7010000000000001</v>
      </c>
      <c r="C37">
        <v>6</v>
      </c>
      <c r="D37">
        <v>6</v>
      </c>
      <c r="H37" t="s">
        <v>2</v>
      </c>
      <c r="I37">
        <f>AVERAGE(B3:B224)</f>
        <v>3.9907972972972963</v>
      </c>
    </row>
    <row r="38" spans="1:9" x14ac:dyDescent="0.25">
      <c r="A38">
        <v>38</v>
      </c>
      <c r="B38">
        <v>3.7080000000000002</v>
      </c>
      <c r="C38">
        <v>6</v>
      </c>
      <c r="D38">
        <v>6</v>
      </c>
      <c r="H38" t="s">
        <v>33</v>
      </c>
      <c r="I38">
        <f>_xlfn.STDEV.P(B3:B224)</f>
        <v>0.39799481570245193</v>
      </c>
    </row>
    <row r="39" spans="1:9" x14ac:dyDescent="0.25">
      <c r="A39">
        <v>39</v>
      </c>
      <c r="B39">
        <v>3.73</v>
      </c>
      <c r="C39">
        <v>6</v>
      </c>
      <c r="D39">
        <v>6</v>
      </c>
      <c r="H39" t="s">
        <v>34</v>
      </c>
      <c r="I39">
        <f>I38/I37*100</f>
        <v>9.9728146045399892</v>
      </c>
    </row>
    <row r="40" spans="1:9" x14ac:dyDescent="0.25">
      <c r="A40">
        <v>40</v>
      </c>
      <c r="B40">
        <v>3.8140000000000001</v>
      </c>
      <c r="C40">
        <v>6</v>
      </c>
      <c r="D40">
        <v>6</v>
      </c>
      <c r="H40" t="s">
        <v>13</v>
      </c>
      <c r="I40">
        <f>I37+2*I38</f>
        <v>4.7867869287021998</v>
      </c>
    </row>
    <row r="41" spans="1:9" x14ac:dyDescent="0.25">
      <c r="A41">
        <v>41</v>
      </c>
      <c r="B41">
        <v>3.8940000000000001</v>
      </c>
      <c r="C41">
        <v>5</v>
      </c>
      <c r="D41">
        <v>6</v>
      </c>
      <c r="H41" t="s">
        <v>35</v>
      </c>
      <c r="I41">
        <f>I37-2*I38</f>
        <v>3.1948076658923923</v>
      </c>
    </row>
    <row r="42" spans="1:9" x14ac:dyDescent="0.25">
      <c r="A42">
        <v>42</v>
      </c>
      <c r="B42">
        <v>3.9369999999999998</v>
      </c>
      <c r="C42">
        <v>6</v>
      </c>
      <c r="D42">
        <v>6</v>
      </c>
      <c r="H42" t="s">
        <v>36</v>
      </c>
      <c r="I42">
        <f>I39*2</f>
        <v>19.945629209079978</v>
      </c>
    </row>
    <row r="43" spans="1:9" x14ac:dyDescent="0.25">
      <c r="A43">
        <v>43</v>
      </c>
      <c r="B43">
        <v>4.1310000000000002</v>
      </c>
      <c r="C43">
        <v>6</v>
      </c>
      <c r="D43">
        <v>6</v>
      </c>
    </row>
    <row r="44" spans="1:9" x14ac:dyDescent="0.25">
      <c r="A44">
        <v>44</v>
      </c>
      <c r="B44">
        <v>3.9319999999999999</v>
      </c>
      <c r="C44">
        <v>6</v>
      </c>
      <c r="D44">
        <v>6</v>
      </c>
    </row>
    <row r="45" spans="1:9" x14ac:dyDescent="0.25">
      <c r="A45">
        <v>45</v>
      </c>
      <c r="B45">
        <v>3.9649999999999999</v>
      </c>
      <c r="C45">
        <v>6</v>
      </c>
      <c r="D45">
        <v>5</v>
      </c>
    </row>
    <row r="46" spans="1:9" x14ac:dyDescent="0.25">
      <c r="A46">
        <v>46</v>
      </c>
      <c r="B46">
        <v>3.9430000000000001</v>
      </c>
      <c r="C46">
        <v>6</v>
      </c>
      <c r="D46">
        <v>6</v>
      </c>
    </row>
    <row r="47" spans="1:9" x14ac:dyDescent="0.25">
      <c r="A47">
        <v>47</v>
      </c>
      <c r="B47">
        <v>4</v>
      </c>
      <c r="C47">
        <v>6</v>
      </c>
      <c r="D47">
        <v>6</v>
      </c>
    </row>
    <row r="48" spans="1:9" x14ac:dyDescent="0.25">
      <c r="A48">
        <v>48</v>
      </c>
      <c r="B48">
        <v>4.09</v>
      </c>
      <c r="C48">
        <v>6</v>
      </c>
      <c r="D48">
        <v>6</v>
      </c>
    </row>
    <row r="49" spans="1:4" x14ac:dyDescent="0.25">
      <c r="A49">
        <v>49</v>
      </c>
      <c r="B49">
        <v>3.9769999999999999</v>
      </c>
      <c r="C49">
        <v>5</v>
      </c>
      <c r="D49">
        <v>5</v>
      </c>
    </row>
    <row r="50" spans="1:4" x14ac:dyDescent="0.25">
      <c r="A50">
        <v>50</v>
      </c>
      <c r="B50">
        <v>4.0650000000000004</v>
      </c>
      <c r="C50">
        <v>5</v>
      </c>
      <c r="D50">
        <v>6</v>
      </c>
    </row>
    <row r="51" spans="1:4" x14ac:dyDescent="0.25">
      <c r="A51">
        <v>51</v>
      </c>
      <c r="B51">
        <v>3.9769999999999999</v>
      </c>
      <c r="C51">
        <v>6</v>
      </c>
      <c r="D51">
        <v>5</v>
      </c>
    </row>
    <row r="52" spans="1:4" x14ac:dyDescent="0.25">
      <c r="A52">
        <v>52</v>
      </c>
      <c r="B52">
        <v>3.9430000000000001</v>
      </c>
      <c r="C52">
        <v>6</v>
      </c>
      <c r="D52">
        <v>6</v>
      </c>
    </row>
    <row r="53" spans="1:4" x14ac:dyDescent="0.25">
      <c r="A53">
        <v>53</v>
      </c>
      <c r="B53">
        <v>3.8460000000000001</v>
      </c>
      <c r="C53">
        <v>5</v>
      </c>
      <c r="D53">
        <v>5</v>
      </c>
    </row>
    <row r="54" spans="1:4" x14ac:dyDescent="0.25">
      <c r="A54">
        <v>54</v>
      </c>
      <c r="B54">
        <v>4.0549999999999997</v>
      </c>
      <c r="C54">
        <v>6</v>
      </c>
      <c r="D54">
        <v>6</v>
      </c>
    </row>
    <row r="55" spans="1:4" x14ac:dyDescent="0.25">
      <c r="A55">
        <v>55</v>
      </c>
      <c r="B55">
        <v>3.8929999999999998</v>
      </c>
      <c r="C55">
        <v>5</v>
      </c>
      <c r="D55">
        <v>6</v>
      </c>
    </row>
    <row r="56" spans="1:4" x14ac:dyDescent="0.25">
      <c r="A56">
        <v>56</v>
      </c>
      <c r="B56">
        <v>3.95</v>
      </c>
      <c r="C56">
        <v>6</v>
      </c>
      <c r="D56">
        <v>6</v>
      </c>
    </row>
    <row r="57" spans="1:4" x14ac:dyDescent="0.25">
      <c r="A57">
        <v>57</v>
      </c>
      <c r="B57">
        <v>4.0819999999999999</v>
      </c>
      <c r="C57">
        <v>6</v>
      </c>
      <c r="D57">
        <v>6</v>
      </c>
    </row>
    <row r="58" spans="1:4" x14ac:dyDescent="0.25">
      <c r="A58">
        <v>58</v>
      </c>
      <c r="B58">
        <v>4.0819999999999999</v>
      </c>
      <c r="C58">
        <v>6</v>
      </c>
      <c r="D58">
        <v>6</v>
      </c>
    </row>
    <row r="59" spans="1:4" x14ac:dyDescent="0.25">
      <c r="A59">
        <v>59</v>
      </c>
      <c r="B59">
        <v>4.0270000000000001</v>
      </c>
      <c r="C59">
        <v>6</v>
      </c>
      <c r="D59">
        <v>6</v>
      </c>
    </row>
    <row r="60" spans="1:4" x14ac:dyDescent="0.25">
      <c r="A60">
        <v>60</v>
      </c>
      <c r="B60">
        <v>4.05</v>
      </c>
      <c r="C60">
        <v>6</v>
      </c>
      <c r="D60">
        <v>6</v>
      </c>
    </row>
    <row r="61" spans="1:4" x14ac:dyDescent="0.25">
      <c r="A61">
        <v>61</v>
      </c>
      <c r="B61">
        <v>4.1070000000000002</v>
      </c>
      <c r="C61">
        <v>5</v>
      </c>
      <c r="D61">
        <v>6</v>
      </c>
    </row>
    <row r="62" spans="1:4" x14ac:dyDescent="0.25">
      <c r="A62">
        <v>62</v>
      </c>
      <c r="B62">
        <v>4.0919999999999996</v>
      </c>
      <c r="C62">
        <v>6</v>
      </c>
      <c r="D62">
        <v>6</v>
      </c>
    </row>
    <row r="63" spans="1:4" x14ac:dyDescent="0.25">
      <c r="A63">
        <v>63</v>
      </c>
      <c r="B63">
        <v>4.2089999999999996</v>
      </c>
      <c r="C63">
        <v>6</v>
      </c>
      <c r="D63">
        <v>6</v>
      </c>
    </row>
    <row r="64" spans="1:4" x14ac:dyDescent="0.25">
      <c r="A64">
        <v>64</v>
      </c>
      <c r="B64">
        <v>4.2690000000000001</v>
      </c>
      <c r="C64">
        <v>6</v>
      </c>
      <c r="D64">
        <v>6</v>
      </c>
    </row>
    <row r="65" spans="1:4" x14ac:dyDescent="0.25">
      <c r="A65">
        <v>65</v>
      </c>
      <c r="B65">
        <v>4.149</v>
      </c>
      <c r="C65">
        <v>6</v>
      </c>
      <c r="D65">
        <v>6</v>
      </c>
    </row>
    <row r="66" spans="1:4" x14ac:dyDescent="0.25">
      <c r="A66">
        <v>66</v>
      </c>
      <c r="B66">
        <v>4.141</v>
      </c>
      <c r="C66">
        <v>6</v>
      </c>
      <c r="D66">
        <v>6</v>
      </c>
    </row>
    <row r="67" spans="1:4" x14ac:dyDescent="0.25">
      <c r="A67">
        <v>67</v>
      </c>
      <c r="B67">
        <v>4.1870000000000003</v>
      </c>
      <c r="C67">
        <v>6</v>
      </c>
      <c r="D67">
        <v>5</v>
      </c>
    </row>
    <row r="68" spans="1:4" x14ac:dyDescent="0.25">
      <c r="A68">
        <v>68</v>
      </c>
      <c r="B68">
        <v>4.1790000000000003</v>
      </c>
      <c r="C68">
        <v>6</v>
      </c>
      <c r="D68">
        <v>6</v>
      </c>
    </row>
    <row r="69" spans="1:4" x14ac:dyDescent="0.25">
      <c r="A69">
        <v>69</v>
      </c>
      <c r="B69">
        <v>4.2089999999999996</v>
      </c>
      <c r="C69">
        <v>6</v>
      </c>
      <c r="D69">
        <v>6</v>
      </c>
    </row>
    <row r="70" spans="1:4" x14ac:dyDescent="0.25">
      <c r="A70">
        <v>70</v>
      </c>
      <c r="B70">
        <v>4.08</v>
      </c>
      <c r="C70">
        <v>6</v>
      </c>
      <c r="D70">
        <v>6</v>
      </c>
    </row>
    <row r="71" spans="1:4" x14ac:dyDescent="0.25">
      <c r="A71">
        <v>71</v>
      </c>
      <c r="B71">
        <v>4.1050000000000004</v>
      </c>
      <c r="C71">
        <v>6</v>
      </c>
      <c r="D71">
        <v>6</v>
      </c>
    </row>
    <row r="72" spans="1:4" x14ac:dyDescent="0.25">
      <c r="A72">
        <v>72</v>
      </c>
      <c r="B72">
        <v>4.3140000000000001</v>
      </c>
      <c r="C72">
        <v>6</v>
      </c>
      <c r="D72">
        <v>6</v>
      </c>
    </row>
    <row r="73" spans="1:4" x14ac:dyDescent="0.25">
      <c r="A73">
        <v>73</v>
      </c>
      <c r="B73">
        <v>4.2809999999999997</v>
      </c>
      <c r="C73">
        <v>6</v>
      </c>
      <c r="D73">
        <v>6</v>
      </c>
    </row>
    <row r="74" spans="1:4" x14ac:dyDescent="0.25">
      <c r="A74">
        <v>74</v>
      </c>
      <c r="B74">
        <v>4.3540000000000001</v>
      </c>
      <c r="C74">
        <v>6</v>
      </c>
      <c r="D74">
        <v>6</v>
      </c>
    </row>
    <row r="75" spans="1:4" x14ac:dyDescent="0.25">
      <c r="A75">
        <v>75</v>
      </c>
      <c r="B75">
        <v>4.1710000000000003</v>
      </c>
      <c r="C75">
        <v>6</v>
      </c>
      <c r="D75">
        <v>6</v>
      </c>
    </row>
    <row r="76" spans="1:4" x14ac:dyDescent="0.25">
      <c r="A76">
        <v>76</v>
      </c>
      <c r="B76">
        <v>4.2320000000000002</v>
      </c>
      <c r="C76">
        <v>6</v>
      </c>
      <c r="D76">
        <v>5</v>
      </c>
    </row>
    <row r="77" spans="1:4" x14ac:dyDescent="0.25">
      <c r="A77">
        <v>77</v>
      </c>
      <c r="B77">
        <v>3.9580000000000002</v>
      </c>
      <c r="C77">
        <v>5</v>
      </c>
      <c r="D77">
        <v>6</v>
      </c>
    </row>
    <row r="78" spans="1:4" x14ac:dyDescent="0.25">
      <c r="A78">
        <v>78</v>
      </c>
      <c r="B78">
        <v>4.3109999999999999</v>
      </c>
      <c r="C78">
        <v>6</v>
      </c>
      <c r="D78">
        <v>5</v>
      </c>
    </row>
    <row r="79" spans="1:4" x14ac:dyDescent="0.25">
      <c r="A79">
        <v>79</v>
      </c>
      <c r="B79">
        <v>4.3579999999999997</v>
      </c>
      <c r="C79">
        <v>6</v>
      </c>
      <c r="D79">
        <v>6</v>
      </c>
    </row>
    <row r="80" spans="1:4" x14ac:dyDescent="0.25">
      <c r="A80">
        <v>80</v>
      </c>
      <c r="B80">
        <v>4.2270000000000003</v>
      </c>
      <c r="C80">
        <v>6</v>
      </c>
      <c r="D80">
        <v>6</v>
      </c>
    </row>
    <row r="81" spans="1:4" x14ac:dyDescent="0.25">
      <c r="A81">
        <v>81</v>
      </c>
      <c r="B81">
        <v>4.3170000000000002</v>
      </c>
      <c r="C81">
        <v>6</v>
      </c>
      <c r="D81">
        <v>6</v>
      </c>
    </row>
    <row r="82" spans="1:4" x14ac:dyDescent="0.25">
      <c r="A82">
        <v>82</v>
      </c>
      <c r="B82">
        <v>4.3639999999999999</v>
      </c>
      <c r="C82">
        <v>6</v>
      </c>
      <c r="D82">
        <v>6</v>
      </c>
    </row>
    <row r="83" spans="1:4" x14ac:dyDescent="0.25">
      <c r="A83">
        <v>83</v>
      </c>
      <c r="B83">
        <v>4.22</v>
      </c>
      <c r="C83">
        <v>6</v>
      </c>
      <c r="D83">
        <v>5</v>
      </c>
    </row>
    <row r="84" spans="1:4" x14ac:dyDescent="0.25">
      <c r="A84">
        <v>84</v>
      </c>
      <c r="B84">
        <v>4.266</v>
      </c>
      <c r="C84">
        <v>6</v>
      </c>
      <c r="D84">
        <v>6</v>
      </c>
    </row>
    <row r="85" spans="1:4" x14ac:dyDescent="0.25">
      <c r="A85">
        <v>85</v>
      </c>
      <c r="B85">
        <v>4.3099999999999996</v>
      </c>
      <c r="C85">
        <v>6</v>
      </c>
      <c r="D85">
        <v>6</v>
      </c>
    </row>
    <row r="86" spans="1:4" x14ac:dyDescent="0.25">
      <c r="A86">
        <v>86</v>
      </c>
      <c r="B86">
        <v>4.218</v>
      </c>
      <c r="C86">
        <v>6</v>
      </c>
      <c r="D86">
        <v>6</v>
      </c>
    </row>
    <row r="87" spans="1:4" x14ac:dyDescent="0.25">
      <c r="A87">
        <v>87</v>
      </c>
      <c r="B87">
        <v>4.335</v>
      </c>
      <c r="C87">
        <v>6</v>
      </c>
      <c r="D87">
        <v>6</v>
      </c>
    </row>
    <row r="88" spans="1:4" x14ac:dyDescent="0.25">
      <c r="A88">
        <v>88</v>
      </c>
      <c r="B88">
        <v>4.1749999999999998</v>
      </c>
      <c r="C88">
        <v>6</v>
      </c>
      <c r="D88">
        <v>6</v>
      </c>
    </row>
    <row r="89" spans="1:4" x14ac:dyDescent="0.25">
      <c r="A89">
        <v>89</v>
      </c>
      <c r="B89">
        <v>4.3789999999999996</v>
      </c>
      <c r="C89">
        <v>6</v>
      </c>
      <c r="D89">
        <v>6</v>
      </c>
    </row>
    <row r="90" spans="1:4" x14ac:dyDescent="0.25">
      <c r="A90">
        <v>90</v>
      </c>
      <c r="B90">
        <v>4.3</v>
      </c>
      <c r="C90">
        <v>6</v>
      </c>
      <c r="D90">
        <v>6</v>
      </c>
    </row>
    <row r="91" spans="1:4" x14ac:dyDescent="0.25">
      <c r="A91">
        <v>91</v>
      </c>
      <c r="B91">
        <v>4.1959999999999997</v>
      </c>
      <c r="C91">
        <v>6</v>
      </c>
      <c r="D91">
        <v>6</v>
      </c>
    </row>
    <row r="92" spans="1:4" x14ac:dyDescent="0.25">
      <c r="A92">
        <v>92</v>
      </c>
      <c r="B92">
        <v>4.3970000000000002</v>
      </c>
      <c r="C92">
        <v>6</v>
      </c>
      <c r="D92">
        <v>6</v>
      </c>
    </row>
    <row r="93" spans="1:4" x14ac:dyDescent="0.25">
      <c r="A93">
        <v>93</v>
      </c>
      <c r="B93">
        <v>4.4180000000000001</v>
      </c>
      <c r="C93">
        <v>6</v>
      </c>
      <c r="D93">
        <v>6</v>
      </c>
    </row>
    <row r="94" spans="1:4" x14ac:dyDescent="0.25">
      <c r="A94">
        <v>94</v>
      </c>
      <c r="B94">
        <v>4.3620000000000001</v>
      </c>
      <c r="C94">
        <v>5</v>
      </c>
      <c r="D94">
        <v>6</v>
      </c>
    </row>
    <row r="95" spans="1:4" x14ac:dyDescent="0.25">
      <c r="A95">
        <v>95</v>
      </c>
      <c r="B95">
        <v>4.4180000000000001</v>
      </c>
      <c r="C95">
        <v>6</v>
      </c>
      <c r="D95">
        <v>6</v>
      </c>
    </row>
    <row r="96" spans="1:4" x14ac:dyDescent="0.25">
      <c r="A96">
        <v>96</v>
      </c>
      <c r="B96">
        <v>4.0570000000000004</v>
      </c>
      <c r="C96">
        <v>6</v>
      </c>
      <c r="D96">
        <v>6</v>
      </c>
    </row>
    <row r="97" spans="1:4" x14ac:dyDescent="0.25">
      <c r="A97">
        <v>97</v>
      </c>
      <c r="B97">
        <v>4.4459999999999997</v>
      </c>
      <c r="C97">
        <v>6</v>
      </c>
      <c r="D97">
        <v>6</v>
      </c>
    </row>
    <row r="98" spans="1:4" x14ac:dyDescent="0.25">
      <c r="A98">
        <v>98</v>
      </c>
      <c r="B98">
        <v>4.3109999999999999</v>
      </c>
      <c r="C98">
        <v>5</v>
      </c>
      <c r="D98">
        <v>5</v>
      </c>
    </row>
    <row r="99" spans="1:4" x14ac:dyDescent="0.25">
      <c r="A99">
        <v>99</v>
      </c>
      <c r="B99">
        <v>4.2439999999999998</v>
      </c>
      <c r="C99">
        <v>6</v>
      </c>
      <c r="D99">
        <v>6</v>
      </c>
    </row>
    <row r="100" spans="1:4" x14ac:dyDescent="0.25">
      <c r="A100">
        <v>100</v>
      </c>
      <c r="B100">
        <v>4.3710000000000004</v>
      </c>
      <c r="C100">
        <v>6</v>
      </c>
      <c r="D100">
        <v>6</v>
      </c>
    </row>
    <row r="101" spans="1:4" x14ac:dyDescent="0.25">
      <c r="A101">
        <v>101</v>
      </c>
      <c r="B101">
        <v>4.2549999999999999</v>
      </c>
      <c r="C101">
        <v>6</v>
      </c>
      <c r="D101">
        <v>6</v>
      </c>
    </row>
    <row r="102" spans="1:4" x14ac:dyDescent="0.25">
      <c r="A102">
        <v>102</v>
      </c>
      <c r="B102">
        <v>4.3070000000000004</v>
      </c>
      <c r="C102">
        <v>5</v>
      </c>
      <c r="D102">
        <v>5</v>
      </c>
    </row>
    <row r="103" spans="1:4" x14ac:dyDescent="0.25">
      <c r="A103">
        <v>103</v>
      </c>
      <c r="B103">
        <v>4.3070000000000004</v>
      </c>
      <c r="C103">
        <v>6</v>
      </c>
      <c r="D103">
        <v>6</v>
      </c>
    </row>
    <row r="104" spans="1:4" x14ac:dyDescent="0.25">
      <c r="A104">
        <v>104</v>
      </c>
      <c r="B104">
        <v>4.2619999999999996</v>
      </c>
      <c r="C104">
        <v>6</v>
      </c>
      <c r="D104">
        <v>6</v>
      </c>
    </row>
    <row r="105" spans="1:4" x14ac:dyDescent="0.25">
      <c r="A105">
        <v>105</v>
      </c>
      <c r="B105">
        <v>4.2720000000000002</v>
      </c>
      <c r="C105">
        <v>6</v>
      </c>
      <c r="D105">
        <v>6</v>
      </c>
    </row>
    <row r="106" spans="1:4" x14ac:dyDescent="0.25">
      <c r="A106">
        <v>106</v>
      </c>
      <c r="B106">
        <v>4.141</v>
      </c>
      <c r="C106">
        <v>6</v>
      </c>
      <c r="D106">
        <v>6</v>
      </c>
    </row>
    <row r="107" spans="1:4" x14ac:dyDescent="0.25">
      <c r="A107">
        <v>107</v>
      </c>
      <c r="B107">
        <v>4.1210000000000004</v>
      </c>
      <c r="C107">
        <v>6</v>
      </c>
      <c r="D107">
        <v>6</v>
      </c>
    </row>
    <row r="108" spans="1:4" x14ac:dyDescent="0.25">
      <c r="A108">
        <v>108</v>
      </c>
      <c r="B108">
        <v>3.996</v>
      </c>
      <c r="C108">
        <v>6</v>
      </c>
      <c r="D108">
        <v>5</v>
      </c>
    </row>
    <row r="109" spans="1:4" x14ac:dyDescent="0.25">
      <c r="A109">
        <v>109</v>
      </c>
      <c r="B109">
        <v>4.2279999999999998</v>
      </c>
      <c r="C109">
        <v>6</v>
      </c>
      <c r="D109">
        <v>6</v>
      </c>
    </row>
    <row r="110" spans="1:4" x14ac:dyDescent="0.25">
      <c r="A110">
        <v>110</v>
      </c>
      <c r="B110">
        <v>4.3760000000000003</v>
      </c>
      <c r="C110">
        <v>6</v>
      </c>
      <c r="D110">
        <v>6</v>
      </c>
    </row>
    <row r="111" spans="1:4" x14ac:dyDescent="0.25">
      <c r="A111">
        <v>111</v>
      </c>
      <c r="B111">
        <v>4.383</v>
      </c>
      <c r="C111">
        <v>6</v>
      </c>
      <c r="D111">
        <v>6</v>
      </c>
    </row>
    <row r="112" spans="1:4" x14ac:dyDescent="0.25">
      <c r="A112">
        <v>112</v>
      </c>
      <c r="B112">
        <v>4.3330000000000002</v>
      </c>
      <c r="C112">
        <v>6</v>
      </c>
      <c r="D112">
        <v>6</v>
      </c>
    </row>
    <row r="113" spans="1:4" x14ac:dyDescent="0.25">
      <c r="A113">
        <v>113</v>
      </c>
      <c r="B113">
        <v>4.1769999999999996</v>
      </c>
      <c r="C113">
        <v>5</v>
      </c>
      <c r="D113">
        <v>6</v>
      </c>
    </row>
    <row r="114" spans="1:4" x14ac:dyDescent="0.25">
      <c r="A114">
        <v>114</v>
      </c>
      <c r="B114">
        <v>4.37</v>
      </c>
      <c r="C114">
        <v>6</v>
      </c>
      <c r="D114">
        <v>6</v>
      </c>
    </row>
    <row r="115" spans="1:4" x14ac:dyDescent="0.25">
      <c r="A115">
        <v>115</v>
      </c>
      <c r="B115">
        <v>4.2930000000000001</v>
      </c>
      <c r="C115">
        <v>6</v>
      </c>
      <c r="D115">
        <v>6</v>
      </c>
    </row>
    <row r="116" spans="1:4" x14ac:dyDescent="0.25">
      <c r="A116">
        <v>116</v>
      </c>
      <c r="B116">
        <v>4.2750000000000004</v>
      </c>
      <c r="C116">
        <v>6</v>
      </c>
      <c r="D116">
        <v>6</v>
      </c>
    </row>
    <row r="117" spans="1:4" x14ac:dyDescent="0.25">
      <c r="A117">
        <v>117</v>
      </c>
      <c r="B117">
        <v>4.2990000000000004</v>
      </c>
      <c r="C117">
        <v>6</v>
      </c>
      <c r="D117">
        <v>6</v>
      </c>
    </row>
    <row r="118" spans="1:4" x14ac:dyDescent="0.25">
      <c r="A118">
        <v>118</v>
      </c>
      <c r="B118">
        <v>4.3879999999999999</v>
      </c>
      <c r="C118">
        <v>6</v>
      </c>
      <c r="D118">
        <v>6</v>
      </c>
    </row>
    <row r="119" spans="1:4" x14ac:dyDescent="0.25">
      <c r="A119">
        <v>119</v>
      </c>
      <c r="B119">
        <v>4.21</v>
      </c>
      <c r="C119">
        <v>6</v>
      </c>
      <c r="D119">
        <v>6</v>
      </c>
    </row>
    <row r="120" spans="1:4" x14ac:dyDescent="0.25">
      <c r="A120">
        <v>120</v>
      </c>
      <c r="B120">
        <v>4.1260000000000003</v>
      </c>
      <c r="C120">
        <v>6</v>
      </c>
      <c r="D120">
        <v>6</v>
      </c>
    </row>
    <row r="121" spans="1:4" x14ac:dyDescent="0.25">
      <c r="A121">
        <v>121</v>
      </c>
      <c r="B121">
        <v>4.0279999999999996</v>
      </c>
      <c r="C121">
        <v>5</v>
      </c>
      <c r="D121">
        <v>6</v>
      </c>
    </row>
    <row r="122" spans="1:4" x14ac:dyDescent="0.25">
      <c r="A122">
        <v>122</v>
      </c>
      <c r="B122">
        <v>4.4690000000000003</v>
      </c>
      <c r="C122">
        <v>6</v>
      </c>
      <c r="D122">
        <v>5</v>
      </c>
    </row>
    <row r="123" spans="1:4" x14ac:dyDescent="0.25">
      <c r="A123">
        <v>123</v>
      </c>
      <c r="B123">
        <v>4.3789999999999996</v>
      </c>
      <c r="C123">
        <v>6</v>
      </c>
      <c r="D123">
        <v>5</v>
      </c>
    </row>
    <row r="124" spans="1:4" x14ac:dyDescent="0.25">
      <c r="A124">
        <v>124</v>
      </c>
      <c r="B124">
        <v>4.218</v>
      </c>
      <c r="C124">
        <v>6</v>
      </c>
      <c r="D124">
        <v>6</v>
      </c>
    </row>
    <row r="125" spans="1:4" x14ac:dyDescent="0.25">
      <c r="A125">
        <v>125</v>
      </c>
      <c r="B125">
        <v>4.2489999999999997</v>
      </c>
      <c r="C125">
        <v>6</v>
      </c>
      <c r="D125">
        <v>6</v>
      </c>
    </row>
    <row r="126" spans="1:4" x14ac:dyDescent="0.25">
      <c r="A126">
        <v>126</v>
      </c>
      <c r="B126">
        <v>4.3460000000000001</v>
      </c>
      <c r="C126">
        <v>6</v>
      </c>
      <c r="D126">
        <v>6</v>
      </c>
    </row>
    <row r="127" spans="1:4" x14ac:dyDescent="0.25">
      <c r="A127">
        <v>127</v>
      </c>
      <c r="B127">
        <v>4.3730000000000002</v>
      </c>
      <c r="C127">
        <v>6</v>
      </c>
      <c r="D127">
        <v>6</v>
      </c>
    </row>
    <row r="128" spans="1:4" x14ac:dyDescent="0.25">
      <c r="A128">
        <v>128</v>
      </c>
      <c r="B128">
        <v>4.149</v>
      </c>
      <c r="C128">
        <v>6</v>
      </c>
      <c r="D128">
        <v>6</v>
      </c>
    </row>
    <row r="129" spans="1:4" x14ac:dyDescent="0.25">
      <c r="A129">
        <v>129</v>
      </c>
      <c r="B129">
        <v>4.1950000000000003</v>
      </c>
      <c r="C129">
        <v>6</v>
      </c>
      <c r="D129">
        <v>6</v>
      </c>
    </row>
    <row r="130" spans="1:4" x14ac:dyDescent="0.25">
      <c r="A130">
        <v>130</v>
      </c>
      <c r="B130">
        <v>4.3440000000000003</v>
      </c>
      <c r="C130">
        <v>6</v>
      </c>
      <c r="D130">
        <v>6</v>
      </c>
    </row>
    <row r="131" spans="1:4" x14ac:dyDescent="0.25">
      <c r="A131">
        <v>131</v>
      </c>
      <c r="B131">
        <v>4.2939999999999996</v>
      </c>
      <c r="C131">
        <v>6</v>
      </c>
      <c r="D131">
        <v>6</v>
      </c>
    </row>
    <row r="132" spans="1:4" x14ac:dyDescent="0.25">
      <c r="A132">
        <v>132</v>
      </c>
      <c r="B132">
        <v>4.2220000000000004</v>
      </c>
      <c r="C132">
        <v>6</v>
      </c>
      <c r="D132">
        <v>6</v>
      </c>
    </row>
    <row r="133" spans="1:4" x14ac:dyDescent="0.25">
      <c r="A133">
        <v>133</v>
      </c>
      <c r="B133">
        <v>4.2859999999999996</v>
      </c>
      <c r="C133">
        <v>5</v>
      </c>
      <c r="D133">
        <v>6</v>
      </c>
    </row>
    <row r="134" spans="1:4" x14ac:dyDescent="0.25">
      <c r="A134">
        <v>134</v>
      </c>
      <c r="B134">
        <v>4.3600000000000003</v>
      </c>
      <c r="C134">
        <v>6</v>
      </c>
      <c r="D134">
        <v>6</v>
      </c>
    </row>
    <row r="135" spans="1:4" x14ac:dyDescent="0.25">
      <c r="A135">
        <v>135</v>
      </c>
      <c r="B135">
        <v>4.4029999999999996</v>
      </c>
      <c r="C135">
        <v>6</v>
      </c>
      <c r="D135">
        <v>6</v>
      </c>
    </row>
    <row r="136" spans="1:4" x14ac:dyDescent="0.25">
      <c r="A136">
        <v>136</v>
      </c>
      <c r="B136">
        <v>4.4409999999999998</v>
      </c>
      <c r="C136">
        <v>6</v>
      </c>
      <c r="D136">
        <v>6</v>
      </c>
    </row>
    <row r="137" spans="1:4" x14ac:dyDescent="0.25">
      <c r="A137">
        <v>137</v>
      </c>
      <c r="B137">
        <v>4.1070000000000002</v>
      </c>
      <c r="C137">
        <v>6</v>
      </c>
      <c r="D137">
        <v>6</v>
      </c>
    </row>
    <row r="138" spans="1:4" x14ac:dyDescent="0.25">
      <c r="A138">
        <v>138</v>
      </c>
      <c r="B138">
        <v>4.415</v>
      </c>
      <c r="C138">
        <v>6</v>
      </c>
      <c r="D138">
        <v>6</v>
      </c>
    </row>
    <row r="139" spans="1:4" x14ac:dyDescent="0.25">
      <c r="A139">
        <v>139</v>
      </c>
      <c r="B139">
        <v>4.4420000000000002</v>
      </c>
      <c r="C139">
        <v>6</v>
      </c>
      <c r="D139">
        <v>6</v>
      </c>
    </row>
    <row r="140" spans="1:4" x14ac:dyDescent="0.25">
      <c r="A140">
        <v>140</v>
      </c>
      <c r="B140">
        <v>4.2949999999999999</v>
      </c>
      <c r="C140">
        <v>6</v>
      </c>
      <c r="D140">
        <v>6</v>
      </c>
    </row>
    <row r="141" spans="1:4" x14ac:dyDescent="0.25">
      <c r="A141">
        <v>141</v>
      </c>
      <c r="B141">
        <v>4.38</v>
      </c>
      <c r="C141">
        <v>6</v>
      </c>
      <c r="D141">
        <v>6</v>
      </c>
    </row>
    <row r="142" spans="1:4" x14ac:dyDescent="0.25">
      <c r="A142">
        <v>142</v>
      </c>
      <c r="B142">
        <v>4.2839999999999998</v>
      </c>
      <c r="C142">
        <v>6</v>
      </c>
      <c r="D142">
        <v>6</v>
      </c>
    </row>
    <row r="143" spans="1:4" x14ac:dyDescent="0.25">
      <c r="A143">
        <v>143</v>
      </c>
      <c r="B143">
        <v>4.3029999999999999</v>
      </c>
      <c r="C143">
        <v>6</v>
      </c>
      <c r="D143">
        <v>6</v>
      </c>
    </row>
    <row r="144" spans="1:4" x14ac:dyDescent="0.25">
      <c r="A144">
        <v>144</v>
      </c>
      <c r="B144">
        <v>4.3710000000000004</v>
      </c>
      <c r="C144">
        <v>6</v>
      </c>
      <c r="D144">
        <v>6</v>
      </c>
    </row>
    <row r="145" spans="1:4" x14ac:dyDescent="0.25">
      <c r="A145">
        <v>145</v>
      </c>
      <c r="B145">
        <v>4.3120000000000003</v>
      </c>
      <c r="C145">
        <v>6</v>
      </c>
      <c r="D145">
        <v>6</v>
      </c>
    </row>
    <row r="146" spans="1:4" x14ac:dyDescent="0.25">
      <c r="A146">
        <v>146</v>
      </c>
      <c r="B146">
        <v>4.18</v>
      </c>
      <c r="C146">
        <v>6</v>
      </c>
      <c r="D146">
        <v>6</v>
      </c>
    </row>
    <row r="147" spans="1:4" x14ac:dyDescent="0.25">
      <c r="A147">
        <v>147</v>
      </c>
      <c r="B147">
        <v>4.3289999999999997</v>
      </c>
      <c r="C147">
        <v>6</v>
      </c>
      <c r="D147">
        <v>6</v>
      </c>
    </row>
    <row r="148" spans="1:4" x14ac:dyDescent="0.25">
      <c r="A148">
        <v>148</v>
      </c>
      <c r="B148">
        <v>4.2229999999999999</v>
      </c>
      <c r="C148">
        <v>6</v>
      </c>
      <c r="D148">
        <v>6</v>
      </c>
    </row>
    <row r="149" spans="1:4" x14ac:dyDescent="0.25">
      <c r="A149">
        <v>149</v>
      </c>
      <c r="B149">
        <v>4.3230000000000004</v>
      </c>
      <c r="C149">
        <v>6</v>
      </c>
      <c r="D149">
        <v>6</v>
      </c>
    </row>
    <row r="150" spans="1:4" x14ac:dyDescent="0.25">
      <c r="A150">
        <v>150</v>
      </c>
      <c r="B150">
        <v>4.407</v>
      </c>
      <c r="C150">
        <v>6</v>
      </c>
      <c r="D150">
        <v>6</v>
      </c>
    </row>
    <row r="151" spans="1:4" x14ac:dyDescent="0.25">
      <c r="A151">
        <v>151</v>
      </c>
      <c r="B151">
        <v>4.3710000000000004</v>
      </c>
      <c r="C151">
        <v>5</v>
      </c>
      <c r="D151">
        <v>6</v>
      </c>
    </row>
    <row r="152" spans="1:4" x14ac:dyDescent="0.25">
      <c r="A152">
        <v>152</v>
      </c>
      <c r="B152">
        <v>4.1950000000000003</v>
      </c>
      <c r="C152">
        <v>6</v>
      </c>
      <c r="D152">
        <v>6</v>
      </c>
    </row>
    <row r="153" spans="1:4" x14ac:dyDescent="0.25">
      <c r="A153">
        <v>153</v>
      </c>
      <c r="B153">
        <v>4.1449999999999996</v>
      </c>
      <c r="C153">
        <v>6</v>
      </c>
      <c r="D153">
        <v>6</v>
      </c>
    </row>
    <row r="154" spans="1:4" x14ac:dyDescent="0.25">
      <c r="A154">
        <v>154</v>
      </c>
      <c r="B154">
        <v>4.3659999999999997</v>
      </c>
      <c r="C154">
        <v>6</v>
      </c>
      <c r="D154">
        <v>6</v>
      </c>
    </row>
    <row r="155" spans="1:4" x14ac:dyDescent="0.25">
      <c r="A155">
        <v>155</v>
      </c>
      <c r="B155">
        <v>4.2729999999999997</v>
      </c>
      <c r="C155">
        <v>6</v>
      </c>
      <c r="D155">
        <v>6</v>
      </c>
    </row>
    <row r="156" spans="1:4" x14ac:dyDescent="0.25">
      <c r="A156">
        <v>156</v>
      </c>
      <c r="B156">
        <v>4.3479999999999999</v>
      </c>
      <c r="C156">
        <v>6</v>
      </c>
      <c r="D156">
        <v>6</v>
      </c>
    </row>
    <row r="157" spans="1:4" x14ac:dyDescent="0.25">
      <c r="A157">
        <v>157</v>
      </c>
      <c r="B157">
        <v>4.2169999999999996</v>
      </c>
      <c r="C157">
        <v>5</v>
      </c>
      <c r="D157">
        <v>6</v>
      </c>
    </row>
    <row r="158" spans="1:4" x14ac:dyDescent="0.25">
      <c r="A158">
        <v>158</v>
      </c>
      <c r="B158">
        <v>4.242</v>
      </c>
      <c r="C158">
        <v>6</v>
      </c>
      <c r="D158">
        <v>6</v>
      </c>
    </row>
    <row r="159" spans="1:4" x14ac:dyDescent="0.25">
      <c r="A159">
        <v>159</v>
      </c>
      <c r="B159">
        <v>4.282</v>
      </c>
      <c r="C159">
        <v>6</v>
      </c>
      <c r="D159">
        <v>6</v>
      </c>
    </row>
    <row r="160" spans="1:4" x14ac:dyDescent="0.25">
      <c r="A160">
        <v>160</v>
      </c>
      <c r="B160">
        <v>4.0720000000000001</v>
      </c>
      <c r="C160">
        <v>6</v>
      </c>
      <c r="D160">
        <v>6</v>
      </c>
    </row>
    <row r="161" spans="1:4" x14ac:dyDescent="0.25">
      <c r="A161">
        <v>161</v>
      </c>
      <c r="B161">
        <v>4.2069999999999999</v>
      </c>
      <c r="C161">
        <v>6</v>
      </c>
      <c r="D161">
        <v>6</v>
      </c>
    </row>
    <row r="162" spans="1:4" x14ac:dyDescent="0.25">
      <c r="A162">
        <v>162</v>
      </c>
      <c r="B162">
        <v>4.0209999999999999</v>
      </c>
      <c r="C162">
        <v>6</v>
      </c>
      <c r="D162">
        <v>6</v>
      </c>
    </row>
    <row r="163" spans="1:4" x14ac:dyDescent="0.25">
      <c r="A163">
        <v>163</v>
      </c>
      <c r="B163">
        <v>4.1929999999999996</v>
      </c>
      <c r="C163">
        <v>6</v>
      </c>
      <c r="D163">
        <v>6</v>
      </c>
    </row>
    <row r="164" spans="1:4" x14ac:dyDescent="0.25">
      <c r="A164">
        <v>164</v>
      </c>
      <c r="B164">
        <v>4.2670000000000003</v>
      </c>
      <c r="C164">
        <v>6</v>
      </c>
      <c r="D164">
        <v>6</v>
      </c>
    </row>
    <row r="165" spans="1:4" x14ac:dyDescent="0.25">
      <c r="A165">
        <v>165</v>
      </c>
      <c r="B165">
        <v>4.1319999999999997</v>
      </c>
      <c r="C165">
        <v>6</v>
      </c>
      <c r="D165">
        <v>5</v>
      </c>
    </row>
    <row r="166" spans="1:4" x14ac:dyDescent="0.25">
      <c r="A166">
        <v>166</v>
      </c>
      <c r="B166">
        <v>4.2539999999999996</v>
      </c>
      <c r="C166">
        <v>6</v>
      </c>
      <c r="D166">
        <v>6</v>
      </c>
    </row>
    <row r="167" spans="1:4" x14ac:dyDescent="0.25">
      <c r="A167">
        <v>167</v>
      </c>
      <c r="B167">
        <v>4.3419999999999996</v>
      </c>
      <c r="C167">
        <v>6</v>
      </c>
      <c r="D167">
        <v>6</v>
      </c>
    </row>
    <row r="168" spans="1:4" x14ac:dyDescent="0.25">
      <c r="A168">
        <v>168</v>
      </c>
      <c r="B168">
        <v>4.1109999999999998</v>
      </c>
      <c r="C168">
        <v>6</v>
      </c>
      <c r="D168">
        <v>6</v>
      </c>
    </row>
    <row r="169" spans="1:4" x14ac:dyDescent="0.25">
      <c r="A169">
        <v>169</v>
      </c>
      <c r="B169">
        <v>4.2389999999999999</v>
      </c>
      <c r="C169">
        <v>6</v>
      </c>
      <c r="D169">
        <v>6</v>
      </c>
    </row>
    <row r="170" spans="1:4" x14ac:dyDescent="0.25">
      <c r="A170">
        <v>170</v>
      </c>
      <c r="B170">
        <v>4.2370000000000001</v>
      </c>
      <c r="C170">
        <v>6</v>
      </c>
      <c r="D170">
        <v>6</v>
      </c>
    </row>
    <row r="171" spans="1:4" x14ac:dyDescent="0.25">
      <c r="A171">
        <v>171</v>
      </c>
      <c r="B171">
        <v>3.9710000000000001</v>
      </c>
      <c r="C171">
        <v>6</v>
      </c>
      <c r="D171">
        <v>6</v>
      </c>
    </row>
    <row r="172" spans="1:4" x14ac:dyDescent="0.25">
      <c r="A172">
        <v>172</v>
      </c>
      <c r="B172">
        <v>4.1139999999999999</v>
      </c>
      <c r="C172">
        <v>6</v>
      </c>
      <c r="D172">
        <v>6</v>
      </c>
    </row>
    <row r="173" spans="1:4" x14ac:dyDescent="0.25">
      <c r="A173">
        <v>173</v>
      </c>
      <c r="B173">
        <v>4.18</v>
      </c>
      <c r="C173">
        <v>6</v>
      </c>
      <c r="D173">
        <v>6</v>
      </c>
    </row>
    <row r="174" spans="1:4" x14ac:dyDescent="0.25">
      <c r="A174">
        <v>174</v>
      </c>
      <c r="B174">
        <v>4.24</v>
      </c>
      <c r="C174">
        <v>6</v>
      </c>
      <c r="D174">
        <v>6</v>
      </c>
    </row>
    <row r="175" spans="1:4" x14ac:dyDescent="0.25">
      <c r="A175">
        <v>175</v>
      </c>
      <c r="B175">
        <v>4.0739999999999998</v>
      </c>
      <c r="C175">
        <v>6</v>
      </c>
      <c r="D175">
        <v>6</v>
      </c>
    </row>
    <row r="176" spans="1:4" x14ac:dyDescent="0.25">
      <c r="A176">
        <v>176</v>
      </c>
      <c r="B176">
        <v>4.04</v>
      </c>
      <c r="C176">
        <v>6</v>
      </c>
      <c r="D176">
        <v>6</v>
      </c>
    </row>
    <row r="177" spans="1:5" x14ac:dyDescent="0.25">
      <c r="A177">
        <v>177</v>
      </c>
      <c r="B177">
        <v>3.9710000000000001</v>
      </c>
      <c r="C177">
        <v>6</v>
      </c>
      <c r="D177">
        <v>6</v>
      </c>
    </row>
    <row r="178" spans="1:5" x14ac:dyDescent="0.25">
      <c r="A178">
        <v>178</v>
      </c>
      <c r="B178">
        <v>4.0549999999999997</v>
      </c>
      <c r="C178">
        <v>6</v>
      </c>
      <c r="D178">
        <v>6</v>
      </c>
    </row>
    <row r="179" spans="1:5" x14ac:dyDescent="0.25">
      <c r="A179">
        <v>179</v>
      </c>
      <c r="B179">
        <v>4.266</v>
      </c>
      <c r="C179">
        <v>6</v>
      </c>
      <c r="D179">
        <v>6</v>
      </c>
    </row>
    <row r="180" spans="1:5" x14ac:dyDescent="0.25">
      <c r="A180">
        <v>180</v>
      </c>
      <c r="B180">
        <v>4.0670000000000002</v>
      </c>
      <c r="C180">
        <v>6</v>
      </c>
      <c r="D180">
        <v>6</v>
      </c>
    </row>
    <row r="181" spans="1:5" x14ac:dyDescent="0.25">
      <c r="A181">
        <v>181</v>
      </c>
      <c r="B181">
        <v>3.9780000000000002</v>
      </c>
      <c r="C181">
        <v>6</v>
      </c>
      <c r="D181">
        <v>6</v>
      </c>
    </row>
    <row r="182" spans="1:5" x14ac:dyDescent="0.25">
      <c r="A182">
        <v>182</v>
      </c>
      <c r="B182">
        <v>4.0709999999999997</v>
      </c>
      <c r="C182">
        <v>6</v>
      </c>
      <c r="D182">
        <v>6</v>
      </c>
    </row>
    <row r="183" spans="1:5" x14ac:dyDescent="0.25">
      <c r="A183">
        <v>183</v>
      </c>
      <c r="B183">
        <v>4.1150000000000002</v>
      </c>
      <c r="C183">
        <v>6</v>
      </c>
      <c r="D183">
        <v>6</v>
      </c>
    </row>
    <row r="184" spans="1:5" x14ac:dyDescent="0.25">
      <c r="A184">
        <v>184</v>
      </c>
      <c r="B184">
        <v>4.1139999999999999</v>
      </c>
      <c r="C184">
        <v>6</v>
      </c>
      <c r="D184">
        <v>6</v>
      </c>
    </row>
    <row r="185" spans="1:5" x14ac:dyDescent="0.25">
      <c r="A185">
        <v>185</v>
      </c>
      <c r="B185">
        <v>3.92</v>
      </c>
      <c r="C185">
        <v>6</v>
      </c>
      <c r="D185">
        <v>6</v>
      </c>
    </row>
    <row r="186" spans="1:5" x14ac:dyDescent="0.25">
      <c r="A186">
        <v>186</v>
      </c>
      <c r="B186">
        <v>4.226</v>
      </c>
      <c r="C186">
        <v>6</v>
      </c>
      <c r="D186">
        <v>6</v>
      </c>
    </row>
    <row r="187" spans="1:5" x14ac:dyDescent="0.25">
      <c r="A187">
        <v>187</v>
      </c>
      <c r="B187">
        <v>3.9990000000000001</v>
      </c>
      <c r="C187">
        <v>6</v>
      </c>
      <c r="D187">
        <v>6</v>
      </c>
      <c r="E187" t="s">
        <v>10</v>
      </c>
    </row>
    <row r="188" spans="1:5" x14ac:dyDescent="0.25">
      <c r="A188">
        <v>188</v>
      </c>
      <c r="B188">
        <v>4.0919999999999996</v>
      </c>
      <c r="C188">
        <v>6</v>
      </c>
      <c r="D188">
        <v>6</v>
      </c>
    </row>
    <row r="189" spans="1:5" x14ac:dyDescent="0.25">
      <c r="A189">
        <v>189</v>
      </c>
      <c r="B189">
        <v>4.0289999999999999</v>
      </c>
      <c r="C189">
        <v>6</v>
      </c>
      <c r="D189">
        <v>6</v>
      </c>
    </row>
    <row r="190" spans="1:5" x14ac:dyDescent="0.25">
      <c r="A190">
        <v>190</v>
      </c>
      <c r="B190">
        <v>3.9809999999999999</v>
      </c>
      <c r="C190">
        <v>6</v>
      </c>
      <c r="D190">
        <v>6</v>
      </c>
    </row>
    <row r="191" spans="1:5" x14ac:dyDescent="0.25">
      <c r="A191">
        <v>191</v>
      </c>
      <c r="B191">
        <v>4.0090000000000003</v>
      </c>
      <c r="C191">
        <v>6</v>
      </c>
      <c r="D191">
        <v>5</v>
      </c>
    </row>
    <row r="192" spans="1:5" x14ac:dyDescent="0.25">
      <c r="A192">
        <v>192</v>
      </c>
      <c r="B192">
        <v>4.0599999999999996</v>
      </c>
      <c r="C192">
        <v>5</v>
      </c>
      <c r="D192">
        <v>6</v>
      </c>
    </row>
    <row r="193" spans="1:4" x14ac:dyDescent="0.25">
      <c r="A193">
        <v>193</v>
      </c>
      <c r="B193">
        <v>3.9820000000000002</v>
      </c>
      <c r="C193">
        <v>6</v>
      </c>
      <c r="D193">
        <v>6</v>
      </c>
    </row>
    <row r="194" spans="1:4" x14ac:dyDescent="0.25">
      <c r="A194">
        <v>194</v>
      </c>
      <c r="B194">
        <v>4.077</v>
      </c>
      <c r="C194">
        <v>6</v>
      </c>
      <c r="D194">
        <v>6</v>
      </c>
    </row>
    <row r="195" spans="1:4" x14ac:dyDescent="0.25">
      <c r="A195">
        <v>195</v>
      </c>
      <c r="B195">
        <v>4.1520000000000001</v>
      </c>
      <c r="C195">
        <v>6</v>
      </c>
      <c r="D195">
        <v>6</v>
      </c>
    </row>
    <row r="196" spans="1:4" x14ac:dyDescent="0.25">
      <c r="A196">
        <v>196</v>
      </c>
      <c r="B196">
        <v>4.0460000000000003</v>
      </c>
      <c r="C196">
        <v>6</v>
      </c>
      <c r="D196">
        <v>6</v>
      </c>
    </row>
    <row r="197" spans="1:4" x14ac:dyDescent="0.25">
      <c r="A197">
        <v>197</v>
      </c>
      <c r="B197">
        <v>3.9009999999999998</v>
      </c>
      <c r="C197">
        <v>6</v>
      </c>
      <c r="D197">
        <v>6</v>
      </c>
    </row>
    <row r="198" spans="1:4" x14ac:dyDescent="0.25">
      <c r="A198">
        <v>198</v>
      </c>
      <c r="B198">
        <v>3.8490000000000002</v>
      </c>
      <c r="C198">
        <v>6</v>
      </c>
      <c r="D198">
        <v>6</v>
      </c>
    </row>
    <row r="199" spans="1:4" x14ac:dyDescent="0.25">
      <c r="A199">
        <v>199</v>
      </c>
      <c r="B199">
        <v>4.0650000000000004</v>
      </c>
      <c r="C199">
        <v>6</v>
      </c>
      <c r="D199">
        <v>6</v>
      </c>
    </row>
    <row r="200" spans="1:4" x14ac:dyDescent="0.25">
      <c r="A200">
        <v>200</v>
      </c>
      <c r="B200">
        <v>4.141</v>
      </c>
      <c r="C200">
        <v>6</v>
      </c>
      <c r="D200">
        <v>6</v>
      </c>
    </row>
    <row r="201" spans="1:4" x14ac:dyDescent="0.25">
      <c r="A201">
        <v>201</v>
      </c>
      <c r="B201">
        <v>4.08</v>
      </c>
      <c r="C201">
        <v>6</v>
      </c>
      <c r="D201">
        <v>6</v>
      </c>
    </row>
    <row r="202" spans="1:4" x14ac:dyDescent="0.25">
      <c r="A202">
        <v>202</v>
      </c>
      <c r="B202">
        <v>3.9289999999999998</v>
      </c>
      <c r="C202">
        <v>6</v>
      </c>
      <c r="D202">
        <v>6</v>
      </c>
    </row>
    <row r="203" spans="1:4" x14ac:dyDescent="0.25">
      <c r="A203">
        <v>203</v>
      </c>
      <c r="B203">
        <v>3.9220000000000002</v>
      </c>
      <c r="C203">
        <v>6</v>
      </c>
      <c r="D203">
        <v>6</v>
      </c>
    </row>
    <row r="204" spans="1:4" x14ac:dyDescent="0.25">
      <c r="A204">
        <v>204</v>
      </c>
      <c r="B204">
        <v>4.0359999999999996</v>
      </c>
      <c r="C204">
        <v>6</v>
      </c>
      <c r="D204">
        <v>6</v>
      </c>
    </row>
    <row r="205" spans="1:4" x14ac:dyDescent="0.25">
      <c r="A205">
        <v>205</v>
      </c>
      <c r="B205">
        <v>4.0259999999999998</v>
      </c>
      <c r="C205">
        <v>6</v>
      </c>
      <c r="D205">
        <v>6</v>
      </c>
    </row>
    <row r="206" spans="1:4" x14ac:dyDescent="0.25">
      <c r="A206">
        <v>206</v>
      </c>
      <c r="B206">
        <v>3.597</v>
      </c>
      <c r="C206">
        <v>5</v>
      </c>
      <c r="D206">
        <v>5</v>
      </c>
    </row>
    <row r="207" spans="1:4" x14ac:dyDescent="0.25">
      <c r="A207">
        <v>207</v>
      </c>
      <c r="B207">
        <v>3.7149999999999999</v>
      </c>
      <c r="C207">
        <v>6</v>
      </c>
      <c r="D207" s="17">
        <v>6</v>
      </c>
    </row>
    <row r="208" spans="1:4" x14ac:dyDescent="0.25">
      <c r="A208">
        <v>208</v>
      </c>
      <c r="B208">
        <v>3.827</v>
      </c>
      <c r="C208">
        <v>6</v>
      </c>
      <c r="D208" s="17">
        <v>6</v>
      </c>
    </row>
    <row r="209" spans="1:5" x14ac:dyDescent="0.25">
      <c r="A209">
        <v>209</v>
      </c>
      <c r="B209">
        <v>3.9670000000000001</v>
      </c>
      <c r="C209">
        <v>6</v>
      </c>
      <c r="D209" s="17">
        <v>6</v>
      </c>
    </row>
    <row r="210" spans="1:5" x14ac:dyDescent="0.25">
      <c r="A210">
        <v>210</v>
      </c>
      <c r="B210">
        <v>3.6619999999999999</v>
      </c>
      <c r="C210">
        <v>6</v>
      </c>
      <c r="D210" s="17">
        <v>6</v>
      </c>
    </row>
    <row r="211" spans="1:5" x14ac:dyDescent="0.25">
      <c r="A211">
        <v>211</v>
      </c>
      <c r="B211">
        <v>3.7370000000000001</v>
      </c>
      <c r="C211">
        <v>6</v>
      </c>
      <c r="D211" s="17">
        <v>6</v>
      </c>
    </row>
    <row r="212" spans="1:5" x14ac:dyDescent="0.25">
      <c r="A212">
        <v>212</v>
      </c>
      <c r="B212">
        <v>3.6219999999999999</v>
      </c>
      <c r="C212">
        <v>6</v>
      </c>
      <c r="D212" s="17">
        <v>6</v>
      </c>
    </row>
    <row r="213" spans="1:5" x14ac:dyDescent="0.25">
      <c r="A213">
        <v>213</v>
      </c>
      <c r="B213">
        <v>3.6880000000000002</v>
      </c>
      <c r="C213">
        <v>6</v>
      </c>
      <c r="D213" s="17">
        <v>6</v>
      </c>
    </row>
    <row r="214" spans="1:5" x14ac:dyDescent="0.25">
      <c r="A214">
        <v>214</v>
      </c>
      <c r="B214">
        <v>3.754</v>
      </c>
      <c r="C214">
        <v>6</v>
      </c>
      <c r="D214" s="17">
        <v>6</v>
      </c>
    </row>
    <row r="215" spans="1:5" x14ac:dyDescent="0.25">
      <c r="A215">
        <v>215</v>
      </c>
      <c r="B215">
        <v>3.6230000000000002</v>
      </c>
      <c r="C215">
        <v>6</v>
      </c>
      <c r="D215" s="17">
        <v>6</v>
      </c>
    </row>
    <row r="216" spans="1:5" x14ac:dyDescent="0.25">
      <c r="A216">
        <v>216</v>
      </c>
      <c r="B216">
        <v>3.57</v>
      </c>
      <c r="C216">
        <v>6</v>
      </c>
      <c r="D216" s="17">
        <v>6</v>
      </c>
    </row>
    <row r="217" spans="1:5" x14ac:dyDescent="0.25">
      <c r="A217">
        <v>217</v>
      </c>
      <c r="B217">
        <v>3.5640000000000001</v>
      </c>
      <c r="C217">
        <v>6</v>
      </c>
      <c r="D217" s="17">
        <v>6</v>
      </c>
    </row>
    <row r="218" spans="1:5" x14ac:dyDescent="0.25">
      <c r="A218">
        <v>218</v>
      </c>
      <c r="B218">
        <v>3.5169999999999999</v>
      </c>
      <c r="C218">
        <v>6</v>
      </c>
      <c r="D218" s="17">
        <v>6</v>
      </c>
    </row>
    <row r="219" spans="1:5" x14ac:dyDescent="0.25">
      <c r="A219">
        <v>219</v>
      </c>
      <c r="B219">
        <v>3.4580000000000002</v>
      </c>
      <c r="C219">
        <v>6</v>
      </c>
      <c r="D219" s="17">
        <v>6</v>
      </c>
    </row>
    <row r="220" spans="1:5" x14ac:dyDescent="0.25">
      <c r="A220">
        <v>220</v>
      </c>
      <c r="B220">
        <v>3.423</v>
      </c>
      <c r="C220">
        <v>6</v>
      </c>
      <c r="D220" s="17">
        <v>6</v>
      </c>
    </row>
    <row r="221" spans="1:5" x14ac:dyDescent="0.25">
      <c r="A221">
        <v>221</v>
      </c>
      <c r="B221">
        <v>3.5939999999999999</v>
      </c>
      <c r="C221">
        <v>6</v>
      </c>
      <c r="D221" s="17">
        <v>6</v>
      </c>
    </row>
    <row r="222" spans="1:5" x14ac:dyDescent="0.25">
      <c r="A222">
        <v>222</v>
      </c>
      <c r="B222">
        <v>3.62</v>
      </c>
      <c r="C222">
        <v>6</v>
      </c>
      <c r="D222" s="17">
        <v>6</v>
      </c>
    </row>
    <row r="223" spans="1:5" x14ac:dyDescent="0.25">
      <c r="A223">
        <v>223</v>
      </c>
      <c r="B223" s="17">
        <v>3.4329999999999998</v>
      </c>
      <c r="C223" s="17">
        <v>6</v>
      </c>
      <c r="D223" s="17">
        <v>6</v>
      </c>
      <c r="E223" s="17"/>
    </row>
    <row r="224" spans="1:5" x14ac:dyDescent="0.25">
      <c r="A224" s="24">
        <v>224</v>
      </c>
      <c r="B224" s="26">
        <v>3.14</v>
      </c>
      <c r="C224" s="26">
        <v>6</v>
      </c>
      <c r="D224" s="26">
        <v>6</v>
      </c>
      <c r="E224" s="24"/>
    </row>
    <row r="225" spans="1:6" x14ac:dyDescent="0.25">
      <c r="A225">
        <v>225</v>
      </c>
      <c r="C225" s="20">
        <v>5</v>
      </c>
      <c r="D225" s="20">
        <v>6</v>
      </c>
      <c r="F225" t="s">
        <v>49</v>
      </c>
    </row>
    <row r="226" spans="1:6" x14ac:dyDescent="0.25">
      <c r="A226">
        <v>226</v>
      </c>
      <c r="C226" s="20">
        <v>6</v>
      </c>
      <c r="D226" s="20">
        <v>6</v>
      </c>
    </row>
    <row r="227" spans="1:6" x14ac:dyDescent="0.25">
      <c r="A227">
        <v>227</v>
      </c>
      <c r="C227" s="20">
        <v>6</v>
      </c>
      <c r="D227" s="20">
        <v>6</v>
      </c>
    </row>
    <row r="228" spans="1:6" x14ac:dyDescent="0.25">
      <c r="A228">
        <v>228</v>
      </c>
      <c r="C228" s="20">
        <v>6</v>
      </c>
      <c r="D228" s="20">
        <v>6</v>
      </c>
    </row>
    <row r="229" spans="1:6" x14ac:dyDescent="0.25">
      <c r="A229">
        <v>229</v>
      </c>
      <c r="C229" s="20">
        <v>6</v>
      </c>
      <c r="D229" s="20">
        <v>6</v>
      </c>
    </row>
    <row r="230" spans="1:6" x14ac:dyDescent="0.25">
      <c r="A230">
        <v>230</v>
      </c>
      <c r="C230" s="20">
        <v>6</v>
      </c>
      <c r="D230" s="20">
        <v>6</v>
      </c>
    </row>
    <row r="231" spans="1:6" x14ac:dyDescent="0.25">
      <c r="A231">
        <v>231</v>
      </c>
      <c r="C231">
        <v>5</v>
      </c>
      <c r="D231" s="20">
        <v>6</v>
      </c>
    </row>
    <row r="232" spans="1:6" x14ac:dyDescent="0.25">
      <c r="A232">
        <v>232</v>
      </c>
      <c r="C232">
        <v>6</v>
      </c>
      <c r="D232">
        <v>5</v>
      </c>
    </row>
    <row r="233" spans="1:6" x14ac:dyDescent="0.25">
      <c r="A233">
        <v>233</v>
      </c>
      <c r="C233">
        <v>6</v>
      </c>
      <c r="D233">
        <v>6</v>
      </c>
    </row>
    <row r="234" spans="1:6" x14ac:dyDescent="0.25">
      <c r="A234">
        <v>234</v>
      </c>
      <c r="C234">
        <v>5</v>
      </c>
      <c r="D234">
        <v>6</v>
      </c>
    </row>
    <row r="235" spans="1:6" x14ac:dyDescent="0.25">
      <c r="A235">
        <v>235</v>
      </c>
      <c r="C235">
        <v>5</v>
      </c>
      <c r="D235">
        <v>6</v>
      </c>
    </row>
    <row r="236" spans="1:6" x14ac:dyDescent="0.25">
      <c r="A236">
        <v>236</v>
      </c>
      <c r="C236">
        <v>6</v>
      </c>
      <c r="D236">
        <v>6</v>
      </c>
    </row>
    <row r="237" spans="1:6" x14ac:dyDescent="0.25">
      <c r="A237">
        <v>237</v>
      </c>
      <c r="C237">
        <v>6</v>
      </c>
      <c r="D237">
        <v>6</v>
      </c>
    </row>
    <row r="238" spans="1:6" x14ac:dyDescent="0.25">
      <c r="A238">
        <v>238</v>
      </c>
      <c r="C238">
        <v>5</v>
      </c>
      <c r="D238">
        <v>6</v>
      </c>
    </row>
    <row r="239" spans="1:6" x14ac:dyDescent="0.25">
      <c r="A239">
        <v>239</v>
      </c>
      <c r="C239">
        <v>6</v>
      </c>
      <c r="D239">
        <v>5</v>
      </c>
    </row>
    <row r="240" spans="1:6" x14ac:dyDescent="0.25">
      <c r="A240">
        <v>240</v>
      </c>
      <c r="C240">
        <v>6</v>
      </c>
      <c r="D240">
        <v>5</v>
      </c>
    </row>
    <row r="241" spans="1:4" x14ac:dyDescent="0.25">
      <c r="A241">
        <v>241</v>
      </c>
      <c r="C241">
        <v>6</v>
      </c>
      <c r="D241">
        <v>6</v>
      </c>
    </row>
    <row r="242" spans="1:4" x14ac:dyDescent="0.25">
      <c r="A242">
        <v>242</v>
      </c>
      <c r="C242">
        <v>6</v>
      </c>
      <c r="D242">
        <v>5</v>
      </c>
    </row>
    <row r="243" spans="1:4" x14ac:dyDescent="0.25">
      <c r="A243">
        <v>243</v>
      </c>
      <c r="C243">
        <v>5</v>
      </c>
      <c r="D243">
        <v>6</v>
      </c>
    </row>
    <row r="244" spans="1:4" x14ac:dyDescent="0.25">
      <c r="A244">
        <v>244</v>
      </c>
      <c r="C244">
        <v>6</v>
      </c>
      <c r="D244">
        <v>6</v>
      </c>
    </row>
    <row r="245" spans="1:4" x14ac:dyDescent="0.25">
      <c r="A245">
        <v>245</v>
      </c>
      <c r="C245">
        <v>6</v>
      </c>
      <c r="D245">
        <v>6</v>
      </c>
    </row>
    <row r="246" spans="1:4" x14ac:dyDescent="0.25">
      <c r="A246">
        <v>246</v>
      </c>
      <c r="C246">
        <v>6</v>
      </c>
      <c r="D246">
        <v>6</v>
      </c>
    </row>
    <row r="247" spans="1:4" x14ac:dyDescent="0.25">
      <c r="A247">
        <v>247</v>
      </c>
      <c r="C247">
        <v>6</v>
      </c>
      <c r="D247">
        <v>6</v>
      </c>
    </row>
    <row r="248" spans="1:4" x14ac:dyDescent="0.25">
      <c r="A248">
        <v>248</v>
      </c>
      <c r="C248">
        <v>6</v>
      </c>
      <c r="D248">
        <v>5</v>
      </c>
    </row>
    <row r="249" spans="1:4" x14ac:dyDescent="0.25">
      <c r="A249">
        <v>249</v>
      </c>
      <c r="C249">
        <v>6</v>
      </c>
      <c r="D249">
        <v>5</v>
      </c>
    </row>
    <row r="250" spans="1:4" x14ac:dyDescent="0.25">
      <c r="A250">
        <v>250</v>
      </c>
      <c r="C250">
        <v>6</v>
      </c>
      <c r="D250">
        <v>6</v>
      </c>
    </row>
    <row r="251" spans="1:4" x14ac:dyDescent="0.25">
      <c r="A251">
        <v>251</v>
      </c>
      <c r="C251">
        <v>6</v>
      </c>
      <c r="D251">
        <v>6</v>
      </c>
    </row>
    <row r="252" spans="1:4" x14ac:dyDescent="0.25">
      <c r="A252">
        <v>252</v>
      </c>
      <c r="C252">
        <v>6</v>
      </c>
      <c r="D252">
        <v>6</v>
      </c>
    </row>
    <row r="253" spans="1:4" x14ac:dyDescent="0.25">
      <c r="A253">
        <v>253</v>
      </c>
      <c r="C253">
        <v>6</v>
      </c>
      <c r="D253">
        <v>6</v>
      </c>
    </row>
    <row r="254" spans="1:4" x14ac:dyDescent="0.25">
      <c r="A254">
        <v>254</v>
      </c>
      <c r="C254">
        <v>6</v>
      </c>
      <c r="D254">
        <v>6</v>
      </c>
    </row>
    <row r="255" spans="1:4" x14ac:dyDescent="0.25">
      <c r="A255">
        <v>255</v>
      </c>
      <c r="C255">
        <v>6</v>
      </c>
      <c r="D255">
        <v>5</v>
      </c>
    </row>
    <row r="256" spans="1:4" x14ac:dyDescent="0.25">
      <c r="A256">
        <v>256</v>
      </c>
      <c r="C256">
        <v>5</v>
      </c>
      <c r="D256">
        <v>5</v>
      </c>
    </row>
    <row r="257" spans="1:4" x14ac:dyDescent="0.25">
      <c r="A257">
        <v>257</v>
      </c>
      <c r="C257">
        <v>6</v>
      </c>
      <c r="D257">
        <v>6</v>
      </c>
    </row>
    <row r="258" spans="1:4" x14ac:dyDescent="0.25">
      <c r="A258">
        <v>258</v>
      </c>
      <c r="C258">
        <v>6</v>
      </c>
      <c r="D258">
        <v>6</v>
      </c>
    </row>
    <row r="259" spans="1:4" x14ac:dyDescent="0.25">
      <c r="A259">
        <v>259</v>
      </c>
      <c r="C259">
        <v>6</v>
      </c>
      <c r="D259">
        <v>6</v>
      </c>
    </row>
    <row r="260" spans="1:4" x14ac:dyDescent="0.25">
      <c r="A260">
        <v>260</v>
      </c>
      <c r="C260">
        <v>5</v>
      </c>
      <c r="D260">
        <v>6</v>
      </c>
    </row>
    <row r="261" spans="1:4" x14ac:dyDescent="0.25">
      <c r="A261">
        <v>261</v>
      </c>
      <c r="C261">
        <v>6</v>
      </c>
      <c r="D261">
        <v>5</v>
      </c>
    </row>
    <row r="262" spans="1:4" x14ac:dyDescent="0.25">
      <c r="A262">
        <v>262</v>
      </c>
      <c r="C262">
        <v>5</v>
      </c>
      <c r="D262">
        <v>5</v>
      </c>
    </row>
    <row r="263" spans="1:4" x14ac:dyDescent="0.25">
      <c r="A263">
        <v>263</v>
      </c>
      <c r="C263">
        <v>5</v>
      </c>
      <c r="D263">
        <v>5</v>
      </c>
    </row>
    <row r="264" spans="1:4" x14ac:dyDescent="0.25">
      <c r="A264">
        <v>264</v>
      </c>
      <c r="C264">
        <v>6</v>
      </c>
      <c r="D264">
        <v>6</v>
      </c>
    </row>
    <row r="265" spans="1:4" x14ac:dyDescent="0.25">
      <c r="A265">
        <v>265</v>
      </c>
      <c r="C265">
        <v>6</v>
      </c>
      <c r="D265">
        <v>6</v>
      </c>
    </row>
    <row r="266" spans="1:4" x14ac:dyDescent="0.25">
      <c r="A266">
        <v>266</v>
      </c>
      <c r="C266">
        <v>6</v>
      </c>
      <c r="D266">
        <v>6</v>
      </c>
    </row>
    <row r="267" spans="1:4" x14ac:dyDescent="0.25">
      <c r="A267">
        <v>267</v>
      </c>
      <c r="C267">
        <v>6</v>
      </c>
      <c r="D267">
        <v>6</v>
      </c>
    </row>
    <row r="268" spans="1:4" x14ac:dyDescent="0.25">
      <c r="A268">
        <v>268</v>
      </c>
      <c r="C268">
        <v>5</v>
      </c>
      <c r="D268">
        <v>6</v>
      </c>
    </row>
    <row r="269" spans="1:4" x14ac:dyDescent="0.25">
      <c r="A269">
        <v>269</v>
      </c>
      <c r="C269">
        <v>6</v>
      </c>
      <c r="D269">
        <v>5</v>
      </c>
    </row>
    <row r="270" spans="1:4" x14ac:dyDescent="0.25">
      <c r="A270">
        <v>270</v>
      </c>
      <c r="C270">
        <v>5</v>
      </c>
      <c r="D270">
        <v>6</v>
      </c>
    </row>
    <row r="271" spans="1:4" x14ac:dyDescent="0.25">
      <c r="A271">
        <v>271</v>
      </c>
      <c r="C271">
        <v>6</v>
      </c>
      <c r="D271">
        <v>6</v>
      </c>
    </row>
    <row r="272" spans="1:4" x14ac:dyDescent="0.25">
      <c r="A272">
        <v>272</v>
      </c>
      <c r="C272">
        <v>6</v>
      </c>
      <c r="D272">
        <v>6</v>
      </c>
    </row>
    <row r="273" spans="1:4" x14ac:dyDescent="0.25">
      <c r="A273">
        <v>273</v>
      </c>
      <c r="C273">
        <v>5</v>
      </c>
      <c r="D273">
        <v>6</v>
      </c>
    </row>
    <row r="274" spans="1:4" x14ac:dyDescent="0.25">
      <c r="A274">
        <v>274</v>
      </c>
      <c r="C274">
        <v>6</v>
      </c>
      <c r="D274">
        <v>6</v>
      </c>
    </row>
    <row r="275" spans="1:4" x14ac:dyDescent="0.25">
      <c r="A275">
        <v>275</v>
      </c>
      <c r="C275">
        <v>6</v>
      </c>
      <c r="D275">
        <v>6</v>
      </c>
    </row>
    <row r="276" spans="1:4" x14ac:dyDescent="0.25">
      <c r="A276">
        <v>276</v>
      </c>
      <c r="C276">
        <v>6</v>
      </c>
      <c r="D276">
        <v>5</v>
      </c>
    </row>
    <row r="277" spans="1:4" x14ac:dyDescent="0.25">
      <c r="A277">
        <v>277</v>
      </c>
      <c r="C277">
        <v>5</v>
      </c>
      <c r="D277">
        <v>6</v>
      </c>
    </row>
    <row r="278" spans="1:4" x14ac:dyDescent="0.25">
      <c r="A278">
        <v>278</v>
      </c>
      <c r="C278">
        <v>5</v>
      </c>
      <c r="D278">
        <v>6</v>
      </c>
    </row>
    <row r="279" spans="1:4" x14ac:dyDescent="0.25">
      <c r="A279">
        <v>279</v>
      </c>
      <c r="C279">
        <v>5</v>
      </c>
      <c r="D279">
        <v>5</v>
      </c>
    </row>
    <row r="280" spans="1:4" x14ac:dyDescent="0.25">
      <c r="A280">
        <v>280</v>
      </c>
      <c r="C280">
        <v>6</v>
      </c>
      <c r="D280">
        <v>6</v>
      </c>
    </row>
    <row r="281" spans="1:4" x14ac:dyDescent="0.25">
      <c r="A281">
        <v>281</v>
      </c>
      <c r="C281">
        <v>6</v>
      </c>
      <c r="D281">
        <v>6</v>
      </c>
    </row>
    <row r="282" spans="1:4" x14ac:dyDescent="0.25">
      <c r="A282">
        <v>282</v>
      </c>
      <c r="C282">
        <v>6</v>
      </c>
      <c r="D282">
        <v>6</v>
      </c>
    </row>
    <row r="283" spans="1:4" x14ac:dyDescent="0.25">
      <c r="A283">
        <v>283</v>
      </c>
      <c r="C283">
        <v>6</v>
      </c>
      <c r="D283">
        <v>6</v>
      </c>
    </row>
    <row r="284" spans="1:4" x14ac:dyDescent="0.25">
      <c r="A284">
        <v>284</v>
      </c>
      <c r="C284">
        <v>6</v>
      </c>
      <c r="D284">
        <v>6</v>
      </c>
    </row>
    <row r="285" spans="1:4" x14ac:dyDescent="0.25">
      <c r="A285">
        <v>285</v>
      </c>
      <c r="C285">
        <v>5</v>
      </c>
      <c r="D285">
        <v>6</v>
      </c>
    </row>
    <row r="286" spans="1:4" x14ac:dyDescent="0.25">
      <c r="A286">
        <v>286</v>
      </c>
      <c r="C286">
        <v>6</v>
      </c>
      <c r="D286">
        <v>6</v>
      </c>
    </row>
    <row r="287" spans="1:4" x14ac:dyDescent="0.25">
      <c r="A287">
        <v>287</v>
      </c>
      <c r="C287">
        <v>5</v>
      </c>
      <c r="D287">
        <v>5</v>
      </c>
    </row>
    <row r="288" spans="1:4" x14ac:dyDescent="0.25">
      <c r="A288">
        <v>288</v>
      </c>
      <c r="C288">
        <v>5</v>
      </c>
      <c r="D288">
        <v>5</v>
      </c>
    </row>
    <row r="289" spans="1:1" x14ac:dyDescent="0.25">
      <c r="A289" t="s">
        <v>50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zoomScaleNormal="100" workbookViewId="0">
      <selection activeCell="G167" sqref="G167"/>
    </sheetView>
  </sheetViews>
  <sheetFormatPr baseColWidth="10" defaultRowHeight="15" x14ac:dyDescent="0.25"/>
  <cols>
    <col min="3" max="3" width="12.140625" customWidth="1"/>
    <col min="16" max="16" width="22.42578125" customWidth="1"/>
  </cols>
  <sheetData>
    <row r="1" spans="1:18" ht="15.75" x14ac:dyDescent="0.25">
      <c r="A1" s="1" t="s">
        <v>0</v>
      </c>
      <c r="B1" s="1" t="s">
        <v>68</v>
      </c>
      <c r="C1" s="1" t="s">
        <v>66</v>
      </c>
      <c r="D1" s="1" t="s">
        <v>67</v>
      </c>
      <c r="E1" s="1" t="s">
        <v>55</v>
      </c>
      <c r="F1" s="1" t="s">
        <v>54</v>
      </c>
      <c r="G1" s="1" t="s">
        <v>39</v>
      </c>
    </row>
    <row r="2" spans="1:18" x14ac:dyDescent="0.25">
      <c r="A2" t="s">
        <v>4</v>
      </c>
    </row>
    <row r="3" spans="1:18" x14ac:dyDescent="0.25">
      <c r="A3">
        <v>5</v>
      </c>
      <c r="B3">
        <v>2.056</v>
      </c>
      <c r="C3">
        <v>2</v>
      </c>
      <c r="D3">
        <v>2</v>
      </c>
      <c r="E3">
        <v>1</v>
      </c>
    </row>
    <row r="4" spans="1:18" x14ac:dyDescent="0.25">
      <c r="A4">
        <v>6</v>
      </c>
      <c r="B4">
        <v>2.09</v>
      </c>
      <c r="C4">
        <v>1</v>
      </c>
      <c r="D4">
        <v>2</v>
      </c>
      <c r="E4">
        <v>1</v>
      </c>
    </row>
    <row r="5" spans="1:18" x14ac:dyDescent="0.25">
      <c r="A5">
        <v>7</v>
      </c>
      <c r="B5">
        <v>2.1339999999999999</v>
      </c>
      <c r="C5">
        <v>2</v>
      </c>
      <c r="D5">
        <v>2</v>
      </c>
      <c r="E5">
        <v>1</v>
      </c>
    </row>
    <row r="6" spans="1:18" x14ac:dyDescent="0.25">
      <c r="A6">
        <v>8</v>
      </c>
      <c r="B6">
        <v>2.0449999999999999</v>
      </c>
      <c r="C6">
        <v>2</v>
      </c>
      <c r="D6">
        <v>2</v>
      </c>
      <c r="E6">
        <v>1</v>
      </c>
      <c r="H6" s="20"/>
      <c r="I6" s="20"/>
      <c r="J6" s="20"/>
      <c r="K6" s="20"/>
      <c r="L6" s="20"/>
      <c r="M6" s="20"/>
      <c r="N6" s="20"/>
    </row>
    <row r="7" spans="1:18" x14ac:dyDescent="0.25">
      <c r="A7">
        <v>9</v>
      </c>
      <c r="B7">
        <v>2.0670000000000002</v>
      </c>
      <c r="C7">
        <v>2</v>
      </c>
      <c r="D7">
        <v>2</v>
      </c>
      <c r="E7">
        <v>1</v>
      </c>
      <c r="H7" t="s">
        <v>27</v>
      </c>
      <c r="P7" t="s">
        <v>56</v>
      </c>
    </row>
    <row r="8" spans="1:18" x14ac:dyDescent="0.25">
      <c r="A8">
        <v>10</v>
      </c>
      <c r="B8">
        <v>2.085</v>
      </c>
      <c r="C8">
        <v>2</v>
      </c>
      <c r="D8">
        <v>2</v>
      </c>
      <c r="E8">
        <v>1</v>
      </c>
    </row>
    <row r="9" spans="1:18" x14ac:dyDescent="0.25">
      <c r="A9">
        <v>11</v>
      </c>
      <c r="B9">
        <v>2.097</v>
      </c>
      <c r="C9">
        <v>2</v>
      </c>
      <c r="D9">
        <v>2</v>
      </c>
      <c r="E9">
        <v>1</v>
      </c>
      <c r="I9" t="s">
        <v>11</v>
      </c>
      <c r="J9" t="s">
        <v>28</v>
      </c>
      <c r="K9" t="s">
        <v>12</v>
      </c>
      <c r="L9" t="s">
        <v>28</v>
      </c>
      <c r="M9" t="s">
        <v>53</v>
      </c>
      <c r="N9" t="s">
        <v>28</v>
      </c>
      <c r="P9" t="s">
        <v>60</v>
      </c>
      <c r="Q9" t="s">
        <v>57</v>
      </c>
      <c r="R9" t="s">
        <v>63</v>
      </c>
    </row>
    <row r="10" spans="1:18" x14ac:dyDescent="0.25">
      <c r="A10">
        <v>12</v>
      </c>
      <c r="B10">
        <v>2.15</v>
      </c>
      <c r="C10">
        <v>2</v>
      </c>
      <c r="D10">
        <v>2</v>
      </c>
      <c r="E10">
        <v>1</v>
      </c>
      <c r="H10">
        <v>1</v>
      </c>
      <c r="I10">
        <v>22</v>
      </c>
      <c r="J10" s="23">
        <f>I10/I12*100</f>
        <v>9.2827004219409286</v>
      </c>
      <c r="K10">
        <v>18</v>
      </c>
      <c r="L10" s="23">
        <f>K10/K12*100</f>
        <v>7.5630252100840334</v>
      </c>
      <c r="M10">
        <v>5</v>
      </c>
      <c r="N10" s="23">
        <f>M10/M12*100</f>
        <v>2.1008403361344539</v>
      </c>
      <c r="P10" t="s">
        <v>58</v>
      </c>
      <c r="Q10">
        <v>159</v>
      </c>
      <c r="R10" s="28">
        <f>Q10/$Q$14*100</f>
        <v>66.806722689075627</v>
      </c>
    </row>
    <row r="11" spans="1:18" x14ac:dyDescent="0.25">
      <c r="A11">
        <v>13</v>
      </c>
      <c r="B11">
        <v>2.1800000000000002</v>
      </c>
      <c r="C11">
        <v>2</v>
      </c>
      <c r="D11">
        <v>2</v>
      </c>
      <c r="E11">
        <v>2</v>
      </c>
      <c r="H11">
        <v>2</v>
      </c>
      <c r="I11">
        <v>215</v>
      </c>
      <c r="J11" s="23">
        <f>I11/I12*100</f>
        <v>90.71729957805907</v>
      </c>
      <c r="K11">
        <v>220</v>
      </c>
      <c r="L11" s="23">
        <f>K11/K12*100</f>
        <v>92.436974789915965</v>
      </c>
      <c r="M11">
        <v>233</v>
      </c>
      <c r="N11" s="23">
        <f>M11/M12*100</f>
        <v>97.899159663865547</v>
      </c>
      <c r="P11" t="s">
        <v>59</v>
      </c>
      <c r="Q11">
        <v>238</v>
      </c>
      <c r="R11" s="28">
        <f>Q11/$Q$14*100</f>
        <v>100</v>
      </c>
    </row>
    <row r="12" spans="1:18" x14ac:dyDescent="0.25">
      <c r="A12">
        <v>14</v>
      </c>
      <c r="B12">
        <v>2.1539999999999999</v>
      </c>
      <c r="C12">
        <v>2</v>
      </c>
      <c r="D12">
        <v>2</v>
      </c>
      <c r="E12">
        <v>1</v>
      </c>
      <c r="H12" t="s">
        <v>29</v>
      </c>
      <c r="I12">
        <v>237</v>
      </c>
      <c r="J12">
        <f>J10+J11</f>
        <v>100</v>
      </c>
      <c r="K12">
        <v>238</v>
      </c>
      <c r="L12">
        <f>L10+L11</f>
        <v>100</v>
      </c>
      <c r="M12">
        <v>238</v>
      </c>
      <c r="N12">
        <f>N10+N11</f>
        <v>100</v>
      </c>
      <c r="P12" t="s">
        <v>61</v>
      </c>
      <c r="Q12">
        <v>13</v>
      </c>
      <c r="R12" s="28">
        <f t="shared" ref="R12:R13" si="0">Q12/$Q$14*100</f>
        <v>5.46218487394958</v>
      </c>
    </row>
    <row r="13" spans="1:18" x14ac:dyDescent="0.25">
      <c r="A13">
        <v>15</v>
      </c>
      <c r="B13">
        <v>2.1389999999999998</v>
      </c>
      <c r="C13">
        <v>2</v>
      </c>
      <c r="D13">
        <v>2</v>
      </c>
      <c r="E13">
        <v>1</v>
      </c>
      <c r="P13" t="s">
        <v>62</v>
      </c>
      <c r="Q13">
        <v>9</v>
      </c>
      <c r="R13" s="28">
        <f t="shared" si="0"/>
        <v>3.7815126050420167</v>
      </c>
    </row>
    <row r="14" spans="1:18" x14ac:dyDescent="0.25">
      <c r="A14">
        <v>16</v>
      </c>
      <c r="B14">
        <v>2.1419999999999999</v>
      </c>
      <c r="C14">
        <v>2</v>
      </c>
      <c r="D14">
        <v>2</v>
      </c>
      <c r="E14">
        <v>1</v>
      </c>
      <c r="P14" t="s">
        <v>29</v>
      </c>
      <c r="Q14">
        <v>238</v>
      </c>
    </row>
    <row r="15" spans="1:18" x14ac:dyDescent="0.25">
      <c r="A15">
        <v>17</v>
      </c>
      <c r="B15">
        <v>2.1829999999999998</v>
      </c>
      <c r="C15">
        <v>2</v>
      </c>
      <c r="D15">
        <v>2</v>
      </c>
      <c r="E15">
        <v>1</v>
      </c>
      <c r="H15" t="s">
        <v>30</v>
      </c>
      <c r="I15" t="s">
        <v>52</v>
      </c>
    </row>
    <row r="16" spans="1:18" x14ac:dyDescent="0.25">
      <c r="A16">
        <v>18</v>
      </c>
      <c r="B16">
        <v>2.1749999999999998</v>
      </c>
      <c r="C16">
        <v>2</v>
      </c>
      <c r="D16">
        <v>2</v>
      </c>
      <c r="E16">
        <v>1</v>
      </c>
    </row>
    <row r="17" spans="1:22" x14ac:dyDescent="0.25">
      <c r="A17">
        <v>19</v>
      </c>
      <c r="B17">
        <v>2.2360000000000002</v>
      </c>
      <c r="C17">
        <v>2</v>
      </c>
      <c r="D17">
        <v>2</v>
      </c>
      <c r="E17">
        <v>1</v>
      </c>
    </row>
    <row r="18" spans="1:22" x14ac:dyDescent="0.25">
      <c r="A18">
        <v>20</v>
      </c>
      <c r="B18">
        <v>2.3250000000000002</v>
      </c>
      <c r="C18">
        <v>2</v>
      </c>
      <c r="D18">
        <v>2</v>
      </c>
      <c r="E18">
        <v>2</v>
      </c>
      <c r="H18" t="s">
        <v>9</v>
      </c>
      <c r="J18" s="23"/>
      <c r="L18" s="23"/>
      <c r="N18" s="23"/>
    </row>
    <row r="19" spans="1:22" x14ac:dyDescent="0.25">
      <c r="A19">
        <v>21</v>
      </c>
      <c r="B19">
        <v>2.2629999999999999</v>
      </c>
      <c r="C19">
        <v>2</v>
      </c>
      <c r="D19">
        <v>2</v>
      </c>
      <c r="E19">
        <v>1</v>
      </c>
      <c r="J19" s="23"/>
      <c r="L19" s="23"/>
      <c r="N19" s="23"/>
    </row>
    <row r="20" spans="1:22" x14ac:dyDescent="0.25">
      <c r="A20">
        <v>22</v>
      </c>
      <c r="B20">
        <v>2.3540000000000001</v>
      </c>
      <c r="C20">
        <v>2</v>
      </c>
      <c r="D20">
        <v>2</v>
      </c>
      <c r="E20">
        <v>1</v>
      </c>
      <c r="H20" t="s">
        <v>2</v>
      </c>
      <c r="I20">
        <f>AVERAGE(B3:B240)</f>
        <v>2.5196512605042019</v>
      </c>
    </row>
    <row r="21" spans="1:22" x14ac:dyDescent="0.25">
      <c r="A21">
        <v>23</v>
      </c>
      <c r="B21">
        <v>2.2650000000000001</v>
      </c>
      <c r="C21">
        <v>1</v>
      </c>
      <c r="D21">
        <v>2</v>
      </c>
      <c r="E21">
        <v>2</v>
      </c>
      <c r="H21" t="s">
        <v>33</v>
      </c>
      <c r="I21">
        <f>_xlfn.STDEV.P(B3:B240)</f>
        <v>0.25517198068225172</v>
      </c>
    </row>
    <row r="22" spans="1:22" x14ac:dyDescent="0.25">
      <c r="A22">
        <v>24</v>
      </c>
      <c r="B22">
        <v>2.3109999999999999</v>
      </c>
      <c r="C22">
        <v>2</v>
      </c>
      <c r="D22">
        <v>2</v>
      </c>
      <c r="E22">
        <v>1</v>
      </c>
      <c r="H22" t="s">
        <v>34</v>
      </c>
      <c r="I22">
        <f>I21/I20*100</f>
        <v>10.127273749431094</v>
      </c>
    </row>
    <row r="23" spans="1:22" x14ac:dyDescent="0.25">
      <c r="A23">
        <v>25</v>
      </c>
      <c r="B23">
        <v>2.3079999999999998</v>
      </c>
      <c r="C23">
        <v>2</v>
      </c>
      <c r="D23">
        <v>2</v>
      </c>
      <c r="E23">
        <v>1</v>
      </c>
      <c r="H23" t="s">
        <v>13</v>
      </c>
      <c r="I23">
        <f>I20+2*I21</f>
        <v>3.0299952218687052</v>
      </c>
    </row>
    <row r="24" spans="1:22" x14ac:dyDescent="0.25">
      <c r="A24">
        <v>26</v>
      </c>
      <c r="B24">
        <v>2.3639999999999999</v>
      </c>
      <c r="C24">
        <v>2</v>
      </c>
      <c r="D24">
        <v>2</v>
      </c>
      <c r="E24">
        <v>1</v>
      </c>
      <c r="H24" t="s">
        <v>35</v>
      </c>
      <c r="I24">
        <f>I20-2*I21</f>
        <v>2.0093072991396985</v>
      </c>
    </row>
    <row r="25" spans="1:22" x14ac:dyDescent="0.25">
      <c r="A25">
        <v>27</v>
      </c>
      <c r="B25">
        <v>2.3279999999999998</v>
      </c>
      <c r="C25">
        <v>2</v>
      </c>
      <c r="D25">
        <v>2</v>
      </c>
      <c r="E25">
        <v>1</v>
      </c>
      <c r="H25" t="s">
        <v>36</v>
      </c>
      <c r="I25">
        <f>I22*2</f>
        <v>20.254547498862188</v>
      </c>
      <c r="O25" s="17"/>
      <c r="P25" s="17"/>
      <c r="S25" s="17"/>
      <c r="T25" s="17"/>
      <c r="U25" s="17"/>
      <c r="V25" s="17"/>
    </row>
    <row r="26" spans="1:22" x14ac:dyDescent="0.25">
      <c r="A26">
        <v>28</v>
      </c>
      <c r="B26">
        <v>2.343</v>
      </c>
      <c r="C26">
        <v>2</v>
      </c>
      <c r="D26">
        <v>2</v>
      </c>
      <c r="E26">
        <v>1</v>
      </c>
      <c r="J26" s="23"/>
      <c r="L26" s="23"/>
      <c r="N26" s="23"/>
      <c r="O26" s="18"/>
      <c r="P26" s="17"/>
      <c r="S26" s="17"/>
      <c r="T26" s="17"/>
      <c r="U26" s="17"/>
      <c r="V26" s="17"/>
    </row>
    <row r="27" spans="1:22" x14ac:dyDescent="0.25">
      <c r="A27">
        <v>29</v>
      </c>
      <c r="B27">
        <v>2.2749999999999999</v>
      </c>
      <c r="C27">
        <v>1</v>
      </c>
      <c r="D27">
        <v>2</v>
      </c>
      <c r="E27">
        <v>1</v>
      </c>
      <c r="J27" s="23"/>
      <c r="L27" s="23"/>
      <c r="N27" s="23"/>
      <c r="O27" s="2"/>
      <c r="P27" s="17"/>
      <c r="S27" s="17"/>
      <c r="T27" s="17"/>
      <c r="U27" s="17"/>
      <c r="V27" s="17"/>
    </row>
    <row r="28" spans="1:22" x14ac:dyDescent="0.25">
      <c r="A28">
        <v>30</v>
      </c>
      <c r="B28">
        <v>2.331</v>
      </c>
      <c r="C28">
        <v>2</v>
      </c>
      <c r="D28">
        <v>2</v>
      </c>
      <c r="E28">
        <v>1</v>
      </c>
      <c r="O28" s="2"/>
      <c r="P28" s="17"/>
      <c r="S28" s="17"/>
      <c r="T28" s="17"/>
      <c r="U28" s="17"/>
      <c r="V28" s="17"/>
    </row>
    <row r="29" spans="1:22" x14ac:dyDescent="0.25">
      <c r="A29">
        <v>31</v>
      </c>
      <c r="B29">
        <v>2.4140000000000001</v>
      </c>
      <c r="C29">
        <v>1</v>
      </c>
      <c r="D29">
        <v>2</v>
      </c>
      <c r="E29">
        <v>2</v>
      </c>
      <c r="O29" s="2"/>
      <c r="P29" s="17"/>
      <c r="S29" s="17"/>
      <c r="T29" s="17"/>
      <c r="U29" s="17"/>
      <c r="V29" s="17"/>
    </row>
    <row r="30" spans="1:22" x14ac:dyDescent="0.25">
      <c r="A30">
        <v>32</v>
      </c>
      <c r="B30">
        <v>2.3250000000000002</v>
      </c>
      <c r="C30">
        <v>2</v>
      </c>
      <c r="D30">
        <v>1</v>
      </c>
      <c r="E30">
        <v>2</v>
      </c>
      <c r="O30" s="2"/>
      <c r="P30" s="17"/>
      <c r="S30" s="17"/>
      <c r="T30" s="17"/>
      <c r="U30" s="17"/>
      <c r="V30" s="17"/>
    </row>
    <row r="31" spans="1:22" x14ac:dyDescent="0.25">
      <c r="A31">
        <v>33</v>
      </c>
      <c r="B31">
        <v>2.3679999999999999</v>
      </c>
      <c r="C31">
        <v>2</v>
      </c>
      <c r="D31">
        <v>2</v>
      </c>
      <c r="E31">
        <v>2</v>
      </c>
      <c r="O31" s="2"/>
      <c r="P31" s="17"/>
      <c r="S31" s="17"/>
      <c r="T31" s="17"/>
      <c r="U31" s="17"/>
      <c r="V31" s="17"/>
    </row>
    <row r="32" spans="1:22" x14ac:dyDescent="0.25">
      <c r="A32">
        <v>34</v>
      </c>
      <c r="B32">
        <v>2.4489999999999998</v>
      </c>
      <c r="C32">
        <v>2</v>
      </c>
      <c r="D32">
        <v>2</v>
      </c>
      <c r="E32">
        <v>1</v>
      </c>
      <c r="O32" s="17"/>
      <c r="P32" s="17"/>
      <c r="S32" s="17"/>
      <c r="T32" s="17"/>
      <c r="U32" s="17"/>
      <c r="V32" s="17"/>
    </row>
    <row r="33" spans="1:22" x14ac:dyDescent="0.25">
      <c r="A33">
        <v>35</v>
      </c>
      <c r="B33">
        <v>2.4430000000000001</v>
      </c>
      <c r="C33">
        <v>2</v>
      </c>
      <c r="D33">
        <v>2</v>
      </c>
      <c r="E33">
        <v>2</v>
      </c>
      <c r="O33" s="17"/>
      <c r="P33" s="17"/>
      <c r="S33" s="17"/>
      <c r="T33" s="17"/>
      <c r="U33" s="17"/>
      <c r="V33" s="17"/>
    </row>
    <row r="34" spans="1:22" x14ac:dyDescent="0.25">
      <c r="A34">
        <v>36</v>
      </c>
      <c r="B34">
        <v>2.4649999999999999</v>
      </c>
      <c r="C34">
        <v>2</v>
      </c>
      <c r="D34">
        <v>2</v>
      </c>
      <c r="E34">
        <v>2</v>
      </c>
      <c r="O34" s="19"/>
      <c r="P34" s="19"/>
      <c r="S34" s="19"/>
      <c r="T34" s="17"/>
      <c r="U34" s="17"/>
      <c r="V34" s="17"/>
    </row>
    <row r="35" spans="1:22" x14ac:dyDescent="0.25">
      <c r="A35">
        <v>37</v>
      </c>
      <c r="B35">
        <v>2.4820000000000002</v>
      </c>
      <c r="C35">
        <v>2</v>
      </c>
      <c r="D35">
        <v>2</v>
      </c>
      <c r="E35">
        <v>1</v>
      </c>
      <c r="O35" s="2"/>
      <c r="P35" s="2"/>
      <c r="S35" s="2"/>
      <c r="T35" s="17"/>
      <c r="U35" s="17"/>
      <c r="V35" s="17"/>
    </row>
    <row r="36" spans="1:22" x14ac:dyDescent="0.25">
      <c r="A36">
        <v>38</v>
      </c>
      <c r="B36">
        <v>2.423</v>
      </c>
      <c r="C36">
        <v>2</v>
      </c>
      <c r="D36">
        <v>2</v>
      </c>
      <c r="E36">
        <v>1</v>
      </c>
      <c r="O36" s="2"/>
      <c r="P36" s="2"/>
      <c r="S36" s="2"/>
      <c r="T36" s="17"/>
      <c r="U36" s="17"/>
      <c r="V36" s="17"/>
    </row>
    <row r="37" spans="1:22" x14ac:dyDescent="0.25">
      <c r="A37">
        <v>39</v>
      </c>
      <c r="B37">
        <v>2.4489999999999998</v>
      </c>
      <c r="C37">
        <v>1</v>
      </c>
      <c r="D37">
        <v>1</v>
      </c>
      <c r="E37">
        <v>1</v>
      </c>
      <c r="O37" s="2"/>
      <c r="P37" s="2"/>
      <c r="S37" s="2"/>
      <c r="T37" s="17"/>
      <c r="U37" s="17"/>
      <c r="V37" s="17"/>
    </row>
    <row r="38" spans="1:22" x14ac:dyDescent="0.25">
      <c r="A38">
        <v>40</v>
      </c>
      <c r="B38">
        <v>2.5049999999999999</v>
      </c>
      <c r="C38">
        <v>2</v>
      </c>
      <c r="D38">
        <v>2</v>
      </c>
      <c r="E38">
        <v>2</v>
      </c>
      <c r="O38" s="17"/>
      <c r="P38" s="17"/>
      <c r="S38" s="17"/>
      <c r="T38" s="17"/>
      <c r="U38" s="17"/>
      <c r="V38" s="17"/>
    </row>
    <row r="39" spans="1:22" x14ac:dyDescent="0.25">
      <c r="A39">
        <v>41</v>
      </c>
      <c r="B39">
        <v>2.4990000000000001</v>
      </c>
      <c r="C39">
        <v>2</v>
      </c>
      <c r="D39">
        <v>2</v>
      </c>
      <c r="E39">
        <v>2</v>
      </c>
      <c r="O39" s="19"/>
      <c r="P39" s="19"/>
      <c r="S39" s="19"/>
      <c r="T39" s="19"/>
      <c r="U39" s="19"/>
      <c r="V39" s="19"/>
    </row>
    <row r="40" spans="1:22" x14ac:dyDescent="0.25">
      <c r="A40">
        <v>42</v>
      </c>
      <c r="B40">
        <v>2.4790000000000001</v>
      </c>
      <c r="C40">
        <v>1</v>
      </c>
      <c r="D40">
        <v>2</v>
      </c>
      <c r="E40">
        <v>2</v>
      </c>
      <c r="N40" s="2"/>
      <c r="O40" s="2"/>
      <c r="P40" s="2"/>
      <c r="S40" s="2"/>
      <c r="T40" s="2"/>
      <c r="U40" s="2"/>
      <c r="V40" s="2"/>
    </row>
    <row r="41" spans="1:22" x14ac:dyDescent="0.25">
      <c r="A41">
        <v>43</v>
      </c>
      <c r="B41">
        <v>2.5059999999999998</v>
      </c>
      <c r="C41">
        <v>2</v>
      </c>
      <c r="D41">
        <v>2</v>
      </c>
      <c r="E41">
        <v>2</v>
      </c>
      <c r="N41" s="2"/>
      <c r="O41" s="2"/>
      <c r="P41" s="2"/>
      <c r="S41" s="2"/>
      <c r="T41" s="2"/>
      <c r="U41" s="2"/>
      <c r="V41" s="2"/>
    </row>
    <row r="42" spans="1:22" x14ac:dyDescent="0.25">
      <c r="A42">
        <v>44</v>
      </c>
      <c r="B42">
        <v>2.456</v>
      </c>
      <c r="C42">
        <v>2</v>
      </c>
      <c r="D42">
        <v>2</v>
      </c>
      <c r="E42">
        <v>2</v>
      </c>
      <c r="N42" s="17"/>
      <c r="O42" s="17"/>
      <c r="P42" s="17"/>
      <c r="S42" s="17"/>
      <c r="T42" s="17"/>
      <c r="U42" s="17"/>
      <c r="V42" s="17"/>
    </row>
    <row r="43" spans="1:22" x14ac:dyDescent="0.25">
      <c r="A43">
        <v>45</v>
      </c>
      <c r="B43">
        <v>2.516</v>
      </c>
      <c r="C43">
        <v>2</v>
      </c>
      <c r="D43">
        <v>2</v>
      </c>
      <c r="E43">
        <v>2</v>
      </c>
      <c r="N43" s="17"/>
      <c r="O43" s="17"/>
      <c r="P43" s="17"/>
      <c r="S43" s="17"/>
      <c r="T43" s="17"/>
      <c r="U43" s="17"/>
      <c r="V43" s="17"/>
    </row>
    <row r="44" spans="1:22" x14ac:dyDescent="0.25">
      <c r="A44">
        <v>46</v>
      </c>
      <c r="B44">
        <v>2.5030000000000001</v>
      </c>
      <c r="C44">
        <v>2</v>
      </c>
      <c r="D44">
        <v>2</v>
      </c>
      <c r="E44">
        <v>2</v>
      </c>
      <c r="N44" s="17"/>
      <c r="O44" s="17"/>
      <c r="P44" s="17"/>
      <c r="S44" s="17"/>
      <c r="T44" s="17"/>
      <c r="U44" s="17"/>
      <c r="V44" s="17"/>
    </row>
    <row r="45" spans="1:22" x14ac:dyDescent="0.25">
      <c r="A45">
        <v>47</v>
      </c>
      <c r="B45">
        <v>2.6080000000000001</v>
      </c>
      <c r="C45">
        <v>2</v>
      </c>
      <c r="D45">
        <v>2</v>
      </c>
      <c r="E45">
        <v>2</v>
      </c>
      <c r="N45" s="17"/>
      <c r="O45" s="17"/>
      <c r="P45" s="17"/>
      <c r="S45" s="17"/>
      <c r="T45" s="17"/>
      <c r="U45" s="17"/>
      <c r="V45" s="17"/>
    </row>
    <row r="46" spans="1:22" x14ac:dyDescent="0.25">
      <c r="A46">
        <v>48</v>
      </c>
      <c r="B46">
        <v>2.556</v>
      </c>
      <c r="C46">
        <v>2</v>
      </c>
      <c r="D46">
        <v>2</v>
      </c>
      <c r="E46">
        <v>2</v>
      </c>
      <c r="N46" s="17"/>
      <c r="O46" s="17"/>
      <c r="P46" s="17"/>
      <c r="S46" s="17"/>
      <c r="T46" s="17"/>
      <c r="U46" s="17"/>
      <c r="V46" s="17"/>
    </row>
    <row r="47" spans="1:22" x14ac:dyDescent="0.25">
      <c r="A47">
        <v>49</v>
      </c>
      <c r="B47">
        <v>2.573</v>
      </c>
      <c r="C47">
        <v>2</v>
      </c>
      <c r="D47">
        <v>2</v>
      </c>
      <c r="E47">
        <v>2</v>
      </c>
      <c r="N47" s="19"/>
      <c r="O47" s="19"/>
      <c r="P47" s="19"/>
      <c r="S47" s="19"/>
      <c r="T47" s="19"/>
      <c r="U47" s="17"/>
      <c r="V47" s="17"/>
    </row>
    <row r="48" spans="1:22" x14ac:dyDescent="0.25">
      <c r="A48">
        <v>50</v>
      </c>
      <c r="B48">
        <v>2.5979999999999999</v>
      </c>
      <c r="C48">
        <v>2</v>
      </c>
      <c r="D48">
        <v>2</v>
      </c>
      <c r="E48">
        <v>2</v>
      </c>
      <c r="N48" s="2"/>
      <c r="O48" s="2"/>
      <c r="P48" s="2"/>
      <c r="S48" s="2"/>
      <c r="T48" s="2"/>
      <c r="U48" s="17"/>
      <c r="V48" s="17"/>
    </row>
    <row r="49" spans="1:22" x14ac:dyDescent="0.25">
      <c r="A49">
        <v>51</v>
      </c>
      <c r="B49">
        <v>2.548</v>
      </c>
      <c r="C49">
        <v>2</v>
      </c>
      <c r="D49">
        <v>2</v>
      </c>
      <c r="E49">
        <v>2</v>
      </c>
      <c r="N49" s="2"/>
      <c r="O49" s="2"/>
      <c r="P49" s="2"/>
      <c r="S49" s="2"/>
      <c r="T49" s="2"/>
      <c r="U49" s="17"/>
      <c r="V49" s="17"/>
    </row>
    <row r="50" spans="1:22" x14ac:dyDescent="0.25">
      <c r="A50">
        <v>52</v>
      </c>
      <c r="B50">
        <v>2.5150000000000001</v>
      </c>
      <c r="C50">
        <v>2</v>
      </c>
      <c r="D50">
        <v>2</v>
      </c>
      <c r="E50">
        <v>2</v>
      </c>
      <c r="N50" s="2"/>
      <c r="O50" s="2"/>
      <c r="P50" s="2"/>
      <c r="S50" s="2"/>
      <c r="T50" s="2"/>
      <c r="U50" s="17"/>
      <c r="V50" s="17"/>
    </row>
    <row r="51" spans="1:22" x14ac:dyDescent="0.25">
      <c r="A51">
        <v>53</v>
      </c>
      <c r="B51">
        <v>2.5830000000000002</v>
      </c>
      <c r="C51">
        <v>2</v>
      </c>
      <c r="D51">
        <v>2</v>
      </c>
      <c r="E51">
        <v>2</v>
      </c>
      <c r="N51" s="2"/>
      <c r="O51" s="2"/>
      <c r="P51" s="2"/>
      <c r="S51" s="2"/>
      <c r="T51" s="2"/>
      <c r="U51" s="17"/>
      <c r="V51" s="17"/>
    </row>
    <row r="52" spans="1:22" x14ac:dyDescent="0.25">
      <c r="A52">
        <v>54</v>
      </c>
      <c r="B52">
        <v>2.573</v>
      </c>
      <c r="C52">
        <v>2</v>
      </c>
      <c r="D52">
        <v>2</v>
      </c>
      <c r="E52">
        <v>2</v>
      </c>
      <c r="N52" s="2"/>
      <c r="O52" s="2"/>
      <c r="P52" s="2"/>
      <c r="S52" s="2"/>
      <c r="T52" s="2"/>
      <c r="U52" s="17"/>
      <c r="V52" s="17"/>
    </row>
    <row r="53" spans="1:22" x14ac:dyDescent="0.25">
      <c r="A53">
        <v>55</v>
      </c>
      <c r="B53">
        <v>2.5920000000000001</v>
      </c>
      <c r="C53">
        <v>2</v>
      </c>
      <c r="D53">
        <v>2</v>
      </c>
      <c r="E53">
        <v>2</v>
      </c>
      <c r="N53" s="2"/>
      <c r="O53" s="2"/>
      <c r="P53" s="2"/>
      <c r="S53" s="2"/>
      <c r="T53" s="2"/>
      <c r="U53" s="17"/>
      <c r="V53" s="17"/>
    </row>
    <row r="54" spans="1:22" x14ac:dyDescent="0.25">
      <c r="A54">
        <v>56</v>
      </c>
      <c r="B54">
        <v>2.585</v>
      </c>
      <c r="C54">
        <v>2</v>
      </c>
      <c r="D54">
        <v>2</v>
      </c>
      <c r="E54">
        <v>2</v>
      </c>
      <c r="N54" s="2"/>
      <c r="O54" s="2"/>
      <c r="P54" s="2"/>
      <c r="S54" s="2"/>
      <c r="T54" s="2"/>
      <c r="U54" s="17"/>
      <c r="V54" s="17"/>
    </row>
    <row r="55" spans="1:22" x14ac:dyDescent="0.25">
      <c r="A55">
        <v>57</v>
      </c>
      <c r="B55">
        <v>2.556</v>
      </c>
      <c r="C55">
        <v>2</v>
      </c>
      <c r="D55">
        <v>2</v>
      </c>
      <c r="E55">
        <v>2</v>
      </c>
      <c r="N55" s="2"/>
      <c r="O55" s="2"/>
      <c r="P55" s="2"/>
      <c r="S55" s="2"/>
      <c r="T55" s="2"/>
      <c r="U55" s="17"/>
      <c r="V55" s="17"/>
    </row>
    <row r="56" spans="1:22" x14ac:dyDescent="0.25">
      <c r="A56">
        <v>58</v>
      </c>
      <c r="B56">
        <v>2.6269999999999998</v>
      </c>
      <c r="C56">
        <v>2</v>
      </c>
      <c r="D56">
        <v>2</v>
      </c>
      <c r="E56">
        <v>2</v>
      </c>
      <c r="N56" s="2"/>
      <c r="O56" s="2"/>
      <c r="P56" s="2"/>
      <c r="S56" s="2"/>
      <c r="T56" s="2"/>
      <c r="U56" s="17"/>
      <c r="V56" s="17"/>
    </row>
    <row r="57" spans="1:22" x14ac:dyDescent="0.25">
      <c r="A57">
        <v>59</v>
      </c>
      <c r="B57">
        <v>2.5579999999999998</v>
      </c>
      <c r="C57">
        <v>2</v>
      </c>
      <c r="D57">
        <v>2</v>
      </c>
      <c r="E57">
        <v>2</v>
      </c>
      <c r="N57" s="2"/>
      <c r="O57" s="2"/>
      <c r="P57" s="2"/>
      <c r="S57" s="2"/>
      <c r="T57" s="2"/>
      <c r="U57" s="17"/>
      <c r="V57" s="17"/>
    </row>
    <row r="58" spans="1:22" x14ac:dyDescent="0.25">
      <c r="A58">
        <v>60</v>
      </c>
      <c r="B58">
        <v>2.5680000000000001</v>
      </c>
      <c r="C58">
        <v>2</v>
      </c>
      <c r="D58">
        <v>2</v>
      </c>
      <c r="E58">
        <v>2</v>
      </c>
      <c r="N58" s="2"/>
      <c r="O58" s="2"/>
      <c r="P58" s="2"/>
      <c r="S58" s="2"/>
      <c r="T58" s="2"/>
      <c r="U58" s="17"/>
      <c r="V58" s="17"/>
    </row>
    <row r="59" spans="1:22" x14ac:dyDescent="0.25">
      <c r="A59">
        <v>61</v>
      </c>
      <c r="B59">
        <v>2.5760000000000001</v>
      </c>
      <c r="C59">
        <v>2</v>
      </c>
      <c r="D59">
        <v>2</v>
      </c>
      <c r="E59">
        <v>2</v>
      </c>
      <c r="N59" s="2"/>
      <c r="O59" s="2"/>
      <c r="P59" s="2"/>
      <c r="S59" s="2"/>
      <c r="T59" s="2"/>
      <c r="U59" s="17"/>
      <c r="V59" s="17"/>
    </row>
    <row r="60" spans="1:22" x14ac:dyDescent="0.25">
      <c r="A60">
        <v>62</v>
      </c>
      <c r="B60">
        <v>2.6309999999999998</v>
      </c>
      <c r="C60">
        <v>2</v>
      </c>
      <c r="D60">
        <v>2</v>
      </c>
      <c r="E60">
        <v>2</v>
      </c>
      <c r="N60" s="2"/>
      <c r="O60" s="2"/>
      <c r="P60" s="2"/>
      <c r="S60" s="2"/>
      <c r="T60" s="2"/>
      <c r="U60" s="17"/>
      <c r="V60" s="17"/>
    </row>
    <row r="61" spans="1:22" x14ac:dyDescent="0.25">
      <c r="A61">
        <v>63</v>
      </c>
      <c r="B61">
        <v>2.61</v>
      </c>
      <c r="C61">
        <v>2</v>
      </c>
      <c r="D61">
        <v>2</v>
      </c>
      <c r="E61">
        <v>2</v>
      </c>
      <c r="N61" s="2"/>
      <c r="O61" s="2"/>
      <c r="P61" s="2"/>
      <c r="S61" s="2"/>
      <c r="T61" s="2"/>
      <c r="U61" s="17"/>
      <c r="V61" s="17"/>
    </row>
    <row r="62" spans="1:22" x14ac:dyDescent="0.25">
      <c r="A62">
        <v>64</v>
      </c>
      <c r="B62">
        <v>2.613</v>
      </c>
      <c r="C62">
        <v>2</v>
      </c>
      <c r="D62">
        <v>2</v>
      </c>
      <c r="E62">
        <v>2</v>
      </c>
      <c r="N62" s="2"/>
      <c r="O62" s="2"/>
      <c r="P62" s="2"/>
      <c r="S62" s="2"/>
      <c r="T62" s="2"/>
      <c r="U62" s="17"/>
      <c r="V62" s="17"/>
    </row>
    <row r="63" spans="1:22" x14ac:dyDescent="0.25">
      <c r="A63">
        <v>65</v>
      </c>
      <c r="B63">
        <v>2.6880000000000002</v>
      </c>
      <c r="C63">
        <v>2</v>
      </c>
      <c r="D63">
        <v>2</v>
      </c>
      <c r="E63">
        <v>2</v>
      </c>
      <c r="N63" s="2"/>
      <c r="O63" s="2"/>
      <c r="P63" s="2"/>
      <c r="S63" s="2"/>
      <c r="T63" s="2"/>
      <c r="U63" s="17"/>
      <c r="V63" s="17"/>
    </row>
    <row r="64" spans="1:22" x14ac:dyDescent="0.25">
      <c r="A64">
        <v>66</v>
      </c>
      <c r="B64">
        <v>2.6749999999999998</v>
      </c>
      <c r="C64">
        <v>2</v>
      </c>
      <c r="D64">
        <v>2</v>
      </c>
      <c r="E64">
        <v>2</v>
      </c>
      <c r="N64" s="2"/>
      <c r="O64" s="2"/>
      <c r="P64" s="2"/>
      <c r="S64" s="2"/>
      <c r="T64" s="2"/>
      <c r="U64" s="17"/>
      <c r="V64" s="17"/>
    </row>
    <row r="65" spans="1:22" x14ac:dyDescent="0.25">
      <c r="A65">
        <v>67</v>
      </c>
      <c r="B65">
        <v>2.6680000000000001</v>
      </c>
      <c r="C65">
        <v>2</v>
      </c>
      <c r="D65">
        <v>1</v>
      </c>
      <c r="E65">
        <v>3</v>
      </c>
      <c r="N65" s="2"/>
      <c r="O65" s="2"/>
      <c r="P65" s="2"/>
      <c r="S65" s="2"/>
      <c r="T65" s="2"/>
      <c r="U65" s="17"/>
      <c r="V65" s="17"/>
    </row>
    <row r="66" spans="1:22" x14ac:dyDescent="0.25">
      <c r="A66">
        <v>68</v>
      </c>
      <c r="B66">
        <v>2.66</v>
      </c>
      <c r="C66">
        <v>2</v>
      </c>
      <c r="D66">
        <v>2</v>
      </c>
      <c r="E66">
        <v>3</v>
      </c>
      <c r="N66" s="2"/>
      <c r="O66" s="2"/>
      <c r="P66" s="2"/>
      <c r="S66" s="2"/>
      <c r="T66" s="2"/>
      <c r="U66" s="17"/>
      <c r="V66" s="17"/>
    </row>
    <row r="67" spans="1:22" x14ac:dyDescent="0.25">
      <c r="A67">
        <v>69</v>
      </c>
      <c r="B67">
        <v>2.7080000000000002</v>
      </c>
      <c r="C67">
        <v>2</v>
      </c>
      <c r="D67">
        <v>2</v>
      </c>
      <c r="E67">
        <v>2</v>
      </c>
      <c r="N67" s="2"/>
      <c r="O67" s="2"/>
      <c r="P67" s="2"/>
      <c r="S67" s="2"/>
      <c r="T67" s="2"/>
      <c r="U67" s="17"/>
      <c r="V67" s="17"/>
    </row>
    <row r="68" spans="1:22" x14ac:dyDescent="0.25">
      <c r="A68">
        <v>70</v>
      </c>
      <c r="B68">
        <v>2.665</v>
      </c>
      <c r="C68">
        <v>1</v>
      </c>
      <c r="D68">
        <v>1</v>
      </c>
      <c r="E68">
        <v>2</v>
      </c>
      <c r="N68" s="2"/>
      <c r="O68" s="2"/>
      <c r="P68" s="2"/>
      <c r="S68" s="2"/>
      <c r="T68" s="2"/>
      <c r="U68" s="17"/>
      <c r="V68" s="17"/>
    </row>
    <row r="69" spans="1:22" x14ac:dyDescent="0.25">
      <c r="A69">
        <v>71</v>
      </c>
      <c r="B69">
        <v>2.65</v>
      </c>
      <c r="C69">
        <v>2</v>
      </c>
      <c r="D69">
        <v>2</v>
      </c>
      <c r="E69">
        <v>2</v>
      </c>
      <c r="N69" s="2"/>
      <c r="O69" s="2"/>
      <c r="P69" s="2"/>
      <c r="S69" s="2"/>
      <c r="T69" s="2"/>
      <c r="U69" s="17"/>
      <c r="V69" s="17"/>
    </row>
    <row r="70" spans="1:22" x14ac:dyDescent="0.25">
      <c r="A70">
        <v>72</v>
      </c>
      <c r="B70">
        <v>2.7189999999999999</v>
      </c>
      <c r="C70">
        <v>1</v>
      </c>
      <c r="D70">
        <v>2</v>
      </c>
      <c r="E70">
        <v>2</v>
      </c>
      <c r="N70" s="2"/>
      <c r="O70" s="2"/>
      <c r="P70" s="2"/>
      <c r="S70" s="2"/>
      <c r="T70" s="2"/>
      <c r="U70" s="17"/>
      <c r="V70" s="17"/>
    </row>
    <row r="71" spans="1:22" x14ac:dyDescent="0.25">
      <c r="A71">
        <v>73</v>
      </c>
      <c r="B71">
        <v>2.6509999999999998</v>
      </c>
      <c r="C71">
        <v>2</v>
      </c>
      <c r="D71">
        <v>2</v>
      </c>
      <c r="E71">
        <v>2</v>
      </c>
      <c r="N71" s="2"/>
      <c r="O71" s="2"/>
      <c r="P71" s="2"/>
      <c r="S71" s="2"/>
      <c r="T71" s="2"/>
      <c r="U71" s="17"/>
      <c r="V71" s="17"/>
    </row>
    <row r="72" spans="1:22" x14ac:dyDescent="0.25">
      <c r="A72">
        <v>74</v>
      </c>
      <c r="B72">
        <v>2.6629999999999998</v>
      </c>
      <c r="C72">
        <v>2</v>
      </c>
      <c r="D72">
        <v>2</v>
      </c>
      <c r="E72">
        <v>2</v>
      </c>
      <c r="N72" s="2"/>
      <c r="O72" s="2"/>
      <c r="P72" s="2"/>
      <c r="S72" s="2"/>
      <c r="T72" s="2"/>
      <c r="U72" s="17"/>
      <c r="V72" s="17"/>
    </row>
    <row r="73" spans="1:22" x14ac:dyDescent="0.25">
      <c r="A73">
        <v>75</v>
      </c>
      <c r="B73">
        <v>2.6949999999999998</v>
      </c>
      <c r="C73">
        <v>2</v>
      </c>
      <c r="D73">
        <v>1</v>
      </c>
      <c r="E73">
        <v>2</v>
      </c>
      <c r="N73" s="2"/>
      <c r="O73" s="2"/>
      <c r="P73" s="2"/>
      <c r="S73" s="2"/>
      <c r="T73" s="2"/>
      <c r="U73" s="17"/>
      <c r="V73" s="17"/>
    </row>
    <row r="74" spans="1:22" x14ac:dyDescent="0.25">
      <c r="A74">
        <v>76</v>
      </c>
      <c r="B74">
        <v>2.7629999999999999</v>
      </c>
      <c r="C74">
        <v>2</v>
      </c>
      <c r="D74">
        <v>2</v>
      </c>
      <c r="E74">
        <v>2</v>
      </c>
      <c r="N74" s="2"/>
      <c r="O74" s="2"/>
      <c r="P74" s="2"/>
      <c r="S74" s="2"/>
      <c r="T74" s="2"/>
      <c r="U74" s="17"/>
      <c r="V74" s="17"/>
    </row>
    <row r="75" spans="1:22" x14ac:dyDescent="0.25">
      <c r="A75">
        <v>77</v>
      </c>
      <c r="B75">
        <v>2.706</v>
      </c>
      <c r="C75">
        <v>2</v>
      </c>
      <c r="D75">
        <v>2</v>
      </c>
      <c r="E75">
        <v>2</v>
      </c>
      <c r="N75" s="2"/>
      <c r="O75" s="2"/>
      <c r="P75" s="2"/>
      <c r="S75" s="2"/>
      <c r="T75" s="2"/>
      <c r="U75" s="17"/>
      <c r="V75" s="17"/>
    </row>
    <row r="76" spans="1:22" x14ac:dyDescent="0.25">
      <c r="A76">
        <v>78</v>
      </c>
      <c r="B76">
        <v>2.714</v>
      </c>
      <c r="C76">
        <v>2</v>
      </c>
      <c r="D76">
        <v>2</v>
      </c>
      <c r="E76">
        <v>2</v>
      </c>
      <c r="N76" s="2"/>
      <c r="O76" s="2"/>
      <c r="P76" s="2"/>
      <c r="S76" s="2"/>
      <c r="T76" s="2"/>
      <c r="U76" s="17"/>
      <c r="V76" s="17"/>
    </row>
    <row r="77" spans="1:22" x14ac:dyDescent="0.25">
      <c r="A77">
        <v>79</v>
      </c>
      <c r="B77">
        <v>2.7109999999999999</v>
      </c>
      <c r="C77">
        <v>2</v>
      </c>
      <c r="D77">
        <v>2</v>
      </c>
      <c r="E77">
        <v>2</v>
      </c>
      <c r="N77" s="2"/>
      <c r="O77" s="2"/>
      <c r="P77" s="2"/>
      <c r="S77" s="2"/>
      <c r="T77" s="2"/>
      <c r="U77" s="17"/>
      <c r="V77" s="17"/>
    </row>
    <row r="78" spans="1:22" x14ac:dyDescent="0.25">
      <c r="A78">
        <v>80</v>
      </c>
      <c r="B78">
        <v>2.7160000000000002</v>
      </c>
      <c r="C78">
        <v>2</v>
      </c>
      <c r="D78">
        <v>2</v>
      </c>
      <c r="E78">
        <v>2</v>
      </c>
      <c r="N78" s="2"/>
      <c r="O78" s="2"/>
      <c r="P78" s="2"/>
      <c r="S78" s="2"/>
      <c r="T78" s="2"/>
      <c r="U78" s="17"/>
      <c r="V78" s="17"/>
    </row>
    <row r="79" spans="1:22" x14ac:dyDescent="0.25">
      <c r="A79">
        <v>81</v>
      </c>
      <c r="B79">
        <v>2.7010000000000001</v>
      </c>
      <c r="C79">
        <v>2</v>
      </c>
      <c r="D79">
        <v>2</v>
      </c>
      <c r="E79">
        <v>2</v>
      </c>
      <c r="N79" s="2"/>
      <c r="O79" s="2"/>
      <c r="P79" s="2"/>
      <c r="S79" s="2"/>
      <c r="T79" s="2"/>
      <c r="U79" s="17"/>
      <c r="V79" s="17"/>
    </row>
    <row r="80" spans="1:22" x14ac:dyDescent="0.25">
      <c r="A80">
        <v>82</v>
      </c>
      <c r="B80">
        <v>2.7509999999999999</v>
      </c>
      <c r="C80">
        <v>2</v>
      </c>
      <c r="D80">
        <v>2</v>
      </c>
      <c r="E80">
        <v>2</v>
      </c>
      <c r="N80" s="2"/>
      <c r="O80" s="2"/>
      <c r="P80" s="2"/>
      <c r="S80" s="2"/>
      <c r="T80" s="2"/>
      <c r="U80" s="17"/>
      <c r="V80" s="17"/>
    </row>
    <row r="81" spans="1:22" x14ac:dyDescent="0.25">
      <c r="A81">
        <v>83</v>
      </c>
      <c r="B81">
        <v>2.71</v>
      </c>
      <c r="C81">
        <v>2</v>
      </c>
      <c r="D81">
        <v>2</v>
      </c>
      <c r="E81">
        <v>2</v>
      </c>
      <c r="N81" s="2"/>
      <c r="O81" s="2"/>
      <c r="P81" s="2"/>
      <c r="S81" s="2"/>
      <c r="T81" s="2"/>
      <c r="U81" s="17"/>
      <c r="V81" s="17"/>
    </row>
    <row r="82" spans="1:22" x14ac:dyDescent="0.25">
      <c r="A82">
        <v>84</v>
      </c>
      <c r="B82">
        <v>2.7370000000000001</v>
      </c>
      <c r="C82">
        <v>2</v>
      </c>
      <c r="D82">
        <v>1</v>
      </c>
      <c r="E82">
        <v>2</v>
      </c>
      <c r="N82" s="2"/>
      <c r="O82" s="2"/>
      <c r="P82" s="2"/>
      <c r="S82" s="2"/>
      <c r="T82" s="2"/>
      <c r="U82" s="17"/>
      <c r="V82" s="17"/>
    </row>
    <row r="83" spans="1:22" x14ac:dyDescent="0.25">
      <c r="A83">
        <v>85</v>
      </c>
      <c r="B83">
        <v>2.7629999999999999</v>
      </c>
      <c r="C83">
        <v>2</v>
      </c>
      <c r="D83">
        <v>2</v>
      </c>
      <c r="E83">
        <v>2</v>
      </c>
      <c r="N83" s="2"/>
      <c r="O83" s="2"/>
      <c r="P83" s="2"/>
      <c r="S83" s="2"/>
      <c r="T83" s="2"/>
      <c r="U83" s="17"/>
      <c r="V83" s="17"/>
    </row>
    <row r="84" spans="1:22" x14ac:dyDescent="0.25">
      <c r="A84">
        <v>86</v>
      </c>
      <c r="B84">
        <v>2.8519999999999999</v>
      </c>
      <c r="C84">
        <v>2</v>
      </c>
      <c r="D84">
        <v>2</v>
      </c>
      <c r="E84">
        <v>2</v>
      </c>
      <c r="N84" s="2"/>
      <c r="O84" s="2"/>
      <c r="P84" s="2"/>
      <c r="S84" s="2"/>
      <c r="T84" s="2"/>
      <c r="U84" s="17"/>
      <c r="V84" s="17"/>
    </row>
    <row r="85" spans="1:22" x14ac:dyDescent="0.25">
      <c r="A85">
        <v>87</v>
      </c>
      <c r="B85">
        <v>2.742</v>
      </c>
      <c r="C85">
        <v>1</v>
      </c>
      <c r="D85">
        <v>2</v>
      </c>
      <c r="E85">
        <v>2</v>
      </c>
      <c r="N85" s="2"/>
      <c r="O85" s="2"/>
      <c r="P85" s="2"/>
      <c r="S85" s="2"/>
      <c r="T85" s="2"/>
      <c r="U85" s="17"/>
      <c r="V85" s="17"/>
    </row>
    <row r="86" spans="1:22" x14ac:dyDescent="0.25">
      <c r="A86">
        <v>88</v>
      </c>
      <c r="B86">
        <v>2.7570000000000001</v>
      </c>
      <c r="C86">
        <v>2</v>
      </c>
      <c r="D86">
        <v>2</v>
      </c>
      <c r="E86">
        <v>2</v>
      </c>
      <c r="N86" s="2"/>
      <c r="O86" s="2"/>
      <c r="P86" s="2"/>
      <c r="S86" s="2"/>
      <c r="T86" s="2"/>
      <c r="U86" s="17"/>
      <c r="V86" s="17"/>
    </row>
    <row r="87" spans="1:22" x14ac:dyDescent="0.25">
      <c r="A87">
        <v>89</v>
      </c>
      <c r="B87">
        <v>2.742</v>
      </c>
      <c r="C87">
        <v>2</v>
      </c>
      <c r="D87">
        <v>2</v>
      </c>
      <c r="E87">
        <v>2</v>
      </c>
      <c r="N87" s="2"/>
      <c r="O87" s="2"/>
      <c r="P87" s="2"/>
      <c r="S87" s="2"/>
      <c r="T87" s="2"/>
      <c r="U87" s="17"/>
      <c r="V87" s="17"/>
    </row>
    <row r="88" spans="1:22" x14ac:dyDescent="0.25">
      <c r="A88">
        <v>90</v>
      </c>
      <c r="B88">
        <v>2.8220000000000001</v>
      </c>
      <c r="C88">
        <v>2</v>
      </c>
      <c r="D88">
        <v>2</v>
      </c>
      <c r="E88">
        <v>2</v>
      </c>
      <c r="N88" s="2"/>
      <c r="O88" s="2"/>
      <c r="P88" s="2"/>
      <c r="S88" s="2"/>
      <c r="T88" s="2"/>
      <c r="U88" s="17"/>
      <c r="V88" s="17"/>
    </row>
    <row r="89" spans="1:22" x14ac:dyDescent="0.25">
      <c r="A89">
        <v>91</v>
      </c>
      <c r="B89">
        <v>2.7890000000000001</v>
      </c>
      <c r="C89">
        <v>2</v>
      </c>
      <c r="D89">
        <v>2</v>
      </c>
      <c r="E89">
        <v>2</v>
      </c>
      <c r="N89" s="2"/>
      <c r="O89" s="2"/>
      <c r="P89" s="2"/>
      <c r="S89" s="2"/>
      <c r="T89" s="2"/>
      <c r="U89" s="17"/>
      <c r="V89" s="17"/>
    </row>
    <row r="90" spans="1:22" x14ac:dyDescent="0.25">
      <c r="A90">
        <v>92</v>
      </c>
      <c r="B90">
        <v>2.8130000000000002</v>
      </c>
      <c r="C90">
        <v>2</v>
      </c>
      <c r="D90">
        <v>2</v>
      </c>
      <c r="E90">
        <v>2</v>
      </c>
      <c r="N90" s="2"/>
      <c r="O90" s="2"/>
      <c r="P90" s="2"/>
      <c r="S90" s="2"/>
      <c r="T90" s="2"/>
      <c r="U90" s="17"/>
      <c r="V90" s="17"/>
    </row>
    <row r="91" spans="1:22" x14ac:dyDescent="0.25">
      <c r="A91">
        <v>93</v>
      </c>
      <c r="B91">
        <v>2.7549999999999999</v>
      </c>
      <c r="C91">
        <v>2</v>
      </c>
      <c r="D91">
        <v>2</v>
      </c>
      <c r="E91">
        <v>3</v>
      </c>
      <c r="N91" s="2"/>
      <c r="O91" s="2"/>
      <c r="P91" s="2"/>
      <c r="S91" s="2"/>
      <c r="T91" s="2"/>
      <c r="U91" s="17"/>
      <c r="V91" s="17"/>
    </row>
    <row r="92" spans="1:22" x14ac:dyDescent="0.25">
      <c r="A92">
        <v>94</v>
      </c>
      <c r="B92">
        <v>2.7930000000000001</v>
      </c>
      <c r="C92">
        <v>2</v>
      </c>
      <c r="D92">
        <v>2</v>
      </c>
      <c r="E92">
        <v>2</v>
      </c>
      <c r="N92" s="2"/>
      <c r="O92" s="2"/>
      <c r="P92" s="2"/>
      <c r="S92" s="2"/>
      <c r="T92" s="2"/>
      <c r="U92" s="17"/>
      <c r="V92" s="17"/>
    </row>
    <row r="93" spans="1:22" x14ac:dyDescent="0.25">
      <c r="A93">
        <v>95</v>
      </c>
      <c r="B93">
        <v>2.8380000000000001</v>
      </c>
      <c r="C93">
        <v>2</v>
      </c>
      <c r="D93">
        <v>2</v>
      </c>
      <c r="E93">
        <v>2</v>
      </c>
      <c r="N93" s="2"/>
      <c r="O93" s="2"/>
      <c r="P93" s="2"/>
      <c r="S93" s="2"/>
      <c r="T93" s="2"/>
      <c r="U93" s="17"/>
      <c r="V93" s="17"/>
    </row>
    <row r="94" spans="1:22" x14ac:dyDescent="0.25">
      <c r="A94">
        <v>96</v>
      </c>
      <c r="B94">
        <v>2.7709999999999999</v>
      </c>
      <c r="C94">
        <v>2</v>
      </c>
      <c r="D94">
        <v>2</v>
      </c>
      <c r="E94">
        <v>2</v>
      </c>
      <c r="N94" s="2"/>
      <c r="O94" s="2"/>
      <c r="P94" s="2"/>
      <c r="S94" s="2"/>
      <c r="T94" s="2"/>
      <c r="U94" s="17"/>
      <c r="V94" s="17"/>
    </row>
    <row r="95" spans="1:22" x14ac:dyDescent="0.25">
      <c r="A95">
        <v>97</v>
      </c>
      <c r="B95">
        <v>2.7589999999999999</v>
      </c>
      <c r="C95">
        <v>2</v>
      </c>
      <c r="D95">
        <v>2</v>
      </c>
      <c r="E95">
        <v>2</v>
      </c>
      <c r="N95" s="2"/>
      <c r="O95" s="2"/>
      <c r="P95" s="2"/>
      <c r="S95" s="2"/>
      <c r="T95" s="2"/>
      <c r="U95" s="17"/>
      <c r="V95" s="17"/>
    </row>
    <row r="96" spans="1:22" x14ac:dyDescent="0.25">
      <c r="A96">
        <v>98</v>
      </c>
      <c r="B96">
        <v>2.7629999999999999</v>
      </c>
      <c r="C96">
        <v>2</v>
      </c>
      <c r="D96">
        <v>2</v>
      </c>
      <c r="E96">
        <v>2</v>
      </c>
      <c r="N96" s="2"/>
      <c r="O96" s="2"/>
      <c r="P96" s="2"/>
      <c r="S96" s="2"/>
      <c r="T96" s="2"/>
      <c r="U96" s="17"/>
      <c r="V96" s="17"/>
    </row>
    <row r="97" spans="1:22" x14ac:dyDescent="0.25">
      <c r="A97">
        <v>99</v>
      </c>
      <c r="B97">
        <v>2.8460000000000001</v>
      </c>
      <c r="C97">
        <v>2</v>
      </c>
      <c r="D97">
        <v>2</v>
      </c>
      <c r="E97">
        <v>3</v>
      </c>
      <c r="N97" s="2"/>
      <c r="O97" s="2"/>
      <c r="P97" s="2"/>
      <c r="S97" s="2"/>
      <c r="T97" s="2"/>
      <c r="U97" s="17"/>
      <c r="V97" s="17"/>
    </row>
    <row r="98" spans="1:22" x14ac:dyDescent="0.25">
      <c r="A98">
        <v>100</v>
      </c>
      <c r="B98">
        <v>2.7450000000000001</v>
      </c>
      <c r="C98">
        <v>2</v>
      </c>
      <c r="D98">
        <v>2</v>
      </c>
      <c r="E98">
        <v>2</v>
      </c>
      <c r="N98" s="2"/>
      <c r="O98" s="2"/>
      <c r="P98" s="2"/>
      <c r="S98" s="2"/>
      <c r="T98" s="2"/>
      <c r="U98" s="17"/>
      <c r="V98" s="17"/>
    </row>
    <row r="99" spans="1:22" x14ac:dyDescent="0.25">
      <c r="A99">
        <v>101</v>
      </c>
      <c r="B99">
        <v>2.774</v>
      </c>
      <c r="C99">
        <v>2</v>
      </c>
      <c r="D99">
        <v>2</v>
      </c>
      <c r="E99">
        <v>2</v>
      </c>
      <c r="N99" s="2"/>
      <c r="O99" s="2"/>
      <c r="P99" s="2"/>
      <c r="S99" s="2"/>
      <c r="T99" s="2"/>
      <c r="U99" s="17"/>
      <c r="V99" s="17"/>
    </row>
    <row r="100" spans="1:22" x14ac:dyDescent="0.25">
      <c r="A100">
        <v>102</v>
      </c>
      <c r="B100">
        <v>2.7959999999999998</v>
      </c>
      <c r="C100">
        <v>2</v>
      </c>
      <c r="D100">
        <v>2</v>
      </c>
      <c r="E100">
        <v>2</v>
      </c>
      <c r="N100" s="2"/>
      <c r="O100" s="2"/>
      <c r="P100" s="2"/>
      <c r="S100" s="2"/>
      <c r="T100" s="2"/>
      <c r="U100" s="17"/>
      <c r="V100" s="17"/>
    </row>
    <row r="101" spans="1:22" x14ac:dyDescent="0.25">
      <c r="A101">
        <v>103</v>
      </c>
      <c r="B101">
        <v>2.7869999999999999</v>
      </c>
      <c r="C101">
        <v>1</v>
      </c>
      <c r="D101">
        <v>2</v>
      </c>
      <c r="E101">
        <v>2</v>
      </c>
      <c r="N101" s="2"/>
      <c r="O101" s="2"/>
      <c r="P101" s="2"/>
      <c r="S101" s="2"/>
      <c r="T101" s="2"/>
    </row>
    <row r="102" spans="1:22" x14ac:dyDescent="0.25">
      <c r="A102">
        <v>104</v>
      </c>
      <c r="B102">
        <v>2.8119999999999998</v>
      </c>
      <c r="C102">
        <v>2</v>
      </c>
      <c r="D102">
        <v>2</v>
      </c>
      <c r="E102">
        <v>2</v>
      </c>
      <c r="N102" s="2"/>
      <c r="O102" s="2"/>
      <c r="P102" s="2"/>
      <c r="S102" s="2"/>
      <c r="T102" s="2"/>
    </row>
    <row r="103" spans="1:22" x14ac:dyDescent="0.25">
      <c r="A103">
        <v>105</v>
      </c>
      <c r="B103">
        <v>2.8719999999999999</v>
      </c>
      <c r="C103">
        <v>2</v>
      </c>
      <c r="D103">
        <v>2</v>
      </c>
      <c r="E103">
        <v>2</v>
      </c>
      <c r="N103" s="2"/>
      <c r="O103" s="2"/>
      <c r="P103" s="2"/>
      <c r="S103" s="2"/>
      <c r="T103" s="2"/>
    </row>
    <row r="104" spans="1:22" x14ac:dyDescent="0.25">
      <c r="A104">
        <v>106</v>
      </c>
      <c r="B104">
        <v>2.9049999999999998</v>
      </c>
      <c r="C104">
        <v>2</v>
      </c>
      <c r="D104">
        <v>2</v>
      </c>
      <c r="E104">
        <v>2</v>
      </c>
      <c r="N104" s="2"/>
      <c r="O104" s="2"/>
      <c r="P104" s="2"/>
      <c r="S104" s="2"/>
      <c r="T104" s="2"/>
    </row>
    <row r="105" spans="1:22" x14ac:dyDescent="0.25">
      <c r="A105">
        <v>107</v>
      </c>
      <c r="B105">
        <v>2.8159999999999998</v>
      </c>
      <c r="C105">
        <v>2</v>
      </c>
      <c r="D105">
        <v>2</v>
      </c>
      <c r="E105">
        <v>2</v>
      </c>
      <c r="N105" s="2"/>
      <c r="O105" s="2"/>
      <c r="P105" s="2"/>
      <c r="S105" s="2"/>
      <c r="T105" s="2"/>
    </row>
    <row r="106" spans="1:22" x14ac:dyDescent="0.25">
      <c r="A106">
        <v>108</v>
      </c>
      <c r="B106">
        <v>2.831</v>
      </c>
      <c r="C106">
        <v>2</v>
      </c>
      <c r="D106">
        <v>2</v>
      </c>
      <c r="E106">
        <v>2</v>
      </c>
      <c r="N106" s="2"/>
      <c r="O106" s="2"/>
      <c r="P106" s="2"/>
      <c r="S106" s="2"/>
      <c r="T106" s="2"/>
    </row>
    <row r="107" spans="1:22" x14ac:dyDescent="0.25">
      <c r="A107">
        <v>109</v>
      </c>
      <c r="B107">
        <v>2.8820000000000001</v>
      </c>
      <c r="C107">
        <v>2</v>
      </c>
      <c r="D107">
        <v>2</v>
      </c>
      <c r="E107">
        <v>2</v>
      </c>
      <c r="N107" s="2"/>
      <c r="O107" s="2"/>
      <c r="P107" s="2"/>
      <c r="S107" s="2"/>
      <c r="T107" s="2"/>
    </row>
    <row r="108" spans="1:22" x14ac:dyDescent="0.25">
      <c r="A108">
        <v>110</v>
      </c>
      <c r="B108">
        <v>2.823</v>
      </c>
      <c r="C108">
        <v>2</v>
      </c>
      <c r="D108">
        <v>2</v>
      </c>
      <c r="E108">
        <v>2</v>
      </c>
      <c r="N108" s="2"/>
      <c r="O108" s="2"/>
      <c r="P108" s="2"/>
      <c r="S108" s="2"/>
      <c r="T108" s="2"/>
    </row>
    <row r="109" spans="1:22" x14ac:dyDescent="0.25">
      <c r="A109">
        <v>111</v>
      </c>
      <c r="B109">
        <v>2.7949999999999999</v>
      </c>
      <c r="C109">
        <v>2</v>
      </c>
      <c r="D109">
        <v>2</v>
      </c>
      <c r="E109">
        <v>2</v>
      </c>
      <c r="N109" s="2"/>
      <c r="O109" s="2"/>
      <c r="P109" s="2"/>
      <c r="S109" s="2"/>
      <c r="T109" s="2"/>
    </row>
    <row r="110" spans="1:22" x14ac:dyDescent="0.25">
      <c r="A110">
        <v>112</v>
      </c>
      <c r="B110">
        <v>2.86</v>
      </c>
      <c r="C110">
        <v>2</v>
      </c>
      <c r="D110">
        <v>2</v>
      </c>
      <c r="E110">
        <v>2</v>
      </c>
      <c r="N110" s="2"/>
      <c r="O110" s="2"/>
      <c r="P110" s="2"/>
      <c r="S110" s="2"/>
      <c r="T110" s="2"/>
    </row>
    <row r="111" spans="1:22" x14ac:dyDescent="0.25">
      <c r="A111">
        <v>113</v>
      </c>
      <c r="B111">
        <v>2.802</v>
      </c>
      <c r="C111">
        <v>2</v>
      </c>
      <c r="D111">
        <v>2</v>
      </c>
      <c r="E111">
        <v>2</v>
      </c>
      <c r="N111" s="2"/>
      <c r="O111" s="2"/>
      <c r="P111" s="2"/>
      <c r="S111" s="2"/>
      <c r="T111" s="2"/>
    </row>
    <row r="112" spans="1:22" x14ac:dyDescent="0.25">
      <c r="A112">
        <v>114</v>
      </c>
      <c r="B112">
        <v>2.7389999999999999</v>
      </c>
      <c r="C112">
        <v>2</v>
      </c>
      <c r="D112">
        <v>2</v>
      </c>
      <c r="E112">
        <v>3</v>
      </c>
      <c r="N112" s="2"/>
      <c r="O112" s="2"/>
      <c r="P112" s="2"/>
      <c r="S112" s="2"/>
      <c r="T112" s="2"/>
    </row>
    <row r="113" spans="1:20" x14ac:dyDescent="0.25">
      <c r="A113">
        <v>115</v>
      </c>
      <c r="B113">
        <v>2.835</v>
      </c>
      <c r="C113">
        <v>2</v>
      </c>
      <c r="D113">
        <v>2</v>
      </c>
      <c r="E113">
        <v>2</v>
      </c>
      <c r="N113" s="2"/>
      <c r="O113" s="2"/>
      <c r="P113" s="2"/>
      <c r="S113" s="2"/>
      <c r="T113" s="2"/>
    </row>
    <row r="114" spans="1:20" x14ac:dyDescent="0.25">
      <c r="A114">
        <v>116</v>
      </c>
      <c r="B114">
        <v>2.8940000000000001</v>
      </c>
      <c r="C114">
        <v>1</v>
      </c>
      <c r="D114">
        <v>2</v>
      </c>
      <c r="E114">
        <v>2</v>
      </c>
      <c r="N114" s="2"/>
      <c r="O114" s="2"/>
      <c r="P114" s="2"/>
      <c r="S114" s="2"/>
      <c r="T114" s="2"/>
    </row>
    <row r="115" spans="1:20" x14ac:dyDescent="0.25">
      <c r="A115">
        <v>117</v>
      </c>
      <c r="B115">
        <v>2.8919999999999999</v>
      </c>
      <c r="C115">
        <v>2</v>
      </c>
      <c r="D115">
        <v>2</v>
      </c>
      <c r="E115">
        <v>2</v>
      </c>
      <c r="N115" s="2"/>
      <c r="O115" s="2"/>
      <c r="P115" s="2"/>
      <c r="S115" s="2"/>
      <c r="T115" s="2"/>
    </row>
    <row r="116" spans="1:20" x14ac:dyDescent="0.25">
      <c r="A116">
        <v>118</v>
      </c>
      <c r="B116">
        <v>2.9449999999999998</v>
      </c>
      <c r="C116">
        <v>2</v>
      </c>
      <c r="D116">
        <v>2</v>
      </c>
      <c r="E116">
        <v>2</v>
      </c>
      <c r="N116" s="2"/>
      <c r="O116" s="2"/>
      <c r="P116" s="2"/>
      <c r="S116" s="2"/>
      <c r="T116" s="2"/>
    </row>
    <row r="117" spans="1:20" x14ac:dyDescent="0.25">
      <c r="A117">
        <v>119</v>
      </c>
      <c r="B117">
        <v>2.8759999999999999</v>
      </c>
      <c r="C117">
        <v>2</v>
      </c>
      <c r="D117">
        <v>2</v>
      </c>
      <c r="E117">
        <v>2</v>
      </c>
      <c r="N117" s="2"/>
      <c r="O117" s="2"/>
      <c r="P117" s="2"/>
      <c r="S117" s="2"/>
      <c r="T117" s="2"/>
    </row>
    <row r="118" spans="1:20" x14ac:dyDescent="0.25">
      <c r="A118">
        <v>120</v>
      </c>
      <c r="B118">
        <v>2.8460000000000001</v>
      </c>
      <c r="C118">
        <v>1</v>
      </c>
      <c r="D118">
        <v>2</v>
      </c>
      <c r="E118">
        <v>4</v>
      </c>
      <c r="N118" s="2"/>
      <c r="O118" s="2"/>
      <c r="P118" s="2"/>
      <c r="S118" s="2"/>
      <c r="T118" s="2"/>
    </row>
    <row r="119" spans="1:20" x14ac:dyDescent="0.25">
      <c r="A119">
        <v>121</v>
      </c>
      <c r="B119">
        <v>2.91</v>
      </c>
      <c r="C119">
        <v>2</v>
      </c>
      <c r="D119">
        <v>2</v>
      </c>
      <c r="E119">
        <v>2</v>
      </c>
      <c r="N119" s="2"/>
      <c r="O119" s="2"/>
      <c r="P119" s="2"/>
      <c r="S119" s="2"/>
      <c r="T119" s="2"/>
    </row>
    <row r="120" spans="1:20" x14ac:dyDescent="0.25">
      <c r="A120">
        <v>122</v>
      </c>
      <c r="B120">
        <v>2.81</v>
      </c>
      <c r="C120">
        <v>2</v>
      </c>
      <c r="D120">
        <v>2</v>
      </c>
      <c r="E120">
        <v>2</v>
      </c>
      <c r="N120" s="2"/>
      <c r="O120" s="2"/>
      <c r="P120" s="2"/>
      <c r="S120" s="2"/>
      <c r="T120" s="2"/>
    </row>
    <row r="121" spans="1:20" x14ac:dyDescent="0.25">
      <c r="A121">
        <v>123</v>
      </c>
      <c r="B121">
        <v>2.8010000000000002</v>
      </c>
      <c r="C121">
        <v>2</v>
      </c>
      <c r="D121">
        <v>2</v>
      </c>
      <c r="E121">
        <v>2</v>
      </c>
      <c r="N121" s="2"/>
      <c r="O121" s="2"/>
      <c r="P121" s="2"/>
      <c r="S121" s="2"/>
      <c r="T121" s="2"/>
    </row>
    <row r="122" spans="1:20" x14ac:dyDescent="0.25">
      <c r="A122">
        <v>124</v>
      </c>
      <c r="B122">
        <v>2.7149999999999999</v>
      </c>
      <c r="C122">
        <v>2</v>
      </c>
      <c r="D122">
        <v>2</v>
      </c>
      <c r="E122">
        <v>2</v>
      </c>
      <c r="N122" s="2"/>
      <c r="O122" s="2"/>
      <c r="P122" s="2"/>
      <c r="S122" s="2"/>
      <c r="T122" s="2"/>
    </row>
    <row r="123" spans="1:20" x14ac:dyDescent="0.25">
      <c r="A123">
        <v>125</v>
      </c>
      <c r="B123">
        <v>2.7930000000000001</v>
      </c>
      <c r="C123">
        <v>2</v>
      </c>
      <c r="D123">
        <v>2</v>
      </c>
      <c r="E123">
        <v>2</v>
      </c>
      <c r="N123" s="2"/>
      <c r="O123" s="2"/>
      <c r="P123" s="2"/>
      <c r="S123" s="2"/>
      <c r="T123" s="2"/>
    </row>
    <row r="124" spans="1:20" x14ac:dyDescent="0.25">
      <c r="A124">
        <v>126</v>
      </c>
      <c r="B124">
        <v>2.7549999999999999</v>
      </c>
      <c r="C124">
        <v>2</v>
      </c>
      <c r="D124">
        <v>2</v>
      </c>
      <c r="E124">
        <v>2</v>
      </c>
      <c r="N124" s="2"/>
      <c r="O124" s="2"/>
      <c r="P124" s="2"/>
      <c r="S124" s="2"/>
      <c r="T124" s="2"/>
    </row>
    <row r="125" spans="1:20" x14ac:dyDescent="0.25">
      <c r="A125">
        <v>127</v>
      </c>
      <c r="B125">
        <v>2.7160000000000002</v>
      </c>
      <c r="C125">
        <v>2</v>
      </c>
      <c r="D125">
        <v>2</v>
      </c>
      <c r="E125">
        <v>4</v>
      </c>
      <c r="N125" s="2"/>
      <c r="O125" s="2"/>
      <c r="P125" s="2"/>
      <c r="S125" s="2"/>
      <c r="T125" s="2"/>
    </row>
    <row r="126" spans="1:20" x14ac:dyDescent="0.25">
      <c r="A126">
        <v>128</v>
      </c>
      <c r="B126">
        <v>2.6930000000000001</v>
      </c>
      <c r="C126">
        <v>2</v>
      </c>
      <c r="D126">
        <v>1</v>
      </c>
      <c r="E126">
        <v>2</v>
      </c>
      <c r="N126" s="2"/>
      <c r="O126" s="2"/>
      <c r="P126" s="2"/>
      <c r="S126" s="2"/>
      <c r="T126" s="2"/>
    </row>
    <row r="127" spans="1:20" x14ac:dyDescent="0.25">
      <c r="A127" s="22">
        <v>129</v>
      </c>
      <c r="B127">
        <v>2.746</v>
      </c>
      <c r="C127">
        <v>2</v>
      </c>
      <c r="D127">
        <v>2</v>
      </c>
      <c r="E127">
        <v>2</v>
      </c>
      <c r="N127" s="2"/>
      <c r="O127" s="2"/>
      <c r="P127" s="2"/>
      <c r="S127" s="2"/>
      <c r="T127" s="2"/>
    </row>
    <row r="128" spans="1:20" x14ac:dyDescent="0.25">
      <c r="A128" s="22">
        <v>130</v>
      </c>
      <c r="B128">
        <v>2.7549999999999999</v>
      </c>
      <c r="C128">
        <v>1</v>
      </c>
      <c r="D128">
        <v>2</v>
      </c>
      <c r="E128">
        <v>2</v>
      </c>
      <c r="N128" s="2"/>
      <c r="O128" s="2"/>
      <c r="P128" s="2"/>
      <c r="S128" s="2"/>
      <c r="T128" s="2"/>
    </row>
    <row r="129" spans="1:20" x14ac:dyDescent="0.25">
      <c r="A129" s="21">
        <v>131</v>
      </c>
      <c r="B129" s="21">
        <v>2.7130000000000001</v>
      </c>
      <c r="C129" s="21">
        <v>1</v>
      </c>
      <c r="D129" s="21">
        <v>1</v>
      </c>
      <c r="E129">
        <v>3</v>
      </c>
      <c r="G129" t="s">
        <v>14</v>
      </c>
      <c r="N129" s="2"/>
      <c r="O129" s="2"/>
      <c r="P129" s="2"/>
      <c r="S129" s="2"/>
      <c r="T129" s="2"/>
    </row>
    <row r="130" spans="1:20" x14ac:dyDescent="0.25">
      <c r="A130" s="21">
        <v>132</v>
      </c>
      <c r="B130" s="21">
        <v>2.8359999999999999</v>
      </c>
      <c r="C130" s="21">
        <v>2</v>
      </c>
      <c r="D130" s="21">
        <v>2</v>
      </c>
      <c r="E130">
        <v>2</v>
      </c>
      <c r="G130" t="s">
        <v>14</v>
      </c>
      <c r="N130" s="2"/>
      <c r="O130" s="2"/>
      <c r="P130" s="2"/>
      <c r="S130" s="2"/>
      <c r="T130" s="2"/>
    </row>
    <row r="131" spans="1:20" x14ac:dyDescent="0.25">
      <c r="A131">
        <v>133</v>
      </c>
      <c r="B131">
        <v>2.8109999999999999</v>
      </c>
      <c r="C131">
        <v>2</v>
      </c>
      <c r="D131">
        <v>2</v>
      </c>
      <c r="E131">
        <v>2</v>
      </c>
      <c r="N131" s="2"/>
      <c r="O131" s="2"/>
      <c r="P131" s="2"/>
      <c r="S131" s="2"/>
      <c r="T131" s="2"/>
    </row>
    <row r="132" spans="1:20" x14ac:dyDescent="0.25">
      <c r="A132">
        <v>134</v>
      </c>
      <c r="B132">
        <v>2.7669999999999999</v>
      </c>
      <c r="C132">
        <v>2</v>
      </c>
      <c r="D132">
        <v>2</v>
      </c>
      <c r="E132">
        <v>4</v>
      </c>
      <c r="N132" s="2"/>
      <c r="O132" s="2"/>
      <c r="P132" s="2"/>
      <c r="S132" s="2"/>
      <c r="T132" s="2"/>
    </row>
    <row r="133" spans="1:20" x14ac:dyDescent="0.25">
      <c r="A133">
        <v>135</v>
      </c>
      <c r="B133">
        <v>2.6629999999999998</v>
      </c>
      <c r="C133">
        <v>2</v>
      </c>
      <c r="D133">
        <v>2</v>
      </c>
      <c r="E133">
        <v>2</v>
      </c>
      <c r="N133" s="2"/>
      <c r="O133" s="2"/>
      <c r="P133" s="2"/>
      <c r="S133" s="2"/>
      <c r="T133" s="2"/>
    </row>
    <row r="134" spans="1:20" x14ac:dyDescent="0.25">
      <c r="A134">
        <v>136</v>
      </c>
      <c r="B134">
        <v>2.653</v>
      </c>
      <c r="C134">
        <v>2</v>
      </c>
      <c r="D134">
        <v>2</v>
      </c>
      <c r="E134">
        <v>3</v>
      </c>
      <c r="N134" s="2"/>
      <c r="O134" s="2"/>
      <c r="P134" s="2"/>
      <c r="S134" s="2"/>
      <c r="T134" s="2"/>
    </row>
    <row r="135" spans="1:20" x14ac:dyDescent="0.25">
      <c r="A135">
        <v>137</v>
      </c>
      <c r="B135">
        <v>2.7629999999999999</v>
      </c>
      <c r="C135">
        <v>2</v>
      </c>
      <c r="D135">
        <v>2</v>
      </c>
      <c r="E135">
        <v>2</v>
      </c>
      <c r="N135" s="2"/>
      <c r="O135" s="2"/>
      <c r="P135" s="2"/>
      <c r="S135" s="2"/>
      <c r="T135" s="2"/>
    </row>
    <row r="136" spans="1:20" x14ac:dyDescent="0.25">
      <c r="A136">
        <v>138</v>
      </c>
      <c r="B136">
        <v>2.7349999999999999</v>
      </c>
      <c r="C136">
        <v>2</v>
      </c>
      <c r="D136">
        <v>2</v>
      </c>
      <c r="E136">
        <v>4</v>
      </c>
      <c r="N136" s="2"/>
      <c r="O136" s="2"/>
      <c r="P136" s="2"/>
      <c r="S136" s="2"/>
      <c r="T136" s="2"/>
    </row>
    <row r="137" spans="1:20" x14ac:dyDescent="0.25">
      <c r="A137">
        <v>139</v>
      </c>
      <c r="B137">
        <v>2.7360000000000002</v>
      </c>
      <c r="C137">
        <v>2</v>
      </c>
      <c r="D137">
        <v>2</v>
      </c>
      <c r="E137">
        <v>2</v>
      </c>
      <c r="N137" s="2"/>
      <c r="O137" s="2"/>
      <c r="P137" s="2"/>
      <c r="S137" s="2"/>
      <c r="T137" s="2"/>
    </row>
    <row r="138" spans="1:20" x14ac:dyDescent="0.25">
      <c r="A138">
        <v>140</v>
      </c>
      <c r="B138">
        <v>2.681</v>
      </c>
      <c r="C138">
        <v>2</v>
      </c>
      <c r="D138">
        <v>2</v>
      </c>
      <c r="E138">
        <v>4</v>
      </c>
      <c r="N138" s="2"/>
      <c r="O138" s="2"/>
      <c r="P138" s="2"/>
      <c r="S138" s="2"/>
      <c r="T138" s="2"/>
    </row>
    <row r="139" spans="1:20" x14ac:dyDescent="0.25">
      <c r="A139">
        <v>141</v>
      </c>
      <c r="B139">
        <v>2.702</v>
      </c>
      <c r="C139">
        <v>1</v>
      </c>
      <c r="D139">
        <v>2</v>
      </c>
      <c r="E139">
        <v>2</v>
      </c>
      <c r="N139" s="2"/>
      <c r="O139" s="2"/>
      <c r="P139" s="2"/>
      <c r="S139" s="2"/>
      <c r="T139" s="2"/>
    </row>
    <row r="140" spans="1:20" x14ac:dyDescent="0.25">
      <c r="A140">
        <v>142</v>
      </c>
      <c r="B140">
        <v>2.6960000000000002</v>
      </c>
      <c r="C140">
        <v>2</v>
      </c>
      <c r="D140">
        <v>2</v>
      </c>
      <c r="E140">
        <v>2</v>
      </c>
      <c r="N140" s="2"/>
      <c r="O140" s="2"/>
      <c r="P140" s="2"/>
      <c r="S140" s="2"/>
      <c r="T140" s="2"/>
    </row>
    <row r="141" spans="1:20" x14ac:dyDescent="0.25">
      <c r="A141">
        <v>143</v>
      </c>
      <c r="B141">
        <v>2.72</v>
      </c>
      <c r="C141">
        <v>2</v>
      </c>
      <c r="D141">
        <v>2</v>
      </c>
      <c r="E141">
        <v>4</v>
      </c>
      <c r="N141" s="2"/>
      <c r="O141" s="2"/>
      <c r="P141" s="2"/>
      <c r="S141" s="2"/>
      <c r="T141" s="2"/>
    </row>
    <row r="142" spans="1:20" x14ac:dyDescent="0.25">
      <c r="A142">
        <v>144</v>
      </c>
      <c r="B142">
        <v>2.7770000000000001</v>
      </c>
      <c r="C142">
        <v>2</v>
      </c>
      <c r="D142">
        <v>1</v>
      </c>
      <c r="E142">
        <v>3</v>
      </c>
      <c r="N142" s="2"/>
      <c r="O142" s="2"/>
      <c r="P142" s="2"/>
      <c r="S142" s="2"/>
      <c r="T142" s="2"/>
    </row>
    <row r="143" spans="1:20" x14ac:dyDescent="0.25">
      <c r="A143">
        <v>145</v>
      </c>
      <c r="B143">
        <v>2.77</v>
      </c>
      <c r="C143">
        <v>2</v>
      </c>
      <c r="D143">
        <v>2</v>
      </c>
      <c r="E143">
        <v>4</v>
      </c>
      <c r="N143" s="2"/>
      <c r="O143" s="2"/>
      <c r="P143" s="2"/>
      <c r="S143" s="2"/>
      <c r="T143" s="2"/>
    </row>
    <row r="144" spans="1:20" x14ac:dyDescent="0.25">
      <c r="A144">
        <v>146</v>
      </c>
      <c r="B144">
        <v>2.6840000000000002</v>
      </c>
      <c r="C144">
        <v>2</v>
      </c>
      <c r="D144">
        <v>2</v>
      </c>
      <c r="E144">
        <v>2</v>
      </c>
      <c r="N144" s="2"/>
      <c r="O144" s="2"/>
      <c r="P144" s="2"/>
      <c r="S144" s="2"/>
      <c r="T144" s="2"/>
    </row>
    <row r="145" spans="1:20" x14ac:dyDescent="0.25">
      <c r="A145">
        <v>147</v>
      </c>
      <c r="B145">
        <v>2.7589999999999999</v>
      </c>
      <c r="C145">
        <v>2</v>
      </c>
      <c r="D145">
        <v>2</v>
      </c>
      <c r="E145">
        <v>4</v>
      </c>
      <c r="N145" s="2"/>
      <c r="O145" s="2"/>
      <c r="P145" s="2"/>
      <c r="S145" s="2"/>
      <c r="T145" s="2"/>
    </row>
    <row r="146" spans="1:20" x14ac:dyDescent="0.25">
      <c r="A146">
        <v>148</v>
      </c>
      <c r="B146">
        <v>2.702</v>
      </c>
      <c r="C146">
        <v>2</v>
      </c>
      <c r="D146">
        <v>2</v>
      </c>
      <c r="E146">
        <v>3</v>
      </c>
      <c r="N146" s="2"/>
      <c r="O146" s="2"/>
      <c r="P146" s="2"/>
      <c r="S146" s="2"/>
      <c r="T146" s="2"/>
    </row>
    <row r="147" spans="1:20" x14ac:dyDescent="0.25">
      <c r="A147">
        <v>149</v>
      </c>
      <c r="B147">
        <v>2.6349999999999998</v>
      </c>
      <c r="C147">
        <v>2</v>
      </c>
      <c r="D147">
        <v>2</v>
      </c>
      <c r="E147">
        <v>2</v>
      </c>
      <c r="N147" s="2"/>
      <c r="O147" s="2"/>
      <c r="P147" s="2"/>
      <c r="S147" s="2"/>
      <c r="T147" s="2"/>
    </row>
    <row r="148" spans="1:20" x14ac:dyDescent="0.25">
      <c r="A148">
        <v>150</v>
      </c>
      <c r="B148">
        <v>2.6059999999999999</v>
      </c>
      <c r="C148">
        <v>2</v>
      </c>
      <c r="D148">
        <v>2</v>
      </c>
      <c r="E148">
        <v>4</v>
      </c>
      <c r="N148" s="2"/>
      <c r="O148" s="2"/>
      <c r="P148" s="2"/>
      <c r="S148" s="2"/>
      <c r="T148" s="2"/>
    </row>
    <row r="149" spans="1:20" x14ac:dyDescent="0.25">
      <c r="A149">
        <v>151</v>
      </c>
      <c r="B149">
        <v>2.65</v>
      </c>
      <c r="C149">
        <v>2</v>
      </c>
      <c r="D149">
        <v>2</v>
      </c>
      <c r="E149">
        <v>3</v>
      </c>
      <c r="N149" s="2"/>
      <c r="O149" s="2"/>
      <c r="P149" s="2"/>
      <c r="S149" s="2"/>
      <c r="T149" s="2"/>
    </row>
    <row r="150" spans="1:20" x14ac:dyDescent="0.25">
      <c r="A150">
        <v>152</v>
      </c>
      <c r="B150">
        <v>2.6360000000000001</v>
      </c>
      <c r="C150">
        <v>2</v>
      </c>
      <c r="D150">
        <v>2</v>
      </c>
      <c r="E150">
        <v>2</v>
      </c>
      <c r="N150" s="2"/>
      <c r="O150" s="2"/>
      <c r="P150" s="2"/>
      <c r="S150" s="2"/>
      <c r="T150" s="2"/>
    </row>
    <row r="151" spans="1:20" x14ac:dyDescent="0.25">
      <c r="A151">
        <v>153</v>
      </c>
      <c r="B151">
        <v>2.637</v>
      </c>
      <c r="C151">
        <v>2</v>
      </c>
      <c r="D151">
        <v>2</v>
      </c>
      <c r="E151">
        <v>2</v>
      </c>
      <c r="N151" s="2"/>
      <c r="O151" s="2"/>
      <c r="P151" s="2"/>
      <c r="S151" s="2"/>
      <c r="T151" s="2"/>
    </row>
    <row r="152" spans="1:20" x14ac:dyDescent="0.25">
      <c r="A152">
        <v>154</v>
      </c>
      <c r="B152">
        <v>2.6749999999999998</v>
      </c>
      <c r="C152">
        <v>2</v>
      </c>
      <c r="D152">
        <v>2</v>
      </c>
      <c r="E152">
        <v>2</v>
      </c>
      <c r="N152" s="2"/>
      <c r="O152" s="2"/>
      <c r="P152" s="2"/>
      <c r="S152" s="2"/>
      <c r="T152" s="2"/>
    </row>
    <row r="153" spans="1:20" x14ac:dyDescent="0.25">
      <c r="A153">
        <v>155</v>
      </c>
      <c r="B153">
        <v>2.6640000000000001</v>
      </c>
      <c r="C153">
        <v>1</v>
      </c>
      <c r="D153">
        <v>2</v>
      </c>
      <c r="E153">
        <v>3</v>
      </c>
      <c r="N153" s="2"/>
      <c r="O153" s="2"/>
      <c r="P153" s="2"/>
      <c r="S153" s="2"/>
      <c r="T153" s="2"/>
    </row>
    <row r="154" spans="1:20" x14ac:dyDescent="0.25">
      <c r="A154">
        <v>156</v>
      </c>
      <c r="B154">
        <v>2.629</v>
      </c>
      <c r="C154">
        <v>2</v>
      </c>
      <c r="D154">
        <v>2</v>
      </c>
      <c r="E154">
        <v>2</v>
      </c>
      <c r="N154" s="2"/>
      <c r="O154" s="2"/>
      <c r="P154" s="2"/>
      <c r="S154" s="2"/>
      <c r="T154" s="2"/>
    </row>
    <row r="155" spans="1:20" x14ac:dyDescent="0.25">
      <c r="A155">
        <v>157</v>
      </c>
      <c r="B155">
        <v>2.7410000000000001</v>
      </c>
      <c r="C155">
        <v>2</v>
      </c>
      <c r="D155">
        <v>2</v>
      </c>
      <c r="E155">
        <v>2</v>
      </c>
      <c r="N155" s="2"/>
      <c r="O155" s="2"/>
      <c r="P155" s="2"/>
      <c r="S155" s="2"/>
      <c r="T155" s="2"/>
    </row>
    <row r="156" spans="1:20" x14ac:dyDescent="0.25">
      <c r="A156">
        <v>158</v>
      </c>
      <c r="B156">
        <v>2.637</v>
      </c>
      <c r="C156">
        <v>2</v>
      </c>
      <c r="D156">
        <v>2</v>
      </c>
      <c r="E156">
        <v>2</v>
      </c>
      <c r="N156" s="2"/>
      <c r="O156" s="2"/>
      <c r="P156" s="2"/>
      <c r="S156" s="2"/>
      <c r="T156" s="2"/>
    </row>
    <row r="157" spans="1:20" x14ac:dyDescent="0.25">
      <c r="A157">
        <v>159</v>
      </c>
      <c r="B157">
        <v>2.556</v>
      </c>
      <c r="C157">
        <v>2</v>
      </c>
      <c r="D157">
        <v>2</v>
      </c>
      <c r="E157">
        <v>2</v>
      </c>
      <c r="N157" s="2"/>
      <c r="O157" s="2"/>
      <c r="P157" s="2"/>
      <c r="S157" s="2"/>
      <c r="T157" s="2"/>
    </row>
    <row r="158" spans="1:20" x14ac:dyDescent="0.25">
      <c r="A158">
        <v>160</v>
      </c>
      <c r="B158">
        <v>2.5640000000000001</v>
      </c>
      <c r="C158">
        <v>2</v>
      </c>
      <c r="D158">
        <v>1</v>
      </c>
      <c r="E158">
        <v>2</v>
      </c>
      <c r="N158" s="2"/>
      <c r="O158" s="2"/>
      <c r="P158" s="2"/>
      <c r="S158" s="2"/>
      <c r="T158" s="2"/>
    </row>
    <row r="159" spans="1:20" x14ac:dyDescent="0.25">
      <c r="A159">
        <v>161</v>
      </c>
      <c r="B159">
        <v>2.5990000000000002</v>
      </c>
      <c r="C159">
        <v>2</v>
      </c>
      <c r="D159">
        <v>2</v>
      </c>
      <c r="E159">
        <v>3</v>
      </c>
      <c r="N159" s="2"/>
      <c r="O159" s="2"/>
      <c r="P159" s="2"/>
      <c r="S159" s="2"/>
      <c r="T159" s="2"/>
    </row>
    <row r="160" spans="1:20" x14ac:dyDescent="0.25">
      <c r="A160">
        <v>162</v>
      </c>
      <c r="B160">
        <v>2.6669999999999998</v>
      </c>
      <c r="C160">
        <v>2</v>
      </c>
      <c r="D160">
        <v>2</v>
      </c>
      <c r="E160">
        <v>2</v>
      </c>
      <c r="N160" s="2"/>
      <c r="O160" s="2"/>
      <c r="P160" s="2"/>
      <c r="S160" s="2"/>
      <c r="T160" s="2"/>
    </row>
    <row r="161" spans="1:20" x14ac:dyDescent="0.25">
      <c r="A161">
        <v>163</v>
      </c>
      <c r="B161">
        <v>2.6259999999999999</v>
      </c>
      <c r="C161">
        <v>2</v>
      </c>
      <c r="D161">
        <v>2</v>
      </c>
      <c r="E161">
        <v>2</v>
      </c>
      <c r="N161" s="2"/>
      <c r="O161" s="2"/>
      <c r="P161" s="2"/>
      <c r="S161" s="2"/>
      <c r="T161" s="2"/>
    </row>
    <row r="162" spans="1:20" x14ac:dyDescent="0.25">
      <c r="A162">
        <v>164</v>
      </c>
      <c r="B162">
        <v>2.653</v>
      </c>
      <c r="D162">
        <v>1</v>
      </c>
      <c r="E162">
        <v>2</v>
      </c>
      <c r="N162" s="2"/>
      <c r="O162" s="2"/>
      <c r="P162" s="2"/>
      <c r="S162" s="2"/>
      <c r="T162" s="2"/>
    </row>
    <row r="163" spans="1:20" x14ac:dyDescent="0.25">
      <c r="A163">
        <v>165</v>
      </c>
      <c r="B163">
        <v>2.548</v>
      </c>
      <c r="C163">
        <v>2</v>
      </c>
      <c r="D163">
        <v>2</v>
      </c>
      <c r="E163">
        <v>2</v>
      </c>
      <c r="N163" s="2"/>
      <c r="O163" s="2"/>
      <c r="P163" s="2"/>
      <c r="S163" s="2"/>
      <c r="T163" s="2"/>
    </row>
    <row r="164" spans="1:20" x14ac:dyDescent="0.25">
      <c r="A164">
        <v>166</v>
      </c>
      <c r="B164">
        <v>2.6219999999999999</v>
      </c>
      <c r="C164">
        <v>2</v>
      </c>
      <c r="D164">
        <v>2</v>
      </c>
      <c r="E164">
        <v>2</v>
      </c>
      <c r="N164" s="2"/>
      <c r="O164" s="2"/>
      <c r="P164" s="2"/>
      <c r="S164" s="2"/>
      <c r="T164" s="2"/>
    </row>
    <row r="165" spans="1:20" x14ac:dyDescent="0.25">
      <c r="A165">
        <v>167</v>
      </c>
      <c r="B165">
        <v>2.6230000000000002</v>
      </c>
      <c r="C165">
        <v>2</v>
      </c>
      <c r="D165">
        <v>2</v>
      </c>
      <c r="E165">
        <v>3</v>
      </c>
      <c r="N165" s="2"/>
      <c r="O165" s="2"/>
      <c r="P165" s="2"/>
      <c r="S165" s="2"/>
      <c r="T165" s="2"/>
    </row>
    <row r="166" spans="1:20" x14ac:dyDescent="0.25">
      <c r="A166">
        <v>168</v>
      </c>
      <c r="B166">
        <v>2.6469999999999998</v>
      </c>
      <c r="C166">
        <v>1</v>
      </c>
      <c r="D166">
        <v>1</v>
      </c>
      <c r="E166">
        <v>2</v>
      </c>
      <c r="N166" s="2"/>
      <c r="O166" s="2"/>
      <c r="P166" s="2"/>
      <c r="S166" s="2"/>
      <c r="T166" s="2"/>
    </row>
    <row r="167" spans="1:20" x14ac:dyDescent="0.25">
      <c r="A167">
        <v>169</v>
      </c>
      <c r="B167">
        <v>2.6419999999999999</v>
      </c>
      <c r="C167">
        <v>2</v>
      </c>
      <c r="D167">
        <v>2</v>
      </c>
      <c r="E167">
        <v>2</v>
      </c>
      <c r="N167" s="2"/>
      <c r="O167" s="2"/>
      <c r="P167" s="2"/>
      <c r="S167" s="2"/>
      <c r="T167" s="2"/>
    </row>
    <row r="168" spans="1:20" x14ac:dyDescent="0.25">
      <c r="A168">
        <v>170</v>
      </c>
      <c r="B168">
        <v>2.6240000000000001</v>
      </c>
      <c r="C168">
        <v>2</v>
      </c>
      <c r="D168">
        <v>1</v>
      </c>
      <c r="E168">
        <v>2</v>
      </c>
      <c r="N168" s="2"/>
      <c r="O168" s="2"/>
      <c r="P168" s="2"/>
      <c r="S168" s="2"/>
      <c r="T168" s="2"/>
    </row>
    <row r="169" spans="1:20" x14ac:dyDescent="0.25">
      <c r="A169">
        <v>171</v>
      </c>
      <c r="B169">
        <v>2.5870000000000002</v>
      </c>
      <c r="C169">
        <v>2</v>
      </c>
      <c r="D169">
        <v>2</v>
      </c>
      <c r="E169">
        <v>2</v>
      </c>
      <c r="N169" s="2"/>
      <c r="O169" s="2"/>
      <c r="P169" s="2"/>
      <c r="S169" s="2"/>
      <c r="T169" s="2"/>
    </row>
    <row r="170" spans="1:20" x14ac:dyDescent="0.25">
      <c r="A170">
        <v>172</v>
      </c>
      <c r="B170">
        <v>2.5550000000000002</v>
      </c>
      <c r="C170">
        <v>2</v>
      </c>
      <c r="D170">
        <v>2</v>
      </c>
      <c r="E170">
        <v>2</v>
      </c>
      <c r="N170" s="2"/>
      <c r="O170" s="2"/>
      <c r="P170" s="2"/>
      <c r="S170" s="2"/>
      <c r="T170" s="2"/>
    </row>
    <row r="171" spans="1:20" x14ac:dyDescent="0.25">
      <c r="A171">
        <v>173</v>
      </c>
      <c r="B171">
        <v>2.5489999999999999</v>
      </c>
      <c r="C171">
        <v>2</v>
      </c>
      <c r="D171">
        <v>2</v>
      </c>
      <c r="E171">
        <v>2</v>
      </c>
      <c r="N171" s="2"/>
      <c r="O171" s="2"/>
      <c r="P171" s="2"/>
      <c r="S171" s="2"/>
      <c r="T171" s="2"/>
    </row>
    <row r="172" spans="1:20" x14ac:dyDescent="0.25">
      <c r="A172">
        <v>174</v>
      </c>
      <c r="B172">
        <v>2.4929999999999999</v>
      </c>
      <c r="C172">
        <v>2</v>
      </c>
      <c r="D172">
        <v>2</v>
      </c>
      <c r="E172">
        <v>2</v>
      </c>
      <c r="N172" s="2"/>
      <c r="O172" s="2"/>
      <c r="P172" s="2"/>
      <c r="S172" s="2"/>
      <c r="T172" s="2"/>
    </row>
    <row r="173" spans="1:20" x14ac:dyDescent="0.25">
      <c r="A173">
        <v>175</v>
      </c>
      <c r="B173">
        <v>2.544</v>
      </c>
      <c r="C173">
        <v>2</v>
      </c>
      <c r="D173">
        <v>2</v>
      </c>
      <c r="E173">
        <v>2</v>
      </c>
      <c r="N173" s="2"/>
      <c r="O173" s="2"/>
      <c r="P173" s="2"/>
      <c r="S173" s="2"/>
      <c r="T173" s="2"/>
    </row>
    <row r="174" spans="1:20" x14ac:dyDescent="0.25">
      <c r="A174">
        <v>176</v>
      </c>
      <c r="B174">
        <v>2.5289999999999999</v>
      </c>
      <c r="C174">
        <v>1</v>
      </c>
      <c r="D174">
        <v>1</v>
      </c>
      <c r="E174">
        <v>2</v>
      </c>
      <c r="N174" s="2"/>
      <c r="O174" s="2"/>
      <c r="P174" s="2"/>
      <c r="S174" s="2"/>
      <c r="T174" s="2"/>
    </row>
    <row r="175" spans="1:20" x14ac:dyDescent="0.25">
      <c r="A175">
        <v>177</v>
      </c>
      <c r="B175">
        <v>2.4700000000000002</v>
      </c>
      <c r="C175">
        <v>2</v>
      </c>
      <c r="D175">
        <v>2</v>
      </c>
      <c r="E175">
        <v>2</v>
      </c>
      <c r="N175" s="2"/>
      <c r="O175" s="2"/>
      <c r="P175" s="2"/>
      <c r="S175" s="2"/>
      <c r="T175" s="2"/>
    </row>
    <row r="176" spans="1:20" x14ac:dyDescent="0.25">
      <c r="A176">
        <v>178</v>
      </c>
      <c r="B176">
        <v>2.56</v>
      </c>
      <c r="C176">
        <v>2</v>
      </c>
      <c r="D176">
        <v>2</v>
      </c>
      <c r="E176">
        <v>2</v>
      </c>
      <c r="N176" s="2"/>
      <c r="O176" s="2"/>
      <c r="P176" s="2"/>
      <c r="S176" s="2"/>
      <c r="T176" s="2"/>
    </row>
    <row r="177" spans="1:20" x14ac:dyDescent="0.25">
      <c r="A177">
        <v>179</v>
      </c>
      <c r="B177">
        <v>2.5369999999999999</v>
      </c>
      <c r="C177">
        <v>2</v>
      </c>
      <c r="D177">
        <v>2</v>
      </c>
      <c r="E177">
        <v>2</v>
      </c>
      <c r="N177" s="2"/>
      <c r="O177" s="2"/>
      <c r="P177" s="2"/>
      <c r="S177" s="2"/>
      <c r="T177" s="2"/>
    </row>
    <row r="178" spans="1:20" x14ac:dyDescent="0.25">
      <c r="A178">
        <v>180</v>
      </c>
      <c r="B178">
        <v>2.5019999999999998</v>
      </c>
      <c r="C178">
        <v>2</v>
      </c>
      <c r="D178">
        <v>2</v>
      </c>
      <c r="E178">
        <v>2</v>
      </c>
      <c r="N178" s="2"/>
      <c r="O178" s="2"/>
      <c r="P178" s="2"/>
      <c r="S178" s="2"/>
      <c r="T178" s="2"/>
    </row>
    <row r="179" spans="1:20" x14ac:dyDescent="0.25">
      <c r="A179">
        <v>181</v>
      </c>
      <c r="B179">
        <v>2.44</v>
      </c>
      <c r="C179">
        <v>1</v>
      </c>
      <c r="D179">
        <v>2</v>
      </c>
      <c r="E179">
        <v>2</v>
      </c>
      <c r="N179" s="2"/>
      <c r="O179" s="2"/>
      <c r="P179" s="2"/>
      <c r="S179" s="2"/>
      <c r="T179" s="2"/>
    </row>
    <row r="180" spans="1:20" x14ac:dyDescent="0.25">
      <c r="A180">
        <v>182</v>
      </c>
      <c r="B180">
        <v>2.5379999999999998</v>
      </c>
      <c r="C180">
        <v>2</v>
      </c>
      <c r="D180">
        <v>2</v>
      </c>
      <c r="E180">
        <v>2</v>
      </c>
      <c r="N180" s="2"/>
      <c r="O180" s="2"/>
      <c r="P180" s="2"/>
      <c r="S180" s="2"/>
      <c r="T180" s="2"/>
    </row>
    <row r="181" spans="1:20" x14ac:dyDescent="0.25">
      <c r="A181">
        <v>183</v>
      </c>
      <c r="B181">
        <v>2.5739999999999998</v>
      </c>
      <c r="C181">
        <v>2</v>
      </c>
      <c r="D181">
        <v>2</v>
      </c>
      <c r="E181">
        <v>2</v>
      </c>
      <c r="N181" s="2"/>
      <c r="O181" s="2"/>
      <c r="P181" s="2"/>
      <c r="S181" s="2"/>
      <c r="T181" s="2"/>
    </row>
    <row r="182" spans="1:20" x14ac:dyDescent="0.25">
      <c r="A182">
        <v>184</v>
      </c>
      <c r="B182">
        <v>2.5760000000000001</v>
      </c>
      <c r="C182">
        <v>2</v>
      </c>
      <c r="D182">
        <v>2</v>
      </c>
      <c r="E182">
        <v>2</v>
      </c>
      <c r="N182" s="2"/>
      <c r="O182" s="2"/>
      <c r="P182" s="2"/>
      <c r="S182" s="2"/>
      <c r="T182" s="2"/>
    </row>
    <row r="183" spans="1:20" x14ac:dyDescent="0.25">
      <c r="A183">
        <v>185</v>
      </c>
      <c r="B183">
        <v>2.4809999999999999</v>
      </c>
      <c r="C183">
        <v>2</v>
      </c>
      <c r="D183">
        <v>2</v>
      </c>
      <c r="E183">
        <v>2</v>
      </c>
      <c r="N183" s="2"/>
      <c r="O183" s="2"/>
      <c r="P183" s="2"/>
      <c r="S183" s="2"/>
      <c r="T183" s="2"/>
    </row>
    <row r="184" spans="1:20" x14ac:dyDescent="0.25">
      <c r="A184">
        <v>186</v>
      </c>
      <c r="B184">
        <v>2.4569999999999999</v>
      </c>
      <c r="C184">
        <v>2</v>
      </c>
      <c r="D184">
        <v>2</v>
      </c>
      <c r="E184">
        <v>2</v>
      </c>
      <c r="N184" s="2"/>
      <c r="O184" s="2"/>
      <c r="P184" s="2"/>
      <c r="S184" s="2"/>
      <c r="T184" s="2"/>
    </row>
    <row r="185" spans="1:20" x14ac:dyDescent="0.25">
      <c r="A185">
        <v>187</v>
      </c>
      <c r="B185">
        <v>2.5379999999999998</v>
      </c>
      <c r="C185">
        <v>2</v>
      </c>
      <c r="D185">
        <v>2</v>
      </c>
      <c r="E185">
        <v>2</v>
      </c>
      <c r="N185" s="2"/>
      <c r="O185" s="2"/>
      <c r="P185" s="2"/>
      <c r="S185" s="2"/>
      <c r="T185" s="2"/>
    </row>
    <row r="186" spans="1:20" x14ac:dyDescent="0.25">
      <c r="A186">
        <v>188</v>
      </c>
      <c r="B186">
        <v>2.5379999999999998</v>
      </c>
      <c r="C186">
        <v>2</v>
      </c>
      <c r="D186">
        <v>2</v>
      </c>
      <c r="E186">
        <v>2</v>
      </c>
      <c r="N186" s="2"/>
      <c r="O186" s="2"/>
      <c r="P186" s="2"/>
      <c r="S186" s="2"/>
      <c r="T186" s="2"/>
    </row>
    <row r="187" spans="1:20" x14ac:dyDescent="0.25">
      <c r="A187">
        <v>189</v>
      </c>
      <c r="B187">
        <v>2.528</v>
      </c>
      <c r="C187">
        <v>2</v>
      </c>
      <c r="D187">
        <v>2</v>
      </c>
      <c r="E187">
        <v>2</v>
      </c>
      <c r="N187" s="2"/>
      <c r="O187" s="2"/>
      <c r="P187" s="2"/>
      <c r="S187" s="2"/>
      <c r="T187" s="2"/>
    </row>
    <row r="188" spans="1:20" x14ac:dyDescent="0.25">
      <c r="A188">
        <v>190</v>
      </c>
      <c r="B188">
        <v>2.42</v>
      </c>
      <c r="C188">
        <v>2</v>
      </c>
      <c r="D188">
        <v>2</v>
      </c>
      <c r="E188">
        <v>2</v>
      </c>
      <c r="N188" s="2"/>
      <c r="O188" s="2"/>
      <c r="P188" s="2"/>
      <c r="S188" s="2"/>
      <c r="T188" s="2"/>
    </row>
    <row r="189" spans="1:20" x14ac:dyDescent="0.25">
      <c r="A189">
        <v>191</v>
      </c>
      <c r="B189">
        <v>2.548</v>
      </c>
      <c r="C189">
        <v>2</v>
      </c>
      <c r="D189">
        <v>2</v>
      </c>
      <c r="E189">
        <v>2</v>
      </c>
      <c r="N189" s="2"/>
      <c r="O189" s="2"/>
      <c r="P189" s="2"/>
      <c r="S189" s="2"/>
      <c r="T189" s="2"/>
    </row>
    <row r="190" spans="1:20" x14ac:dyDescent="0.25">
      <c r="A190">
        <v>192</v>
      </c>
      <c r="B190">
        <v>2.4540000000000002</v>
      </c>
      <c r="C190">
        <v>2</v>
      </c>
      <c r="D190">
        <v>2</v>
      </c>
      <c r="E190">
        <v>2</v>
      </c>
      <c r="N190" s="2"/>
      <c r="O190" s="2"/>
      <c r="P190" s="2"/>
      <c r="S190" s="2"/>
      <c r="T190" s="2"/>
    </row>
    <row r="191" spans="1:20" x14ac:dyDescent="0.25">
      <c r="A191">
        <v>193</v>
      </c>
      <c r="B191">
        <v>2.4780000000000002</v>
      </c>
      <c r="C191">
        <v>1</v>
      </c>
      <c r="D191">
        <v>2</v>
      </c>
      <c r="E191">
        <v>1</v>
      </c>
      <c r="N191" s="2"/>
      <c r="O191" s="2"/>
      <c r="P191" s="2"/>
      <c r="S191" s="2"/>
      <c r="T191" s="2"/>
    </row>
    <row r="192" spans="1:20" x14ac:dyDescent="0.25">
      <c r="A192">
        <v>194</v>
      </c>
      <c r="B192">
        <v>2.5059999999999998</v>
      </c>
      <c r="C192">
        <v>2</v>
      </c>
      <c r="D192">
        <v>2</v>
      </c>
      <c r="E192">
        <v>2</v>
      </c>
      <c r="N192" s="2"/>
      <c r="O192" s="2"/>
      <c r="P192" s="2"/>
      <c r="S192" s="2"/>
      <c r="T192" s="2"/>
    </row>
    <row r="193" spans="1:20" x14ac:dyDescent="0.25">
      <c r="A193">
        <v>195</v>
      </c>
      <c r="B193">
        <v>2.524</v>
      </c>
      <c r="C193">
        <v>2</v>
      </c>
      <c r="D193">
        <v>1</v>
      </c>
      <c r="E193">
        <v>2</v>
      </c>
      <c r="N193" s="2"/>
      <c r="O193" s="2"/>
      <c r="P193" s="2"/>
      <c r="S193" s="2"/>
      <c r="T193" s="2"/>
    </row>
    <row r="194" spans="1:20" x14ac:dyDescent="0.25">
      <c r="A194">
        <v>196</v>
      </c>
      <c r="B194">
        <v>2.4940000000000002</v>
      </c>
      <c r="C194">
        <v>2</v>
      </c>
      <c r="D194">
        <v>2</v>
      </c>
      <c r="E194">
        <v>1</v>
      </c>
      <c r="N194" s="2"/>
      <c r="O194" s="2"/>
      <c r="P194" s="2"/>
      <c r="S194" s="2"/>
      <c r="T194" s="2"/>
    </row>
    <row r="195" spans="1:20" x14ac:dyDescent="0.25">
      <c r="A195">
        <v>197</v>
      </c>
      <c r="B195">
        <v>2.5089999999999999</v>
      </c>
      <c r="C195">
        <v>2</v>
      </c>
      <c r="D195">
        <v>1</v>
      </c>
      <c r="E195">
        <v>2</v>
      </c>
      <c r="N195" s="2"/>
      <c r="O195" s="2"/>
      <c r="P195" s="2"/>
      <c r="S195" s="2"/>
      <c r="T195" s="2"/>
    </row>
    <row r="196" spans="1:20" x14ac:dyDescent="0.25">
      <c r="A196">
        <v>198</v>
      </c>
      <c r="B196">
        <v>2.5019999999999998</v>
      </c>
      <c r="C196">
        <v>2</v>
      </c>
      <c r="D196">
        <v>1</v>
      </c>
      <c r="E196">
        <v>1</v>
      </c>
      <c r="N196" s="2"/>
      <c r="O196" s="2"/>
      <c r="P196" s="2"/>
      <c r="S196" s="2"/>
      <c r="T196" s="2"/>
    </row>
    <row r="197" spans="1:20" x14ac:dyDescent="0.25">
      <c r="A197">
        <v>199</v>
      </c>
      <c r="B197">
        <v>2.484</v>
      </c>
      <c r="C197">
        <v>1</v>
      </c>
      <c r="D197">
        <v>2</v>
      </c>
      <c r="E197">
        <v>2</v>
      </c>
      <c r="N197" s="2"/>
      <c r="O197" s="2"/>
      <c r="P197" s="2"/>
      <c r="S197" s="2"/>
      <c r="T197" s="2"/>
    </row>
    <row r="198" spans="1:20" x14ac:dyDescent="0.25">
      <c r="A198">
        <v>200</v>
      </c>
      <c r="B198">
        <v>2.4359999999999999</v>
      </c>
      <c r="C198">
        <v>2</v>
      </c>
      <c r="D198">
        <v>2</v>
      </c>
      <c r="E198">
        <v>2</v>
      </c>
      <c r="N198" s="2"/>
      <c r="O198" s="2"/>
      <c r="P198" s="2"/>
      <c r="S198" s="2"/>
      <c r="T198" s="2"/>
    </row>
    <row r="199" spans="1:20" x14ac:dyDescent="0.25">
      <c r="A199">
        <v>201</v>
      </c>
      <c r="B199">
        <v>2.4609999999999999</v>
      </c>
      <c r="C199">
        <v>2</v>
      </c>
      <c r="D199">
        <v>1</v>
      </c>
      <c r="E199">
        <v>2</v>
      </c>
      <c r="N199" s="2"/>
      <c r="O199" s="2"/>
      <c r="P199" s="2"/>
      <c r="S199" s="2"/>
      <c r="T199" s="2"/>
    </row>
    <row r="200" spans="1:20" x14ac:dyDescent="0.25">
      <c r="A200">
        <v>202</v>
      </c>
      <c r="B200">
        <v>2.3330000000000002</v>
      </c>
      <c r="C200">
        <v>2</v>
      </c>
      <c r="D200">
        <v>2</v>
      </c>
      <c r="E200">
        <v>1</v>
      </c>
      <c r="N200" s="2"/>
      <c r="O200" s="2"/>
      <c r="P200" s="2"/>
      <c r="S200" s="2"/>
      <c r="T200" s="2"/>
    </row>
    <row r="201" spans="1:20" x14ac:dyDescent="0.25">
      <c r="A201">
        <v>203</v>
      </c>
      <c r="B201">
        <v>2.4129999999999998</v>
      </c>
      <c r="C201">
        <v>2</v>
      </c>
      <c r="D201">
        <v>2</v>
      </c>
      <c r="E201">
        <v>2</v>
      </c>
      <c r="H201" s="20"/>
      <c r="I201" s="20"/>
      <c r="J201" s="20"/>
      <c r="N201" s="2"/>
      <c r="O201" s="2"/>
      <c r="P201" s="2"/>
      <c r="S201" s="2"/>
      <c r="T201" s="2"/>
    </row>
    <row r="202" spans="1:20" x14ac:dyDescent="0.25">
      <c r="A202">
        <v>204</v>
      </c>
      <c r="B202">
        <v>2.383</v>
      </c>
      <c r="C202">
        <v>2</v>
      </c>
      <c r="D202">
        <v>2</v>
      </c>
      <c r="E202">
        <v>1</v>
      </c>
      <c r="H202" s="20"/>
      <c r="I202" s="20"/>
      <c r="J202" s="20"/>
      <c r="N202" s="2"/>
      <c r="O202" s="2"/>
      <c r="P202" s="2"/>
      <c r="S202" s="2"/>
      <c r="T202" s="2"/>
    </row>
    <row r="203" spans="1:20" x14ac:dyDescent="0.25">
      <c r="A203">
        <v>205</v>
      </c>
      <c r="B203">
        <v>2.4009999999999998</v>
      </c>
      <c r="C203">
        <v>2</v>
      </c>
      <c r="D203">
        <v>2</v>
      </c>
      <c r="E203">
        <v>1</v>
      </c>
      <c r="I203" s="20"/>
      <c r="J203" s="20"/>
      <c r="N203" s="2"/>
      <c r="O203" s="2"/>
      <c r="P203" s="2"/>
      <c r="S203" s="2"/>
      <c r="T203" s="2"/>
    </row>
    <row r="204" spans="1:20" x14ac:dyDescent="0.25">
      <c r="A204">
        <v>206</v>
      </c>
      <c r="B204">
        <v>2.399</v>
      </c>
      <c r="C204">
        <v>2</v>
      </c>
      <c r="D204">
        <v>2</v>
      </c>
      <c r="E204">
        <v>1</v>
      </c>
      <c r="N204" s="2"/>
      <c r="O204" s="2"/>
      <c r="P204" s="2"/>
      <c r="S204" s="2"/>
      <c r="T204" s="2"/>
    </row>
    <row r="205" spans="1:20" x14ac:dyDescent="0.25">
      <c r="A205">
        <v>207</v>
      </c>
      <c r="B205">
        <v>2.4079999999999999</v>
      </c>
      <c r="C205">
        <v>2</v>
      </c>
      <c r="D205">
        <v>2</v>
      </c>
      <c r="E205">
        <v>2</v>
      </c>
      <c r="N205" s="2"/>
      <c r="O205" s="2"/>
      <c r="P205" s="2"/>
      <c r="S205" s="2"/>
      <c r="T205" s="2"/>
    </row>
    <row r="206" spans="1:20" x14ac:dyDescent="0.25">
      <c r="A206">
        <v>208</v>
      </c>
      <c r="B206">
        <v>2.3860000000000001</v>
      </c>
      <c r="C206">
        <v>2</v>
      </c>
      <c r="D206">
        <v>2</v>
      </c>
      <c r="E206">
        <v>1</v>
      </c>
      <c r="N206" s="2"/>
      <c r="O206" s="2"/>
      <c r="P206" s="2"/>
      <c r="S206" s="2"/>
      <c r="T206" s="2"/>
    </row>
    <row r="207" spans="1:20" x14ac:dyDescent="0.25">
      <c r="A207">
        <v>209</v>
      </c>
      <c r="B207">
        <v>2.403</v>
      </c>
      <c r="C207">
        <v>2</v>
      </c>
      <c r="D207">
        <v>2</v>
      </c>
      <c r="E207">
        <v>1</v>
      </c>
      <c r="N207" s="2"/>
      <c r="O207" s="2"/>
      <c r="P207" s="2"/>
      <c r="S207" s="2"/>
      <c r="T207" s="2"/>
    </row>
    <row r="208" spans="1:20" x14ac:dyDescent="0.25">
      <c r="A208">
        <v>210</v>
      </c>
      <c r="B208">
        <v>2.363</v>
      </c>
      <c r="C208">
        <v>2</v>
      </c>
      <c r="D208">
        <v>2</v>
      </c>
      <c r="E208">
        <v>2</v>
      </c>
      <c r="N208" s="2"/>
      <c r="O208" s="2"/>
      <c r="P208" s="2"/>
      <c r="S208" s="2"/>
      <c r="T208" s="2"/>
    </row>
    <row r="209" spans="1:20" x14ac:dyDescent="0.25">
      <c r="A209">
        <v>211</v>
      </c>
      <c r="B209">
        <v>2.375</v>
      </c>
      <c r="C209">
        <v>2</v>
      </c>
      <c r="D209">
        <v>2</v>
      </c>
      <c r="E209">
        <v>1</v>
      </c>
      <c r="N209" s="2"/>
      <c r="O209" s="2"/>
      <c r="P209" s="2"/>
      <c r="S209" s="2"/>
      <c r="T209" s="2"/>
    </row>
    <row r="210" spans="1:20" x14ac:dyDescent="0.25">
      <c r="A210">
        <v>212</v>
      </c>
      <c r="B210">
        <v>2.34</v>
      </c>
      <c r="C210">
        <v>2</v>
      </c>
      <c r="D210">
        <v>2</v>
      </c>
      <c r="E210">
        <v>2</v>
      </c>
      <c r="N210" s="2"/>
      <c r="O210" s="2"/>
      <c r="P210" s="2"/>
      <c r="S210" s="2"/>
      <c r="T210" s="2"/>
    </row>
    <row r="211" spans="1:20" x14ac:dyDescent="0.25">
      <c r="A211">
        <v>213</v>
      </c>
      <c r="B211">
        <v>2.3439999999999999</v>
      </c>
      <c r="C211">
        <v>2</v>
      </c>
      <c r="D211">
        <v>2</v>
      </c>
      <c r="E211">
        <v>1</v>
      </c>
      <c r="N211" s="2"/>
      <c r="O211" s="2"/>
      <c r="P211" s="2"/>
      <c r="S211" s="2"/>
      <c r="T211" s="2"/>
    </row>
    <row r="212" spans="1:20" x14ac:dyDescent="0.25">
      <c r="A212">
        <v>214</v>
      </c>
      <c r="B212">
        <v>2.3180000000000001</v>
      </c>
      <c r="C212">
        <v>2</v>
      </c>
      <c r="D212">
        <v>2</v>
      </c>
      <c r="E212">
        <v>2</v>
      </c>
      <c r="N212" s="2"/>
      <c r="O212" s="2"/>
      <c r="P212" s="2"/>
      <c r="S212" s="2"/>
      <c r="T212" s="2"/>
    </row>
    <row r="213" spans="1:20" x14ac:dyDescent="0.25">
      <c r="A213">
        <v>215</v>
      </c>
      <c r="B213">
        <v>2.2919999999999998</v>
      </c>
      <c r="C213">
        <v>2</v>
      </c>
      <c r="D213">
        <v>2</v>
      </c>
      <c r="E213">
        <v>2</v>
      </c>
      <c r="N213" s="2"/>
      <c r="O213" s="2"/>
      <c r="P213" s="2"/>
      <c r="S213" s="2"/>
      <c r="T213" s="2"/>
    </row>
    <row r="214" spans="1:20" x14ac:dyDescent="0.25">
      <c r="A214">
        <v>216</v>
      </c>
      <c r="B214">
        <v>2.278</v>
      </c>
      <c r="C214">
        <v>2</v>
      </c>
      <c r="D214">
        <v>2</v>
      </c>
      <c r="E214">
        <v>2</v>
      </c>
      <c r="N214" s="2"/>
      <c r="O214" s="2"/>
      <c r="P214" s="2"/>
      <c r="S214" s="2"/>
      <c r="T214" s="2"/>
    </row>
    <row r="215" spans="1:20" x14ac:dyDescent="0.25">
      <c r="A215">
        <v>217</v>
      </c>
      <c r="B215">
        <v>2.1669999999999998</v>
      </c>
      <c r="C215">
        <v>2</v>
      </c>
      <c r="D215">
        <v>2</v>
      </c>
      <c r="E215">
        <v>2</v>
      </c>
      <c r="N215" s="2"/>
      <c r="O215" s="2"/>
      <c r="P215" s="2"/>
      <c r="S215" s="2"/>
      <c r="T215" s="2"/>
    </row>
    <row r="216" spans="1:20" x14ac:dyDescent="0.25">
      <c r="A216">
        <v>218</v>
      </c>
      <c r="B216">
        <v>2.2000000000000002</v>
      </c>
      <c r="C216">
        <v>2</v>
      </c>
      <c r="D216">
        <v>2</v>
      </c>
      <c r="E216">
        <v>2</v>
      </c>
      <c r="N216" s="2"/>
      <c r="O216" s="2"/>
      <c r="P216" s="2"/>
      <c r="S216" s="2"/>
      <c r="T216" s="2"/>
    </row>
    <row r="217" spans="1:20" x14ac:dyDescent="0.25">
      <c r="A217">
        <v>219</v>
      </c>
      <c r="B217">
        <v>2.2320000000000002</v>
      </c>
      <c r="C217">
        <v>2</v>
      </c>
      <c r="D217">
        <v>2</v>
      </c>
      <c r="E217">
        <v>2</v>
      </c>
      <c r="N217" s="2"/>
      <c r="O217" s="2"/>
      <c r="P217" s="2"/>
      <c r="S217" s="2"/>
      <c r="T217" s="2"/>
    </row>
    <row r="218" spans="1:20" x14ac:dyDescent="0.25">
      <c r="A218">
        <v>220</v>
      </c>
      <c r="B218">
        <v>2.194</v>
      </c>
      <c r="C218">
        <v>2</v>
      </c>
      <c r="D218">
        <v>2</v>
      </c>
      <c r="E218">
        <v>2</v>
      </c>
      <c r="N218" s="2"/>
      <c r="O218" s="2"/>
      <c r="P218" s="2"/>
      <c r="S218" s="2"/>
      <c r="T218" s="2"/>
    </row>
    <row r="219" spans="1:20" x14ac:dyDescent="0.25">
      <c r="A219">
        <v>221</v>
      </c>
      <c r="B219">
        <v>2.2120000000000002</v>
      </c>
      <c r="C219">
        <v>2</v>
      </c>
      <c r="D219">
        <v>2</v>
      </c>
      <c r="E219">
        <v>2</v>
      </c>
      <c r="N219" s="2"/>
      <c r="O219" s="2"/>
      <c r="P219" s="2"/>
      <c r="S219" s="2"/>
      <c r="T219" s="2"/>
    </row>
    <row r="220" spans="1:20" x14ac:dyDescent="0.25">
      <c r="A220">
        <v>222</v>
      </c>
      <c r="B220">
        <v>2.1789999999999998</v>
      </c>
      <c r="C220">
        <v>2</v>
      </c>
      <c r="D220">
        <v>2</v>
      </c>
      <c r="E220">
        <v>1</v>
      </c>
      <c r="N220" s="2"/>
      <c r="O220" s="2"/>
      <c r="P220" s="2"/>
      <c r="S220" s="2"/>
      <c r="T220" s="2"/>
    </row>
    <row r="221" spans="1:20" x14ac:dyDescent="0.25">
      <c r="A221">
        <v>223</v>
      </c>
      <c r="B221">
        <v>2.121</v>
      </c>
      <c r="C221">
        <v>2</v>
      </c>
      <c r="D221">
        <v>2</v>
      </c>
      <c r="E221">
        <v>1</v>
      </c>
      <c r="N221" s="2"/>
      <c r="O221" s="2"/>
      <c r="P221" s="2"/>
      <c r="S221" s="2"/>
      <c r="T221" s="2"/>
    </row>
    <row r="222" spans="1:20" x14ac:dyDescent="0.25">
      <c r="A222">
        <v>224</v>
      </c>
      <c r="B222">
        <v>2.2170000000000001</v>
      </c>
      <c r="C222">
        <v>2</v>
      </c>
      <c r="D222">
        <v>2</v>
      </c>
      <c r="E222">
        <v>2</v>
      </c>
      <c r="N222" s="2"/>
      <c r="O222" s="2"/>
      <c r="P222" s="2"/>
      <c r="S222" s="2"/>
      <c r="T222" s="2"/>
    </row>
    <row r="223" spans="1:20" x14ac:dyDescent="0.25">
      <c r="A223">
        <v>225</v>
      </c>
      <c r="B223">
        <v>2.145</v>
      </c>
      <c r="C223">
        <v>2</v>
      </c>
      <c r="D223">
        <v>2</v>
      </c>
      <c r="E223">
        <v>2</v>
      </c>
      <c r="N223" s="2"/>
      <c r="O223" s="2"/>
      <c r="P223" s="2"/>
      <c r="S223" s="2"/>
      <c r="T223" s="2"/>
    </row>
    <row r="224" spans="1:20" x14ac:dyDescent="0.25">
      <c r="A224">
        <v>226</v>
      </c>
      <c r="B224">
        <v>2.085</v>
      </c>
      <c r="C224">
        <v>2</v>
      </c>
      <c r="D224">
        <v>2</v>
      </c>
      <c r="E224">
        <v>1</v>
      </c>
      <c r="N224" s="2"/>
      <c r="O224" s="2"/>
      <c r="P224" s="2"/>
      <c r="S224" s="2"/>
      <c r="T224" s="2"/>
    </row>
    <row r="225" spans="1:20" x14ac:dyDescent="0.25">
      <c r="A225">
        <v>227</v>
      </c>
      <c r="B225">
        <v>2.105</v>
      </c>
      <c r="C225">
        <v>2</v>
      </c>
      <c r="D225">
        <v>2</v>
      </c>
      <c r="E225">
        <v>1</v>
      </c>
      <c r="N225" s="2"/>
      <c r="O225" s="2"/>
      <c r="P225" s="2"/>
      <c r="S225" s="2"/>
      <c r="T225" s="2"/>
    </row>
    <row r="226" spans="1:20" x14ac:dyDescent="0.25">
      <c r="A226">
        <v>228</v>
      </c>
      <c r="B226">
        <v>2.0720000000000001</v>
      </c>
      <c r="C226">
        <v>1</v>
      </c>
      <c r="D226">
        <v>2</v>
      </c>
      <c r="E226">
        <v>1</v>
      </c>
      <c r="N226" s="2"/>
      <c r="O226" s="2"/>
      <c r="P226" s="2"/>
      <c r="S226" s="2"/>
      <c r="T226" s="2"/>
    </row>
    <row r="227" spans="1:20" x14ac:dyDescent="0.25">
      <c r="A227">
        <v>229</v>
      </c>
      <c r="B227">
        <v>2.105</v>
      </c>
      <c r="C227">
        <v>2</v>
      </c>
      <c r="D227">
        <v>2</v>
      </c>
      <c r="E227">
        <v>1</v>
      </c>
      <c r="N227" s="2"/>
      <c r="O227" s="2"/>
      <c r="P227" s="2"/>
      <c r="S227" s="2"/>
      <c r="T227" s="2"/>
    </row>
    <row r="228" spans="1:20" x14ac:dyDescent="0.25">
      <c r="A228">
        <v>230</v>
      </c>
      <c r="B228">
        <v>2.1030000000000002</v>
      </c>
      <c r="C228">
        <v>2</v>
      </c>
      <c r="D228">
        <v>2</v>
      </c>
      <c r="E228">
        <v>1</v>
      </c>
      <c r="N228" s="2"/>
      <c r="O228" s="2"/>
      <c r="P228" s="2"/>
      <c r="S228" s="2"/>
      <c r="T228" s="2"/>
    </row>
    <row r="229" spans="1:20" x14ac:dyDescent="0.25">
      <c r="A229">
        <v>231</v>
      </c>
      <c r="B229">
        <v>2.0619999999999998</v>
      </c>
      <c r="C229">
        <v>2</v>
      </c>
      <c r="D229">
        <v>2</v>
      </c>
      <c r="E229">
        <v>1</v>
      </c>
      <c r="N229" s="2"/>
      <c r="O229" s="2"/>
      <c r="P229" s="2"/>
      <c r="S229" s="2"/>
      <c r="T229" s="2"/>
    </row>
    <row r="230" spans="1:20" x14ac:dyDescent="0.25">
      <c r="A230">
        <v>232</v>
      </c>
      <c r="B230">
        <v>2.0680000000000001</v>
      </c>
      <c r="C230">
        <v>2</v>
      </c>
      <c r="D230">
        <v>2</v>
      </c>
      <c r="E230">
        <v>1</v>
      </c>
      <c r="N230" s="2"/>
      <c r="O230" s="2"/>
      <c r="P230" s="2"/>
      <c r="S230" s="2"/>
      <c r="T230" s="2"/>
    </row>
    <row r="231" spans="1:20" x14ac:dyDescent="0.25">
      <c r="A231">
        <v>233</v>
      </c>
      <c r="B231">
        <v>2.0710000000000002</v>
      </c>
      <c r="C231">
        <v>2</v>
      </c>
      <c r="D231">
        <v>2</v>
      </c>
      <c r="E231">
        <v>1</v>
      </c>
      <c r="N231" s="2"/>
      <c r="O231" s="2"/>
      <c r="P231" s="2"/>
      <c r="S231" s="2"/>
      <c r="T231" s="2"/>
    </row>
    <row r="232" spans="1:20" x14ac:dyDescent="0.25">
      <c r="A232">
        <v>234</v>
      </c>
      <c r="B232">
        <v>2.0369999999999999</v>
      </c>
      <c r="C232">
        <v>2</v>
      </c>
      <c r="D232">
        <v>2</v>
      </c>
      <c r="E232">
        <v>1</v>
      </c>
      <c r="N232" s="2"/>
      <c r="O232" s="2"/>
      <c r="P232" s="2"/>
      <c r="S232" s="2"/>
      <c r="T232" s="2"/>
    </row>
    <row r="233" spans="1:20" x14ac:dyDescent="0.25">
      <c r="A233">
        <v>235</v>
      </c>
      <c r="B233">
        <v>1.978</v>
      </c>
      <c r="C233">
        <v>2</v>
      </c>
      <c r="D233">
        <v>2</v>
      </c>
      <c r="E233">
        <v>1</v>
      </c>
      <c r="N233" s="2"/>
      <c r="O233" s="2"/>
      <c r="P233" s="2"/>
      <c r="S233" s="2"/>
      <c r="T233" s="2"/>
    </row>
    <row r="234" spans="1:20" x14ac:dyDescent="0.25">
      <c r="A234">
        <v>236</v>
      </c>
      <c r="B234">
        <v>1.9330000000000001</v>
      </c>
      <c r="C234">
        <v>2</v>
      </c>
      <c r="D234">
        <v>2</v>
      </c>
      <c r="E234">
        <v>1</v>
      </c>
      <c r="N234" s="2"/>
      <c r="O234" s="2"/>
      <c r="P234" s="2"/>
      <c r="S234" s="2"/>
      <c r="T234" s="2"/>
    </row>
    <row r="235" spans="1:20" x14ac:dyDescent="0.25">
      <c r="A235">
        <v>237</v>
      </c>
      <c r="B235">
        <v>1.9490000000000001</v>
      </c>
      <c r="C235">
        <v>2</v>
      </c>
      <c r="D235">
        <v>2</v>
      </c>
      <c r="E235">
        <v>1</v>
      </c>
      <c r="N235" s="2"/>
      <c r="O235" s="2"/>
      <c r="P235" s="2"/>
      <c r="S235" s="2"/>
      <c r="T235" s="2"/>
    </row>
    <row r="236" spans="1:20" x14ac:dyDescent="0.25">
      <c r="A236">
        <v>238</v>
      </c>
      <c r="B236">
        <v>1.9330000000000001</v>
      </c>
      <c r="C236">
        <v>2</v>
      </c>
      <c r="D236">
        <v>2</v>
      </c>
      <c r="E236">
        <v>1</v>
      </c>
      <c r="N236" s="2"/>
      <c r="O236" s="2"/>
      <c r="P236" s="2"/>
      <c r="S236" s="2"/>
      <c r="T236" s="2"/>
    </row>
    <row r="237" spans="1:20" x14ac:dyDescent="0.25">
      <c r="A237">
        <v>239</v>
      </c>
      <c r="B237">
        <v>1.85</v>
      </c>
      <c r="C237">
        <v>2</v>
      </c>
      <c r="D237">
        <v>2</v>
      </c>
      <c r="E237">
        <v>1</v>
      </c>
      <c r="N237" s="2"/>
      <c r="O237" s="2"/>
      <c r="P237" s="2"/>
      <c r="S237" s="2"/>
      <c r="T237" s="2"/>
    </row>
    <row r="238" spans="1:20" x14ac:dyDescent="0.25">
      <c r="A238">
        <v>240</v>
      </c>
      <c r="B238">
        <v>1.798</v>
      </c>
      <c r="C238">
        <v>2</v>
      </c>
      <c r="D238">
        <v>2</v>
      </c>
      <c r="E238">
        <v>1</v>
      </c>
      <c r="N238" s="2"/>
      <c r="O238" s="2"/>
      <c r="P238" s="2"/>
      <c r="S238" s="2"/>
      <c r="T238" s="2"/>
    </row>
    <row r="239" spans="1:20" x14ac:dyDescent="0.25">
      <c r="A239">
        <v>241</v>
      </c>
      <c r="B239">
        <v>1.7090000000000001</v>
      </c>
      <c r="C239">
        <v>2</v>
      </c>
      <c r="D239">
        <v>2</v>
      </c>
      <c r="E239">
        <v>1</v>
      </c>
      <c r="N239" s="2"/>
      <c r="O239" s="2"/>
      <c r="P239" s="2"/>
      <c r="S239" s="2"/>
      <c r="T239" s="2"/>
    </row>
    <row r="240" spans="1:20" x14ac:dyDescent="0.25">
      <c r="A240">
        <v>242</v>
      </c>
      <c r="B240">
        <v>1.726</v>
      </c>
      <c r="C240">
        <v>2</v>
      </c>
      <c r="D240">
        <v>2</v>
      </c>
      <c r="E240">
        <v>1</v>
      </c>
      <c r="N240" s="2"/>
      <c r="O240" s="2"/>
      <c r="P240" s="2"/>
      <c r="S240" s="2"/>
      <c r="T240" s="2"/>
    </row>
    <row r="241" spans="1:20" x14ac:dyDescent="0.25">
      <c r="A241" t="s">
        <v>52</v>
      </c>
      <c r="N241" s="2"/>
      <c r="O241" s="2"/>
      <c r="P241" s="2"/>
      <c r="Q241" s="2"/>
      <c r="S241" s="2"/>
      <c r="T241" s="2"/>
    </row>
    <row r="242" spans="1:20" x14ac:dyDescent="0.25">
      <c r="N242" s="2"/>
      <c r="O242" s="2"/>
      <c r="P242" s="2"/>
      <c r="Q242" s="2"/>
      <c r="S242" s="2"/>
      <c r="T242" s="2"/>
    </row>
    <row r="243" spans="1:20" x14ac:dyDescent="0.25">
      <c r="A243" s="22"/>
      <c r="B243" s="22"/>
      <c r="C243" s="22"/>
      <c r="D243" s="22"/>
      <c r="F243" s="22"/>
      <c r="G243" s="22"/>
      <c r="H243" s="22"/>
      <c r="I243" s="22"/>
      <c r="N243" s="2"/>
      <c r="O243" s="2"/>
      <c r="P243" s="2"/>
      <c r="Q243" s="2"/>
      <c r="S243" s="2"/>
      <c r="T243" s="2"/>
    </row>
    <row r="244" spans="1:20" x14ac:dyDescent="0.25">
      <c r="A244" s="22"/>
      <c r="B244" s="22"/>
      <c r="C244" s="22"/>
      <c r="D244" s="27"/>
      <c r="F244" s="22"/>
      <c r="G244" s="22"/>
      <c r="H244" s="22"/>
      <c r="I244" s="27"/>
      <c r="N244" s="2"/>
      <c r="O244" s="2"/>
      <c r="P244" s="2"/>
      <c r="Q244" s="2"/>
      <c r="S244" s="2"/>
      <c r="T244" s="2"/>
    </row>
    <row r="245" spans="1:20" x14ac:dyDescent="0.25">
      <c r="A245" s="22"/>
      <c r="B245" s="22"/>
      <c r="C245" s="22"/>
      <c r="D245" s="27"/>
      <c r="F245" s="22"/>
      <c r="G245" s="22"/>
      <c r="H245" s="22"/>
      <c r="I245" s="27"/>
      <c r="N245" s="2"/>
      <c r="O245" s="2"/>
      <c r="P245" s="2"/>
      <c r="Q245" s="2"/>
      <c r="S245" s="2"/>
      <c r="T245" s="2"/>
    </row>
    <row r="246" spans="1:20" x14ac:dyDescent="0.25">
      <c r="A246" s="22"/>
      <c r="B246" s="22"/>
      <c r="C246" s="22"/>
      <c r="D246" s="22"/>
      <c r="F246" s="22"/>
      <c r="G246" s="22"/>
      <c r="H246" s="22"/>
      <c r="I246" s="22"/>
      <c r="N246" s="2"/>
      <c r="O246" s="2"/>
      <c r="P246" s="2"/>
      <c r="Q246" s="2"/>
      <c r="S246" s="2"/>
      <c r="T246" s="2"/>
    </row>
    <row r="247" spans="1:20" x14ac:dyDescent="0.25">
      <c r="A247" s="22"/>
      <c r="B247" s="22"/>
      <c r="C247" s="22"/>
      <c r="D247" s="27"/>
      <c r="F247" s="22"/>
      <c r="G247" s="22"/>
      <c r="H247" s="22"/>
      <c r="I247" s="22"/>
      <c r="N247" s="2"/>
      <c r="O247" s="2"/>
      <c r="P247" s="2"/>
      <c r="Q247" s="2"/>
      <c r="S247" s="2"/>
      <c r="T247" s="2"/>
    </row>
    <row r="248" spans="1:20" x14ac:dyDescent="0.25">
      <c r="A248" s="22"/>
      <c r="B248" s="22"/>
      <c r="C248" s="22"/>
      <c r="D248" s="22"/>
      <c r="F248" s="22"/>
      <c r="G248" s="22"/>
      <c r="H248" s="22"/>
      <c r="I248" s="22"/>
      <c r="N248" s="2"/>
      <c r="O248" s="2"/>
      <c r="P248" s="2"/>
      <c r="Q248" s="2"/>
      <c r="S248" s="2"/>
      <c r="T248" s="2"/>
    </row>
    <row r="249" spans="1:20" x14ac:dyDescent="0.25">
      <c r="A249" s="22"/>
      <c r="B249" s="22"/>
      <c r="C249" s="22"/>
      <c r="D249" s="22"/>
      <c r="F249" s="22"/>
      <c r="G249" s="22"/>
      <c r="H249" s="22"/>
      <c r="I249" s="22"/>
      <c r="N249" s="2"/>
      <c r="O249" s="2"/>
      <c r="P249" s="2"/>
      <c r="Q249" s="2"/>
      <c r="S249" s="2"/>
      <c r="T249" s="2"/>
    </row>
    <row r="250" spans="1:20" x14ac:dyDescent="0.25">
      <c r="A250" s="22"/>
      <c r="B250" s="22"/>
      <c r="C250" s="22"/>
      <c r="D250" s="22"/>
      <c r="F250" s="22"/>
      <c r="G250" s="22"/>
      <c r="H250" s="22"/>
      <c r="I250" s="22"/>
      <c r="N250" s="2"/>
      <c r="O250" s="2"/>
      <c r="P250" s="2"/>
      <c r="Q250" s="2"/>
      <c r="S250" s="2"/>
      <c r="T250" s="2"/>
    </row>
    <row r="251" spans="1:20" x14ac:dyDescent="0.25">
      <c r="N251" s="2"/>
      <c r="O251" s="2"/>
      <c r="P251" s="2"/>
      <c r="Q251" s="2"/>
      <c r="S251" s="2"/>
      <c r="T251" s="2"/>
    </row>
    <row r="252" spans="1:20" x14ac:dyDescent="0.25">
      <c r="N252" s="2"/>
      <c r="O252" s="2"/>
      <c r="P252" s="2"/>
      <c r="Q252" s="2"/>
      <c r="S252" s="2"/>
      <c r="T252" s="2"/>
    </row>
    <row r="253" spans="1:20" x14ac:dyDescent="0.25">
      <c r="N253" s="2"/>
      <c r="O253" s="2"/>
      <c r="P253" s="2"/>
      <c r="Q253" s="2"/>
      <c r="S253" s="2"/>
      <c r="T253" s="2"/>
    </row>
    <row r="254" spans="1:20" x14ac:dyDescent="0.25">
      <c r="N254" s="2"/>
      <c r="O254" s="2"/>
      <c r="P254" s="2"/>
      <c r="Q254" s="2"/>
      <c r="S254" s="2"/>
      <c r="T254" s="2"/>
    </row>
    <row r="255" spans="1:20" x14ac:dyDescent="0.25">
      <c r="N255" s="2"/>
      <c r="O255" s="2"/>
      <c r="P255" s="2"/>
      <c r="Q255" s="2"/>
      <c r="S255" s="2"/>
      <c r="T255" s="2"/>
    </row>
    <row r="256" spans="1:20" x14ac:dyDescent="0.25">
      <c r="N256" s="2"/>
      <c r="O256" s="2"/>
      <c r="P256" s="2"/>
      <c r="Q256" s="2"/>
      <c r="S256" s="2"/>
      <c r="T256" s="2"/>
    </row>
    <row r="257" spans="14:20" x14ac:dyDescent="0.25">
      <c r="N257" s="2"/>
      <c r="O257" s="2"/>
      <c r="P257" s="2"/>
      <c r="Q257" s="2"/>
      <c r="S257" s="2"/>
      <c r="T257" s="2"/>
    </row>
    <row r="258" spans="14:20" x14ac:dyDescent="0.25">
      <c r="N258" s="2"/>
      <c r="O258" s="2"/>
      <c r="P258" s="2"/>
      <c r="Q258" s="2"/>
      <c r="S258" s="2"/>
      <c r="T258" s="2"/>
    </row>
    <row r="259" spans="14:20" x14ac:dyDescent="0.25">
      <c r="N259" s="2"/>
      <c r="O259" s="2"/>
      <c r="P259" s="2"/>
      <c r="Q259" s="2"/>
      <c r="S259" s="2"/>
      <c r="T259" s="2"/>
    </row>
    <row r="260" spans="14:20" x14ac:dyDescent="0.25">
      <c r="N260" s="2"/>
      <c r="O260" s="2"/>
      <c r="P260" s="2"/>
      <c r="Q260" s="2"/>
      <c r="S260" s="2"/>
      <c r="T260" s="2"/>
    </row>
    <row r="261" spans="14:20" x14ac:dyDescent="0.25">
      <c r="N261" s="2"/>
      <c r="O261" s="2"/>
      <c r="P261" s="2"/>
      <c r="Q261" s="2"/>
      <c r="S261" s="2"/>
      <c r="T261" s="2"/>
    </row>
    <row r="262" spans="14:20" x14ac:dyDescent="0.25">
      <c r="N262" s="2"/>
      <c r="O262" s="2"/>
      <c r="P262" s="2"/>
      <c r="Q262" s="2"/>
      <c r="S262" s="2"/>
      <c r="T262" s="2"/>
    </row>
    <row r="263" spans="14:20" x14ac:dyDescent="0.25">
      <c r="N263" s="2"/>
      <c r="O263" s="2"/>
      <c r="P263" s="2"/>
      <c r="Q263" s="2"/>
      <c r="S263" s="2"/>
      <c r="T263" s="2"/>
    </row>
    <row r="264" spans="14:20" x14ac:dyDescent="0.25">
      <c r="N264" s="2"/>
      <c r="O264" s="2"/>
      <c r="P264" s="2"/>
      <c r="Q264" s="2"/>
      <c r="S264" s="2"/>
      <c r="T264" s="2"/>
    </row>
    <row r="265" spans="14:20" x14ac:dyDescent="0.25">
      <c r="N265" s="2"/>
      <c r="O265" s="2"/>
      <c r="P265" s="2"/>
      <c r="Q265" s="2"/>
      <c r="S265" s="2"/>
      <c r="T265" s="2"/>
    </row>
    <row r="266" spans="14:20" x14ac:dyDescent="0.25">
      <c r="N266" s="2"/>
      <c r="O266" s="2"/>
      <c r="P266" s="2"/>
      <c r="Q266" s="2"/>
      <c r="S266" s="2"/>
      <c r="T266" s="2"/>
    </row>
    <row r="267" spans="14:20" x14ac:dyDescent="0.25">
      <c r="N267" s="2"/>
      <c r="O267" s="2"/>
      <c r="P267" s="2"/>
      <c r="Q267" s="2"/>
      <c r="S267" s="2"/>
      <c r="T267" s="2"/>
    </row>
    <row r="268" spans="14:20" x14ac:dyDescent="0.25">
      <c r="N268" s="2"/>
      <c r="O268" s="2"/>
      <c r="P268" s="2"/>
      <c r="Q268" s="2"/>
      <c r="S268" s="2"/>
      <c r="T268" s="2"/>
    </row>
    <row r="269" spans="14:20" x14ac:dyDescent="0.25">
      <c r="N269" s="2"/>
      <c r="O269" s="2"/>
      <c r="P269" s="2"/>
      <c r="Q269" s="2"/>
      <c r="S269" s="2"/>
      <c r="T269" s="2"/>
    </row>
    <row r="270" spans="14:20" x14ac:dyDescent="0.25">
      <c r="N270" s="2"/>
      <c r="O270" s="2"/>
      <c r="P270" s="2"/>
      <c r="Q270" s="2"/>
      <c r="S270" s="2"/>
      <c r="T270" s="2"/>
    </row>
    <row r="271" spans="14:20" x14ac:dyDescent="0.25">
      <c r="N271" s="2"/>
      <c r="O271" s="2"/>
      <c r="P271" s="2"/>
      <c r="Q271" s="2"/>
      <c r="S271" s="2"/>
      <c r="T271" s="2"/>
    </row>
    <row r="272" spans="14:20" x14ac:dyDescent="0.25">
      <c r="N272" s="2"/>
      <c r="O272" s="2"/>
      <c r="P272" s="2"/>
      <c r="Q272" s="2"/>
      <c r="S272" s="2"/>
      <c r="T272" s="2"/>
    </row>
    <row r="273" spans="14:20" x14ac:dyDescent="0.25">
      <c r="N273" s="2"/>
      <c r="O273" s="2"/>
      <c r="P273" s="2"/>
      <c r="Q273" s="2"/>
      <c r="S273" s="2"/>
      <c r="T273" s="2"/>
    </row>
    <row r="274" spans="14:20" x14ac:dyDescent="0.25">
      <c r="N274" s="2"/>
      <c r="O274" s="2"/>
      <c r="P274" s="2"/>
      <c r="Q274" s="2"/>
      <c r="S274" s="2"/>
      <c r="T274" s="2"/>
    </row>
    <row r="275" spans="14:20" x14ac:dyDescent="0.25">
      <c r="N275" s="2"/>
      <c r="O275" s="2"/>
      <c r="P275" s="2"/>
      <c r="Q275" s="2"/>
      <c r="S275" s="2"/>
      <c r="T275" s="2"/>
    </row>
    <row r="276" spans="14:20" x14ac:dyDescent="0.25">
      <c r="N276" s="2"/>
      <c r="O276" s="2"/>
      <c r="P276" s="2"/>
      <c r="Q276" s="2"/>
      <c r="S276" s="2"/>
      <c r="T276" s="2"/>
    </row>
    <row r="277" spans="14:20" x14ac:dyDescent="0.25">
      <c r="N277" s="2"/>
      <c r="O277" s="2"/>
      <c r="P277" s="2"/>
      <c r="Q277" s="2"/>
      <c r="S277" s="2"/>
      <c r="T277" s="2"/>
    </row>
    <row r="278" spans="14:20" x14ac:dyDescent="0.25">
      <c r="N278" s="2"/>
      <c r="O278" s="2"/>
      <c r="P278" s="2"/>
      <c r="Q278" s="2"/>
      <c r="S278" s="2"/>
      <c r="T278" s="2"/>
    </row>
    <row r="279" spans="14:20" x14ac:dyDescent="0.25">
      <c r="N279" s="2"/>
      <c r="O279" s="2"/>
      <c r="P279" s="2"/>
      <c r="Q279" s="2"/>
      <c r="S279" s="2"/>
      <c r="T279" s="2"/>
    </row>
    <row r="280" spans="14:20" x14ac:dyDescent="0.25">
      <c r="N280" s="2"/>
      <c r="O280" s="2"/>
      <c r="P280" s="2"/>
      <c r="Q280" s="2"/>
      <c r="S280" s="2"/>
      <c r="T280" s="2"/>
    </row>
    <row r="281" spans="14:20" x14ac:dyDescent="0.25">
      <c r="N281" s="2"/>
      <c r="O281" s="2"/>
      <c r="P281" s="2"/>
      <c r="Q281" s="2"/>
      <c r="S281" s="2"/>
      <c r="T281" s="2"/>
    </row>
    <row r="282" spans="14:20" x14ac:dyDescent="0.25">
      <c r="N282" s="2"/>
      <c r="O282" s="2"/>
      <c r="P282" s="2"/>
      <c r="Q282" s="2"/>
      <c r="S282" s="2"/>
      <c r="T282" s="2"/>
    </row>
    <row r="283" spans="14:20" x14ac:dyDescent="0.25">
      <c r="N283" s="2"/>
      <c r="O283" s="2"/>
      <c r="P283" s="2"/>
      <c r="Q283" s="2"/>
      <c r="R283" s="17"/>
      <c r="S283" s="2"/>
      <c r="T283" s="2"/>
    </row>
    <row r="284" spans="14:20" x14ac:dyDescent="0.25">
      <c r="N284" s="2"/>
      <c r="O284" s="2"/>
      <c r="P284" s="2"/>
      <c r="Q284" s="2"/>
      <c r="R284" s="17"/>
      <c r="S284" s="2"/>
      <c r="T284" s="2"/>
    </row>
    <row r="285" spans="14:20" x14ac:dyDescent="0.25">
      <c r="N285" s="17"/>
      <c r="O285" s="17"/>
      <c r="P285" s="17"/>
      <c r="Q285" s="17"/>
      <c r="R285" s="17"/>
      <c r="S285" s="17"/>
      <c r="T285" s="17"/>
    </row>
    <row r="286" spans="14:20" x14ac:dyDescent="0.25">
      <c r="N286" s="17"/>
      <c r="O286" s="17"/>
      <c r="P286" s="17"/>
      <c r="Q286" s="17"/>
      <c r="R286" s="17"/>
      <c r="S286" s="17"/>
      <c r="T286" s="17"/>
    </row>
    <row r="287" spans="14:20" x14ac:dyDescent="0.25">
      <c r="N287" s="17"/>
      <c r="O287" s="17"/>
      <c r="P287" s="17"/>
      <c r="Q287" s="17"/>
      <c r="R287" s="17"/>
      <c r="S287" s="17"/>
      <c r="T287" s="17"/>
    </row>
    <row r="288" spans="14:20" x14ac:dyDescent="0.25">
      <c r="N288" s="17"/>
      <c r="O288" s="17"/>
      <c r="P288" s="17"/>
      <c r="Q288" s="17"/>
      <c r="R288" s="17"/>
      <c r="S288" s="17"/>
      <c r="T288" s="17"/>
    </row>
    <row r="289" spans="14:20" x14ac:dyDescent="0.25">
      <c r="N289" s="17"/>
      <c r="O289" s="17"/>
      <c r="P289" s="17"/>
      <c r="Q289" s="17"/>
      <c r="R289" s="17"/>
      <c r="S289" s="17"/>
      <c r="T289" s="17"/>
    </row>
  </sheetData>
  <pageMargins left="0.7" right="0.7" top="0.78740157499999996" bottom="0.78740157499999996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21" sqref="K21"/>
    </sheetView>
  </sheetViews>
  <sheetFormatPr baseColWidth="10" defaultRowHeight="15" x14ac:dyDescent="0.25"/>
  <cols>
    <col min="3" max="3" width="24.140625" customWidth="1"/>
  </cols>
  <sheetData>
    <row r="1" spans="1:7" ht="15.75" x14ac:dyDescent="0.25">
      <c r="A1" s="1" t="s">
        <v>0</v>
      </c>
      <c r="B1" s="1" t="s">
        <v>7</v>
      </c>
      <c r="C1" s="1" t="s">
        <v>6</v>
      </c>
      <c r="D1" s="1" t="s">
        <v>1</v>
      </c>
      <c r="E1" s="1" t="s">
        <v>8</v>
      </c>
    </row>
    <row r="2" spans="1:7" x14ac:dyDescent="0.25">
      <c r="A2">
        <v>1</v>
      </c>
      <c r="B2" s="3">
        <v>6</v>
      </c>
      <c r="C2" s="3">
        <v>8.798</v>
      </c>
      <c r="E2">
        <v>59189</v>
      </c>
    </row>
    <row r="3" spans="1:7" x14ac:dyDescent="0.25">
      <c r="A3">
        <v>2</v>
      </c>
      <c r="B3" s="3">
        <v>8</v>
      </c>
      <c r="C3" s="3">
        <v>10.407</v>
      </c>
      <c r="E3">
        <v>59190</v>
      </c>
    </row>
    <row r="4" spans="1:7" x14ac:dyDescent="0.25">
      <c r="A4">
        <v>3</v>
      </c>
      <c r="B4" s="3">
        <v>8</v>
      </c>
      <c r="C4" s="3">
        <v>10.907999999999999</v>
      </c>
      <c r="E4">
        <v>59190</v>
      </c>
    </row>
    <row r="5" spans="1:7" x14ac:dyDescent="0.25">
      <c r="A5">
        <v>4</v>
      </c>
      <c r="B5" s="3">
        <v>9</v>
      </c>
      <c r="C5" s="3">
        <v>10.664999999999999</v>
      </c>
      <c r="E5">
        <v>59191</v>
      </c>
    </row>
    <row r="6" spans="1:7" x14ac:dyDescent="0.25">
      <c r="A6">
        <v>5</v>
      </c>
      <c r="B6" s="3">
        <v>9</v>
      </c>
      <c r="C6" s="3">
        <v>10.98</v>
      </c>
      <c r="E6">
        <v>59191</v>
      </c>
    </row>
    <row r="7" spans="1:7" x14ac:dyDescent="0.25">
      <c r="A7">
        <v>6</v>
      </c>
      <c r="B7" s="3">
        <v>10</v>
      </c>
      <c r="C7" s="3">
        <v>9.6630000000000003</v>
      </c>
      <c r="E7">
        <v>59191</v>
      </c>
    </row>
    <row r="8" spans="1:7" x14ac:dyDescent="0.25">
      <c r="A8">
        <v>7</v>
      </c>
      <c r="B8" s="3">
        <v>11</v>
      </c>
      <c r="D8" t="s">
        <v>5</v>
      </c>
      <c r="E8">
        <v>59192</v>
      </c>
    </row>
    <row r="9" spans="1:7" x14ac:dyDescent="0.25">
      <c r="A9">
        <v>8</v>
      </c>
      <c r="B9" s="3">
        <v>13</v>
      </c>
      <c r="C9" s="3">
        <v>10.581</v>
      </c>
      <c r="E9">
        <v>59193</v>
      </c>
    </row>
    <row r="12" spans="1:7" x14ac:dyDescent="0.25">
      <c r="A12" t="s">
        <v>15</v>
      </c>
      <c r="G12" s="12"/>
    </row>
    <row r="13" spans="1:7" x14ac:dyDescent="0.25">
      <c r="A13" t="s">
        <v>7</v>
      </c>
      <c r="B13" t="s">
        <v>9</v>
      </c>
      <c r="C13" t="s">
        <v>17</v>
      </c>
      <c r="D13" t="s">
        <v>18</v>
      </c>
      <c r="E13" t="s">
        <v>19</v>
      </c>
      <c r="F13" t="s">
        <v>20</v>
      </c>
    </row>
    <row r="14" spans="1:7" x14ac:dyDescent="0.25">
      <c r="A14" s="6">
        <v>6</v>
      </c>
      <c r="B14" s="6">
        <v>8.798</v>
      </c>
      <c r="C14" s="7">
        <f>B14*1.127</f>
        <v>9.9153459999999995</v>
      </c>
      <c r="D14" s="7">
        <f>B14*1.254</f>
        <v>11.032692000000001</v>
      </c>
      <c r="E14" s="7">
        <f>B14*0.873</f>
        <v>7.6806539999999996</v>
      </c>
      <c r="F14" s="7">
        <f>B14*0.746</f>
        <v>6.5633080000000001</v>
      </c>
    </row>
    <row r="15" spans="1:7" x14ac:dyDescent="0.25">
      <c r="A15" s="8">
        <v>8</v>
      </c>
      <c r="B15" s="8">
        <v>10.407</v>
      </c>
      <c r="C15" s="9">
        <f t="shared" ref="C15:C21" si="0">B15*1.127</f>
        <v>11.728688999999999</v>
      </c>
      <c r="D15" s="9">
        <f t="shared" ref="D15:D21" si="1">B15*1.254</f>
        <v>13.050378</v>
      </c>
      <c r="E15" s="9">
        <f t="shared" ref="E15:E21" si="2">B15*0.873</f>
        <v>9.0853110000000008</v>
      </c>
      <c r="F15" s="9">
        <f t="shared" ref="F15:F21" si="3">B15*0.746</f>
        <v>7.7636219999999998</v>
      </c>
    </row>
    <row r="16" spans="1:7" x14ac:dyDescent="0.25">
      <c r="A16" s="8">
        <v>8</v>
      </c>
      <c r="B16" s="8">
        <v>10.907999999999999</v>
      </c>
      <c r="C16" s="9">
        <f t="shared" si="0"/>
        <v>12.293315999999999</v>
      </c>
      <c r="D16" s="9">
        <f t="shared" si="1"/>
        <v>13.678631999999999</v>
      </c>
      <c r="E16" s="9">
        <f t="shared" si="2"/>
        <v>9.5226839999999999</v>
      </c>
      <c r="F16" s="9">
        <f t="shared" si="3"/>
        <v>8.1373680000000004</v>
      </c>
    </row>
    <row r="17" spans="1:6" x14ac:dyDescent="0.25">
      <c r="A17" s="15">
        <v>9</v>
      </c>
      <c r="B17" s="15">
        <v>10.664999999999999</v>
      </c>
      <c r="C17" s="16">
        <f t="shared" si="0"/>
        <v>12.019454999999999</v>
      </c>
      <c r="D17" s="16">
        <f t="shared" si="1"/>
        <v>13.373909999999999</v>
      </c>
      <c r="E17" s="16">
        <f t="shared" si="2"/>
        <v>9.3105449999999994</v>
      </c>
      <c r="F17" s="16">
        <f t="shared" si="3"/>
        <v>7.9560899999999997</v>
      </c>
    </row>
    <row r="18" spans="1:6" x14ac:dyDescent="0.25">
      <c r="A18" s="15">
        <v>9</v>
      </c>
      <c r="B18" s="15">
        <v>10.98</v>
      </c>
      <c r="C18" s="16">
        <f t="shared" si="0"/>
        <v>12.374460000000001</v>
      </c>
      <c r="D18" s="16">
        <f t="shared" si="1"/>
        <v>13.768920000000001</v>
      </c>
      <c r="E18" s="16">
        <f t="shared" si="2"/>
        <v>9.5855399999999999</v>
      </c>
      <c r="F18" s="16">
        <f t="shared" si="3"/>
        <v>8.1910799999999995</v>
      </c>
    </row>
    <row r="19" spans="1:6" x14ac:dyDescent="0.25">
      <c r="A19" s="13">
        <v>10</v>
      </c>
      <c r="B19" s="13">
        <v>9.6630000000000003</v>
      </c>
      <c r="C19" s="14">
        <f t="shared" si="0"/>
        <v>10.890201000000001</v>
      </c>
      <c r="D19" s="14">
        <f t="shared" si="1"/>
        <v>12.117402</v>
      </c>
      <c r="E19" s="14">
        <f t="shared" si="2"/>
        <v>8.4357989999999994</v>
      </c>
      <c r="F19" s="14">
        <f t="shared" si="3"/>
        <v>7.2085980000000003</v>
      </c>
    </row>
    <row r="20" spans="1:6" x14ac:dyDescent="0.25">
      <c r="A20" s="10">
        <v>11</v>
      </c>
      <c r="C20" s="22"/>
      <c r="D20" s="22"/>
      <c r="E20" s="22"/>
      <c r="F20" s="22"/>
    </row>
    <row r="21" spans="1:6" x14ac:dyDescent="0.25">
      <c r="A21" s="4">
        <v>13</v>
      </c>
      <c r="B21" s="4">
        <v>10.581</v>
      </c>
      <c r="C21" s="5">
        <f t="shared" si="0"/>
        <v>11.924787</v>
      </c>
      <c r="D21" s="5">
        <f t="shared" si="1"/>
        <v>13.268573999999999</v>
      </c>
      <c r="E21" s="5">
        <f t="shared" si="2"/>
        <v>9.2372129999999988</v>
      </c>
      <c r="F21" s="5">
        <f t="shared" si="3"/>
        <v>7.8934259999999998</v>
      </c>
    </row>
    <row r="24" spans="1:6" x14ac:dyDescent="0.25">
      <c r="A24" t="s">
        <v>16</v>
      </c>
    </row>
    <row r="25" spans="1:6" x14ac:dyDescent="0.25">
      <c r="A25" t="s">
        <v>7</v>
      </c>
      <c r="B25" t="s">
        <v>9</v>
      </c>
      <c r="C25" t="s">
        <v>21</v>
      </c>
      <c r="D25" t="s">
        <v>22</v>
      </c>
      <c r="E25" t="s">
        <v>23</v>
      </c>
      <c r="F25" t="s">
        <v>24</v>
      </c>
    </row>
    <row r="26" spans="1:6" x14ac:dyDescent="0.25">
      <c r="A26" s="6">
        <v>6</v>
      </c>
      <c r="B26" s="6">
        <v>8.798</v>
      </c>
      <c r="C26" s="7">
        <f t="shared" ref="C26:C31" si="4">B26*1.196</f>
        <v>10.522408</v>
      </c>
      <c r="D26" s="7">
        <f t="shared" ref="D26:D31" si="5">B26*1.392</f>
        <v>12.246815999999999</v>
      </c>
      <c r="E26" s="7">
        <f t="shared" ref="E26:E31" si="6">B26*0.804</f>
        <v>7.0735920000000005</v>
      </c>
      <c r="F26" s="7">
        <f t="shared" ref="F26:F31" si="7">B26*0.608</f>
        <v>5.3491840000000002</v>
      </c>
    </row>
    <row r="27" spans="1:6" x14ac:dyDescent="0.25">
      <c r="A27" s="8">
        <v>8</v>
      </c>
      <c r="B27" s="8">
        <v>10.407</v>
      </c>
      <c r="C27" s="9">
        <f t="shared" si="4"/>
        <v>12.446771999999999</v>
      </c>
      <c r="D27" s="9">
        <f t="shared" si="5"/>
        <v>14.486543999999999</v>
      </c>
      <c r="E27" s="9">
        <f t="shared" si="6"/>
        <v>8.3672280000000008</v>
      </c>
      <c r="F27" s="9">
        <f t="shared" si="7"/>
        <v>6.3274559999999997</v>
      </c>
    </row>
    <row r="28" spans="1:6" x14ac:dyDescent="0.25">
      <c r="A28" s="8">
        <v>8</v>
      </c>
      <c r="B28" s="8">
        <v>10.907999999999999</v>
      </c>
      <c r="C28" s="9">
        <f t="shared" si="4"/>
        <v>13.045967999999998</v>
      </c>
      <c r="D28" s="9">
        <f t="shared" si="5"/>
        <v>15.183935999999997</v>
      </c>
      <c r="E28" s="9">
        <f t="shared" si="6"/>
        <v>8.7700320000000005</v>
      </c>
      <c r="F28" s="9">
        <f t="shared" si="7"/>
        <v>6.6320639999999997</v>
      </c>
    </row>
    <row r="29" spans="1:6" x14ac:dyDescent="0.25">
      <c r="A29" s="15">
        <v>9</v>
      </c>
      <c r="B29" s="15">
        <v>10.664999999999999</v>
      </c>
      <c r="C29" s="16">
        <f t="shared" si="4"/>
        <v>12.755339999999999</v>
      </c>
      <c r="D29" s="16">
        <f t="shared" si="5"/>
        <v>14.845679999999998</v>
      </c>
      <c r="E29" s="16">
        <f t="shared" si="6"/>
        <v>8.5746599999999997</v>
      </c>
      <c r="F29" s="16">
        <f t="shared" si="7"/>
        <v>6.4843199999999994</v>
      </c>
    </row>
    <row r="30" spans="1:6" x14ac:dyDescent="0.25">
      <c r="A30" s="15">
        <v>9</v>
      </c>
      <c r="B30" s="15">
        <v>10.98</v>
      </c>
      <c r="C30" s="16">
        <f t="shared" si="4"/>
        <v>13.13208</v>
      </c>
      <c r="D30" s="16">
        <f t="shared" si="5"/>
        <v>15.28416</v>
      </c>
      <c r="E30" s="16">
        <f t="shared" si="6"/>
        <v>8.8279200000000007</v>
      </c>
      <c r="F30" s="16">
        <f t="shared" si="7"/>
        <v>6.67584</v>
      </c>
    </row>
    <row r="31" spans="1:6" x14ac:dyDescent="0.25">
      <c r="A31" s="13">
        <v>10</v>
      </c>
      <c r="B31" s="13">
        <v>9.6630000000000003</v>
      </c>
      <c r="C31" s="14">
        <f t="shared" si="4"/>
        <v>11.556948</v>
      </c>
      <c r="D31" s="14">
        <f t="shared" si="5"/>
        <v>13.450896</v>
      </c>
      <c r="E31" s="14">
        <f t="shared" si="6"/>
        <v>7.7690520000000003</v>
      </c>
      <c r="F31" s="14">
        <f t="shared" si="7"/>
        <v>5.8751040000000003</v>
      </c>
    </row>
    <row r="32" spans="1:6" x14ac:dyDescent="0.25">
      <c r="A32" s="10">
        <v>11</v>
      </c>
      <c r="C32" s="22"/>
      <c r="D32" s="22"/>
      <c r="E32" s="22"/>
      <c r="F32" s="22"/>
    </row>
    <row r="33" spans="1:6" x14ac:dyDescent="0.25">
      <c r="A33" s="4">
        <v>13</v>
      </c>
      <c r="B33" s="4">
        <v>10.581</v>
      </c>
      <c r="C33" s="5">
        <f>B33*1.196</f>
        <v>12.654876</v>
      </c>
      <c r="D33" s="5">
        <f>B33*1.392</f>
        <v>14.728751999999998</v>
      </c>
      <c r="E33" s="5">
        <f>B33*0.804</f>
        <v>8.5071239999999992</v>
      </c>
      <c r="F33" s="5">
        <f>B33*0.608</f>
        <v>6.4332479999999999</v>
      </c>
    </row>
  </sheetData>
  <sortState ref="B2:D9">
    <sortCondition ref="B2:B9"/>
  </sortState>
  <pageMargins left="0.7" right="0.7" top="0.78740157499999996" bottom="0.78740157499999996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8" sqref="B8"/>
    </sheetView>
  </sheetViews>
  <sheetFormatPr baseColWidth="10" defaultRowHeight="15" x14ac:dyDescent="0.25"/>
  <cols>
    <col min="3" max="3" width="22.28515625" customWidth="1"/>
  </cols>
  <sheetData>
    <row r="1" spans="1:5" ht="15.75" x14ac:dyDescent="0.25">
      <c r="A1" s="1" t="s">
        <v>0</v>
      </c>
      <c r="B1" s="1" t="s">
        <v>7</v>
      </c>
      <c r="C1" s="1" t="s">
        <v>6</v>
      </c>
      <c r="D1" s="1" t="s">
        <v>1</v>
      </c>
      <c r="E1" s="1" t="s">
        <v>8</v>
      </c>
    </row>
    <row r="2" spans="1:5" x14ac:dyDescent="0.25">
      <c r="A2">
        <v>1</v>
      </c>
      <c r="B2" s="9">
        <v>10</v>
      </c>
      <c r="C2" s="9">
        <v>10.625</v>
      </c>
      <c r="E2">
        <v>59194</v>
      </c>
    </row>
    <row r="3" spans="1:5" x14ac:dyDescent="0.25">
      <c r="A3">
        <v>2</v>
      </c>
      <c r="B3" s="5">
        <v>12</v>
      </c>
      <c r="C3" s="5">
        <v>8.609</v>
      </c>
      <c r="E3">
        <v>59195</v>
      </c>
    </row>
    <row r="4" spans="1:5" x14ac:dyDescent="0.25">
      <c r="A4">
        <v>3</v>
      </c>
      <c r="B4" s="11">
        <v>14</v>
      </c>
      <c r="C4" s="11">
        <v>9.76</v>
      </c>
      <c r="E4">
        <v>59196</v>
      </c>
    </row>
    <row r="5" spans="1:5" x14ac:dyDescent="0.25">
      <c r="A5">
        <v>4</v>
      </c>
      <c r="B5" s="7">
        <v>19</v>
      </c>
      <c r="C5" s="7"/>
      <c r="D5" t="s">
        <v>3</v>
      </c>
      <c r="E5">
        <v>59197</v>
      </c>
    </row>
  </sheetData>
  <sortState ref="B2:D5">
    <sortCondition ref="B2:B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Morelia spilota</vt:lpstr>
      <vt:lpstr>Candoia aspera</vt:lpstr>
      <vt:lpstr>Bitis rhinoceros</vt:lpstr>
      <vt:lpstr>Rhabdophis tigrinus</vt:lpstr>
      <vt:lpstr>Euprepiophis mandarinus</vt:lpstr>
      <vt:lpstr>Bogertophis subocularis</vt:lpstr>
      <vt:lpstr>Boavus occidentalis (YPM 2770)</vt:lpstr>
      <vt:lpstr>Boavus occidentalis (YPM 3752)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</dc:creator>
  <cp:lastModifiedBy>Holger</cp:lastModifiedBy>
  <dcterms:created xsi:type="dcterms:W3CDTF">2015-02-23T02:31:19Z</dcterms:created>
  <dcterms:modified xsi:type="dcterms:W3CDTF">2018-04-29T01:50:53Z</dcterms:modified>
</cp:coreProperties>
</file>