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0" yWindow="0" windowWidth="19660" windowHeight="14320" tabRatio="500"/>
  </bookViews>
  <sheets>
    <sheet name="Fig 5B" sheetId="7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6" i="7" l="1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B19" i="7"/>
  <c r="C19" i="7"/>
  <c r="D19" i="7"/>
  <c r="E19" i="7"/>
  <c r="F19" i="7"/>
  <c r="G19" i="7"/>
  <c r="B20" i="7"/>
  <c r="C20" i="7"/>
  <c r="D20" i="7"/>
  <c r="E20" i="7"/>
  <c r="F20" i="7"/>
  <c r="G20" i="7"/>
  <c r="B21" i="7"/>
  <c r="C21" i="7"/>
  <c r="D21" i="7"/>
  <c r="E21" i="7"/>
  <c r="F21" i="7"/>
  <c r="G21" i="7"/>
  <c r="B22" i="7"/>
  <c r="C22" i="7"/>
  <c r="D22" i="7"/>
  <c r="E22" i="7"/>
  <c r="F22" i="7"/>
  <c r="G22" i="7"/>
  <c r="B23" i="7"/>
  <c r="C23" i="7"/>
  <c r="D23" i="7"/>
  <c r="E23" i="7"/>
  <c r="F23" i="7"/>
  <c r="G23" i="7"/>
  <c r="B24" i="7"/>
  <c r="C24" i="7"/>
  <c r="D24" i="7"/>
  <c r="E24" i="7"/>
  <c r="F24" i="7"/>
  <c r="G24" i="7"/>
  <c r="B25" i="7"/>
  <c r="C25" i="7"/>
  <c r="D25" i="7"/>
  <c r="E25" i="7"/>
  <c r="F25" i="7"/>
  <c r="G25" i="7"/>
</calcChain>
</file>

<file path=xl/sharedStrings.xml><?xml version="1.0" encoding="utf-8"?>
<sst xmlns="http://schemas.openxmlformats.org/spreadsheetml/2006/main" count="35" uniqueCount="35">
  <si>
    <t>SE</t>
  </si>
  <si>
    <t>SD</t>
  </si>
  <si>
    <t>CoTGFB</t>
  </si>
  <si>
    <t>CoCon</t>
  </si>
  <si>
    <t>MyoCon</t>
  </si>
  <si>
    <t>3D CoTGFB-3</t>
  </si>
  <si>
    <t>3D CoTGFB-2</t>
  </si>
  <si>
    <t>3D CoTGFB-1</t>
  </si>
  <si>
    <t>3D CoCon-3</t>
  </si>
  <si>
    <t>3D CoCon-2</t>
  </si>
  <si>
    <t>3D CoCon-1</t>
  </si>
  <si>
    <t>3D MyoTGFB-3</t>
  </si>
  <si>
    <t>3D MyoTGFB-2</t>
  </si>
  <si>
    <t>3D MyoTGFB-1</t>
  </si>
  <si>
    <t>3D MyoCon-3</t>
  </si>
  <si>
    <t>3D MyoCon-2</t>
  </si>
  <si>
    <t>3D MyoCon-1</t>
  </si>
  <si>
    <t>3D FibTGFB-3</t>
  </si>
  <si>
    <t>3D FibTGFB-2</t>
  </si>
  <si>
    <t>3D FibTGFB-1</t>
  </si>
  <si>
    <t>3D FibCon-3</t>
  </si>
  <si>
    <t>3D FibCon-2</t>
  </si>
  <si>
    <t>3D CoTGFB-4</t>
  </si>
  <si>
    <t>3D CoCon-4</t>
  </si>
  <si>
    <t>3D MyoTGFB-4</t>
  </si>
  <si>
    <t>3D MyoCon-4</t>
  </si>
  <si>
    <t>3D FibTGFB-4</t>
  </si>
  <si>
    <t>3D FibCon-4</t>
  </si>
  <si>
    <t>3D FibCon-1 (mm)</t>
  </si>
  <si>
    <t>MyoTGFB</t>
  </si>
  <si>
    <t>FibTGFB</t>
  </si>
  <si>
    <t>FibCon</t>
  </si>
  <si>
    <t>average % change</t>
  </si>
  <si>
    <t>% shrinking</t>
  </si>
  <si>
    <t>Time (min)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</si>
</sst>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0" fillId="0" borderId="0" xfId="0" applyFill="1"/>
    <xf numFmtId="0" fontId="3" fillId="0" borderId="0" xfId="0" applyFont="1" applyFill="1"/>
    <xf numFmtId="0" fontId="1" fillId="2" borderId="0" xfId="0" applyFont="1" applyFill="1"/>
    <xf numFmtId="0" fontId="2" fillId="2" borderId="0" xfId="0" applyFont="1" applyFill="1"/>
    <xf numFmtId="0" fontId="6" fillId="0" borderId="0" xfId="0" applyFont="1"/>
    <xf numFmtId="0" fontId="0" fillId="0" borderId="0" xfId="0" applyFont="1" applyFill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6"/>
                <c:pt idx="0">
                  <c:v>0.784942434</c:v>
                </c:pt>
                <c:pt idx="1">
                  <c:v>2.578839725</c:v>
                </c:pt>
                <c:pt idx="2">
                  <c:v>0.717367146</c:v>
                </c:pt>
                <c:pt idx="3">
                  <c:v>0.656019214</c:v>
                </c:pt>
                <c:pt idx="4">
                  <c:v>1.795191572</c:v>
                </c:pt>
                <c:pt idx="5">
                  <c:v>0.610883812</c:v>
                </c:pt>
              </c:numLit>
            </c:plus>
            <c:minus>
              <c:numLit>
                <c:formatCode>General</c:formatCode>
                <c:ptCount val="6"/>
                <c:pt idx="0">
                  <c:v>0.784942434</c:v>
                </c:pt>
                <c:pt idx="1">
                  <c:v>2.578839725</c:v>
                </c:pt>
                <c:pt idx="2">
                  <c:v>0.717367146</c:v>
                </c:pt>
                <c:pt idx="3">
                  <c:v>0.656019214</c:v>
                </c:pt>
                <c:pt idx="4">
                  <c:v>1.795191572</c:v>
                </c:pt>
                <c:pt idx="5">
                  <c:v>0.610883812</c:v>
                </c:pt>
              </c:numLit>
            </c:minus>
          </c:errBars>
          <c:cat>
            <c:strRef>
              <c:f>'Fig 5B'!$B$18:$G$18</c:f>
              <c:strCache>
                <c:ptCount val="6"/>
                <c:pt idx="0">
                  <c:v>FibCon</c:v>
                </c:pt>
                <c:pt idx="1">
                  <c:v>FibTGFB</c:v>
                </c:pt>
                <c:pt idx="2">
                  <c:v>MyoCon</c:v>
                </c:pt>
                <c:pt idx="3">
                  <c:v>MyoTGFB</c:v>
                </c:pt>
                <c:pt idx="4">
                  <c:v>CoCon</c:v>
                </c:pt>
                <c:pt idx="5">
                  <c:v>CoTGFB</c:v>
                </c:pt>
              </c:strCache>
            </c:strRef>
          </c:cat>
          <c:val>
            <c:numRef>
              <c:f>'Fig 5B'!$B$23:$G$23</c:f>
              <c:numCache>
                <c:formatCode>General</c:formatCode>
                <c:ptCount val="6"/>
                <c:pt idx="0">
                  <c:v>87.31636692615251</c:v>
                </c:pt>
                <c:pt idx="1">
                  <c:v>85.36344354371284</c:v>
                </c:pt>
                <c:pt idx="2">
                  <c:v>69.36732120668212</c:v>
                </c:pt>
                <c:pt idx="3">
                  <c:v>62.21894008128638</c:v>
                </c:pt>
                <c:pt idx="4">
                  <c:v>48.68543012329791</c:v>
                </c:pt>
                <c:pt idx="5">
                  <c:v>55.13746276273903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5423192"/>
        <c:axId val="-2132103656"/>
      </c:barChart>
      <c:catAx>
        <c:axId val="-2115423192"/>
        <c:scaling>
          <c:orientation val="minMax"/>
        </c:scaling>
        <c:delete val="0"/>
        <c:axPos val="b"/>
        <c:majorTickMark val="out"/>
        <c:minorTickMark val="none"/>
        <c:tickLblPos val="nextTo"/>
        <c:crossAx val="-2132103656"/>
        <c:crosses val="autoZero"/>
        <c:auto val="1"/>
        <c:lblAlgn val="ctr"/>
        <c:lblOffset val="100"/>
        <c:noMultiLvlLbl val="0"/>
      </c:catAx>
      <c:valAx>
        <c:axId val="-21321036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of Original Size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154231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520700</xdr:colOff>
      <xdr:row>17</xdr:row>
      <xdr:rowOff>165100</xdr:rowOff>
    </xdr:from>
    <xdr:to>
      <xdr:col>12</xdr:col>
      <xdr:colOff>165100</xdr:colOff>
      <xdr:row>32</xdr:row>
      <xdr:rowOff>50800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tabSelected="1" workbookViewId="0">
      <selection activeCell="B23" sqref="B23"/>
    </sheetView>
  </sheetViews>
  <sheetFormatPr baseColWidth="10" defaultRowHeight="15" x14ac:dyDescent="0"/>
  <cols>
    <col min="1" max="1" width="21.6640625" customWidth="1"/>
    <col min="2" max="2" width="15.83203125" customWidth="1"/>
    <col min="3" max="3" width="11.6640625" customWidth="1"/>
    <col min="4" max="4" width="12.6640625" customWidth="1"/>
    <col min="5" max="5" width="12" customWidth="1"/>
    <col min="6" max="8" width="12.5" customWidth="1"/>
    <col min="9" max="9" width="13" customWidth="1"/>
    <col min="10" max="10" width="12.83203125" customWidth="1"/>
    <col min="11" max="11" width="12.5" customWidth="1"/>
    <col min="12" max="12" width="13.83203125" customWidth="1"/>
    <col min="13" max="13" width="12.6640625" customWidth="1"/>
    <col min="14" max="15" width="14.1640625" customWidth="1"/>
    <col min="16" max="16" width="13.6640625" customWidth="1"/>
    <col min="17" max="17" width="14" customWidth="1"/>
    <col min="21" max="21" width="11.1640625" customWidth="1"/>
    <col min="22" max="22" width="12.1640625" customWidth="1"/>
    <col min="23" max="23" width="12" customWidth="1"/>
    <col min="24" max="25" width="12.6640625" customWidth="1"/>
  </cols>
  <sheetData>
    <row r="1" spans="1:25">
      <c r="A1" s="4" t="s">
        <v>34</v>
      </c>
      <c r="B1" s="4" t="s">
        <v>28</v>
      </c>
      <c r="C1" s="4" t="s">
        <v>21</v>
      </c>
      <c r="D1" s="4" t="s">
        <v>20</v>
      </c>
      <c r="E1" s="4" t="s">
        <v>27</v>
      </c>
      <c r="F1" s="4" t="s">
        <v>19</v>
      </c>
      <c r="G1" s="4" t="s">
        <v>18</v>
      </c>
      <c r="H1" s="4" t="s">
        <v>17</v>
      </c>
      <c r="I1" s="4" t="s">
        <v>26</v>
      </c>
      <c r="J1" s="4" t="s">
        <v>16</v>
      </c>
      <c r="K1" s="4" t="s">
        <v>15</v>
      </c>
      <c r="L1" s="4" t="s">
        <v>14</v>
      </c>
      <c r="M1" s="4" t="s">
        <v>25</v>
      </c>
      <c r="N1" s="4" t="s">
        <v>13</v>
      </c>
      <c r="O1" s="4" t="s">
        <v>12</v>
      </c>
      <c r="P1" s="4" t="s">
        <v>11</v>
      </c>
      <c r="Q1" s="4" t="s">
        <v>24</v>
      </c>
      <c r="R1" s="4" t="s">
        <v>10</v>
      </c>
      <c r="S1" s="4" t="s">
        <v>9</v>
      </c>
      <c r="T1" s="4" t="s">
        <v>8</v>
      </c>
      <c r="U1" s="4" t="s">
        <v>23</v>
      </c>
      <c r="V1" s="4" t="s">
        <v>7</v>
      </c>
      <c r="W1" s="4" t="s">
        <v>6</v>
      </c>
      <c r="X1" s="4" t="s">
        <v>5</v>
      </c>
      <c r="Y1" s="4" t="s">
        <v>22</v>
      </c>
    </row>
    <row r="2" spans="1:25">
      <c r="A2" s="6">
        <v>0</v>
      </c>
      <c r="B2">
        <v>2.524</v>
      </c>
      <c r="C2">
        <v>2.3580000000000001</v>
      </c>
      <c r="D2">
        <v>2.4329999999999998</v>
      </c>
      <c r="E2">
        <v>2.492</v>
      </c>
      <c r="F2">
        <v>2.4129999999999998</v>
      </c>
      <c r="G2">
        <v>2.4780000000000002</v>
      </c>
      <c r="H2">
        <v>2.411</v>
      </c>
      <c r="I2">
        <v>2.4089999999999998</v>
      </c>
      <c r="J2">
        <v>2.3660000000000001</v>
      </c>
      <c r="K2">
        <v>2.4340000000000002</v>
      </c>
      <c r="L2">
        <v>2.419</v>
      </c>
      <c r="M2">
        <v>2.4940000000000002</v>
      </c>
      <c r="N2" s="2">
        <v>2.4820000000000002</v>
      </c>
      <c r="O2" s="3">
        <v>2.4239999999999999</v>
      </c>
      <c r="P2" s="3">
        <v>2.4990000000000001</v>
      </c>
      <c r="Q2" s="3">
        <v>2.4580000000000002</v>
      </c>
      <c r="R2">
        <v>2.4140000000000001</v>
      </c>
      <c r="S2">
        <v>2.4430000000000001</v>
      </c>
      <c r="T2">
        <v>2.484</v>
      </c>
      <c r="U2">
        <v>2.4119999999999999</v>
      </c>
      <c r="V2">
        <v>2.476</v>
      </c>
      <c r="W2">
        <v>2.423</v>
      </c>
      <c r="X2">
        <v>2.4089999999999998</v>
      </c>
      <c r="Y2">
        <v>2.4569999999999999</v>
      </c>
    </row>
    <row r="3" spans="1:25">
      <c r="A3" s="6">
        <v>3</v>
      </c>
      <c r="B3">
        <v>2.3650000000000002</v>
      </c>
      <c r="C3">
        <v>2.109</v>
      </c>
      <c r="D3">
        <v>2.238</v>
      </c>
      <c r="E3">
        <v>2.3010000000000002</v>
      </c>
      <c r="F3">
        <v>2.3149999999999999</v>
      </c>
      <c r="G3">
        <v>2.2189999999999999</v>
      </c>
      <c r="H3">
        <v>2.2839999999999998</v>
      </c>
      <c r="I3">
        <v>2.306</v>
      </c>
      <c r="J3">
        <v>1.8620000000000001</v>
      </c>
      <c r="K3">
        <v>2.0169999999999999</v>
      </c>
      <c r="L3">
        <v>1.9395</v>
      </c>
      <c r="M3">
        <v>1.9770000000000001</v>
      </c>
      <c r="N3" s="2">
        <v>2.0129999999999999</v>
      </c>
      <c r="O3" s="2">
        <v>1.736</v>
      </c>
      <c r="P3" s="2">
        <v>1.8744999999999998</v>
      </c>
      <c r="Q3" s="2">
        <v>1.786</v>
      </c>
      <c r="R3">
        <v>1.64</v>
      </c>
      <c r="S3">
        <v>1.5409999999999999</v>
      </c>
      <c r="T3">
        <v>1.554</v>
      </c>
      <c r="U3">
        <v>1.7070000000000001</v>
      </c>
      <c r="V3">
        <v>1.633</v>
      </c>
      <c r="W3">
        <v>1.643</v>
      </c>
      <c r="X3">
        <v>1.6870000000000001</v>
      </c>
      <c r="Y3">
        <v>1.8740000000000001</v>
      </c>
    </row>
    <row r="4" spans="1:25">
      <c r="A4" s="6">
        <v>6</v>
      </c>
      <c r="B4">
        <v>2.294</v>
      </c>
      <c r="C4">
        <v>2.0369999999999999</v>
      </c>
      <c r="D4">
        <v>2.2839999999999998</v>
      </c>
      <c r="E4">
        <v>2.2450000000000001</v>
      </c>
      <c r="F4">
        <v>2.2469999999999999</v>
      </c>
      <c r="G4">
        <v>2.1040000000000001</v>
      </c>
      <c r="H4">
        <v>2.2000000000000002</v>
      </c>
      <c r="I4">
        <v>2.242</v>
      </c>
      <c r="J4">
        <v>1.786</v>
      </c>
      <c r="K4">
        <v>1.907</v>
      </c>
      <c r="L4">
        <v>1.8465</v>
      </c>
      <c r="M4">
        <v>1.867</v>
      </c>
      <c r="N4" s="2">
        <v>1.899</v>
      </c>
      <c r="O4" s="2">
        <v>1.6910000000000001</v>
      </c>
      <c r="P4" s="2">
        <v>1.7949999999999999</v>
      </c>
      <c r="Q4" s="2">
        <v>1.643</v>
      </c>
      <c r="R4">
        <v>1.44</v>
      </c>
      <c r="S4">
        <v>1.46</v>
      </c>
      <c r="T4">
        <v>1.375</v>
      </c>
      <c r="U4">
        <v>1.3460000000000001</v>
      </c>
      <c r="V4">
        <v>1.5009999999999999</v>
      </c>
      <c r="W4">
        <v>1.456</v>
      </c>
      <c r="X4">
        <v>1.401</v>
      </c>
      <c r="Y4">
        <v>1.482</v>
      </c>
    </row>
    <row r="5" spans="1:25">
      <c r="A5" s="6">
        <v>9</v>
      </c>
      <c r="B5">
        <v>2.2549999999999999</v>
      </c>
      <c r="C5">
        <v>2.0070000000000001</v>
      </c>
      <c r="D5">
        <v>2.198</v>
      </c>
      <c r="E5">
        <v>2.1760000000000002</v>
      </c>
      <c r="F5">
        <v>2.2069999999999999</v>
      </c>
      <c r="G5">
        <v>2.0150000000000001</v>
      </c>
      <c r="H5">
        <v>2.1640000000000001</v>
      </c>
      <c r="I5">
        <v>2.1779999999999999</v>
      </c>
      <c r="J5">
        <v>1.754</v>
      </c>
      <c r="K5">
        <v>1.821</v>
      </c>
      <c r="L5">
        <v>1.7875000000000001</v>
      </c>
      <c r="M5">
        <v>1.8220000000000001</v>
      </c>
      <c r="N5" s="2">
        <v>1.8180000000000001</v>
      </c>
      <c r="O5" s="2">
        <v>1.635</v>
      </c>
      <c r="P5" s="2">
        <v>1.7265000000000001</v>
      </c>
      <c r="Q5" s="2">
        <v>1.609</v>
      </c>
      <c r="R5">
        <v>1.321</v>
      </c>
      <c r="S5">
        <v>1.43</v>
      </c>
      <c r="T5">
        <v>1.3120000000000001</v>
      </c>
      <c r="U5">
        <v>1.2849999999999999</v>
      </c>
      <c r="V5">
        <v>1.446</v>
      </c>
      <c r="W5">
        <v>1.43</v>
      </c>
      <c r="X5">
        <v>1.359</v>
      </c>
      <c r="Y5">
        <v>1.4139999999999999</v>
      </c>
    </row>
    <row r="6" spans="1:25">
      <c r="A6" s="6">
        <v>12</v>
      </c>
      <c r="B6">
        <v>2.238</v>
      </c>
      <c r="C6">
        <v>2.0070000000000001</v>
      </c>
      <c r="D6">
        <v>2.145</v>
      </c>
      <c r="E6">
        <v>2.1760000000000002</v>
      </c>
      <c r="F6">
        <v>2.1819999999999999</v>
      </c>
      <c r="G6">
        <v>1.9419999999999999</v>
      </c>
      <c r="H6">
        <v>2.0449999999999999</v>
      </c>
      <c r="I6">
        <v>2.1219999999999999</v>
      </c>
      <c r="J6">
        <v>1.7250000000000001</v>
      </c>
      <c r="K6">
        <v>1.762</v>
      </c>
      <c r="L6">
        <v>1.7435</v>
      </c>
      <c r="M6">
        <v>1.7976000000000001</v>
      </c>
      <c r="N6" s="2">
        <v>1.758</v>
      </c>
      <c r="O6" s="2">
        <v>1.5940000000000001</v>
      </c>
      <c r="P6" s="2">
        <v>1.6760000000000002</v>
      </c>
      <c r="Q6" s="2">
        <v>1.585</v>
      </c>
      <c r="R6">
        <v>1.2050000000000001</v>
      </c>
      <c r="S6">
        <v>1.3959999999999999</v>
      </c>
      <c r="T6">
        <v>1.2789999999999999</v>
      </c>
      <c r="U6">
        <v>1.2330000000000001</v>
      </c>
      <c r="V6">
        <v>1.399</v>
      </c>
      <c r="W6">
        <v>1.4139999999999999</v>
      </c>
      <c r="X6">
        <v>1.319</v>
      </c>
      <c r="Y6">
        <v>1.38</v>
      </c>
    </row>
    <row r="7" spans="1:25">
      <c r="A7" s="6">
        <v>15</v>
      </c>
      <c r="B7">
        <v>2.238</v>
      </c>
      <c r="C7">
        <v>2.0070000000000001</v>
      </c>
      <c r="D7">
        <v>2.145</v>
      </c>
      <c r="E7">
        <v>2.1760000000000002</v>
      </c>
      <c r="F7">
        <v>2.1760000000000002</v>
      </c>
      <c r="G7">
        <v>1.9419999999999999</v>
      </c>
      <c r="H7">
        <v>2.0449999999999999</v>
      </c>
      <c r="I7">
        <v>2.1219999999999999</v>
      </c>
      <c r="J7">
        <v>1.7190000000000001</v>
      </c>
      <c r="K7">
        <v>1.7250000000000001</v>
      </c>
      <c r="L7">
        <v>1.722</v>
      </c>
      <c r="M7">
        <v>1.7529999999999999</v>
      </c>
      <c r="N7" s="2">
        <v>1.702</v>
      </c>
      <c r="O7" s="2">
        <v>1.5580000000000001</v>
      </c>
      <c r="P7" s="2">
        <v>1.63</v>
      </c>
      <c r="Q7" s="2">
        <v>1.5640000000000001</v>
      </c>
      <c r="R7">
        <v>1.1158999999999999</v>
      </c>
      <c r="S7">
        <v>1.3779999999999999</v>
      </c>
      <c r="T7">
        <v>1.258</v>
      </c>
      <c r="U7">
        <v>1.2</v>
      </c>
      <c r="V7">
        <v>1.399</v>
      </c>
      <c r="W7">
        <v>1.375</v>
      </c>
      <c r="X7">
        <v>1.3069999999999999</v>
      </c>
      <c r="Y7">
        <v>1.38</v>
      </c>
    </row>
    <row r="8" spans="1:25">
      <c r="A8" s="6">
        <v>18</v>
      </c>
      <c r="B8">
        <v>2.238</v>
      </c>
      <c r="C8">
        <v>2.0070000000000001</v>
      </c>
      <c r="D8">
        <v>2.145</v>
      </c>
      <c r="E8">
        <v>2.1760000000000002</v>
      </c>
      <c r="F8">
        <v>2.1760000000000002</v>
      </c>
      <c r="G8">
        <v>1.9419999999999999</v>
      </c>
      <c r="H8">
        <v>2.0449999999999999</v>
      </c>
      <c r="I8">
        <v>2.1219999999999999</v>
      </c>
      <c r="J8">
        <v>1.7010000000000001</v>
      </c>
      <c r="K8">
        <v>1.704</v>
      </c>
      <c r="L8">
        <v>1.7025000000000001</v>
      </c>
      <c r="M8">
        <v>1.7390000000000001</v>
      </c>
      <c r="N8" s="2">
        <v>1.6919999999999999</v>
      </c>
      <c r="O8" s="2">
        <v>1.5580000000000001</v>
      </c>
      <c r="P8" s="2">
        <v>1.625</v>
      </c>
      <c r="Q8" s="2">
        <v>1.5640000000000001</v>
      </c>
      <c r="R8">
        <v>1.1133999999999999</v>
      </c>
      <c r="S8">
        <v>1.3660000000000001</v>
      </c>
      <c r="T8">
        <v>1.242</v>
      </c>
      <c r="U8">
        <v>1.1180000000000001</v>
      </c>
      <c r="V8">
        <v>1.3779999999999999</v>
      </c>
      <c r="W8">
        <v>1.371</v>
      </c>
      <c r="X8">
        <v>1.3069999999999999</v>
      </c>
      <c r="Y8">
        <v>1.38</v>
      </c>
    </row>
    <row r="9" spans="1:25">
      <c r="A9" s="6">
        <v>21</v>
      </c>
      <c r="B9">
        <v>2.238</v>
      </c>
      <c r="C9">
        <v>2.0070000000000001</v>
      </c>
      <c r="D9">
        <v>2.145</v>
      </c>
      <c r="E9">
        <v>2.1760000000000002</v>
      </c>
      <c r="F9">
        <v>2.1760000000000002</v>
      </c>
      <c r="G9">
        <v>1.9419999999999999</v>
      </c>
      <c r="H9">
        <v>2.0449999999999999</v>
      </c>
      <c r="I9">
        <v>2.1219999999999999</v>
      </c>
      <c r="J9">
        <v>1.6879999999999999</v>
      </c>
      <c r="K9">
        <v>1.6839999999999999</v>
      </c>
      <c r="L9">
        <v>1.6859999999999999</v>
      </c>
      <c r="M9">
        <v>1.704</v>
      </c>
      <c r="N9" s="2">
        <v>1.6240000000000001</v>
      </c>
      <c r="O9" s="2">
        <v>1.5580000000000001</v>
      </c>
      <c r="P9" s="2">
        <v>1.615</v>
      </c>
      <c r="Q9" s="2">
        <v>1.5640000000000001</v>
      </c>
      <c r="R9">
        <v>1.1133999999999999</v>
      </c>
      <c r="S9">
        <v>1.349</v>
      </c>
      <c r="T9">
        <v>1.2170000000000001</v>
      </c>
      <c r="U9">
        <v>1.1089</v>
      </c>
      <c r="V9">
        <v>1.357</v>
      </c>
      <c r="W9">
        <v>1.3620000000000001</v>
      </c>
      <c r="X9">
        <v>1.3069999999999999</v>
      </c>
      <c r="Y9">
        <v>1.38</v>
      </c>
    </row>
    <row r="10" spans="1:25">
      <c r="A10" s="6">
        <v>24</v>
      </c>
      <c r="B10">
        <v>2.238</v>
      </c>
      <c r="C10">
        <v>2.0070000000000001</v>
      </c>
      <c r="D10">
        <v>2.145</v>
      </c>
      <c r="E10">
        <v>2.1760000000000002</v>
      </c>
      <c r="F10">
        <v>2.1760000000000002</v>
      </c>
      <c r="G10">
        <v>1.9419999999999999</v>
      </c>
      <c r="H10">
        <v>2.0449999999999999</v>
      </c>
      <c r="I10">
        <v>2.1219999999999999</v>
      </c>
      <c r="J10">
        <v>1.6879999999999999</v>
      </c>
      <c r="K10">
        <v>1.671</v>
      </c>
      <c r="L10">
        <v>1.6795</v>
      </c>
      <c r="M10">
        <v>1.6990000000000001</v>
      </c>
      <c r="N10" s="2">
        <v>1.502</v>
      </c>
      <c r="O10" s="2">
        <v>1.52</v>
      </c>
      <c r="P10" s="2">
        <v>1.579</v>
      </c>
      <c r="Q10" s="2">
        <v>1.5640000000000001</v>
      </c>
      <c r="R10">
        <v>1.1133999999999999</v>
      </c>
      <c r="S10">
        <v>1.3360000000000001</v>
      </c>
      <c r="T10">
        <v>1.2170000000000001</v>
      </c>
      <c r="U10">
        <v>1.1089</v>
      </c>
      <c r="V10">
        <v>1.357</v>
      </c>
      <c r="W10">
        <v>1.3620000000000001</v>
      </c>
      <c r="X10">
        <v>1.3069999999999999</v>
      </c>
      <c r="Y10">
        <v>1.38</v>
      </c>
    </row>
    <row r="11" spans="1:25">
      <c r="A11" s="6">
        <v>27</v>
      </c>
      <c r="B11">
        <v>2.238</v>
      </c>
      <c r="C11">
        <v>2.0070000000000001</v>
      </c>
      <c r="D11">
        <v>2.145</v>
      </c>
      <c r="E11">
        <v>2.1760000000000002</v>
      </c>
      <c r="F11">
        <v>2.1760000000000002</v>
      </c>
      <c r="G11">
        <v>1.9419999999999999</v>
      </c>
      <c r="H11">
        <v>2.0449999999999999</v>
      </c>
      <c r="I11">
        <v>2.1219999999999999</v>
      </c>
      <c r="J11">
        <v>1.6879999999999999</v>
      </c>
      <c r="K11">
        <v>1.671</v>
      </c>
      <c r="L11">
        <v>1.6795</v>
      </c>
      <c r="M11">
        <v>1.6970000000000001</v>
      </c>
      <c r="N11" s="2">
        <v>1.502</v>
      </c>
      <c r="O11" s="2">
        <v>1.52</v>
      </c>
      <c r="P11" s="2">
        <v>1.55</v>
      </c>
      <c r="Q11" s="2">
        <v>1.5640000000000001</v>
      </c>
      <c r="R11">
        <v>1.1133999999999999</v>
      </c>
      <c r="S11">
        <v>1.3107</v>
      </c>
      <c r="T11">
        <v>1.2170000000000001</v>
      </c>
      <c r="U11">
        <v>1.1089</v>
      </c>
      <c r="V11">
        <v>1.335</v>
      </c>
      <c r="W11">
        <v>1.3620000000000001</v>
      </c>
      <c r="X11">
        <v>1.3069999999999999</v>
      </c>
      <c r="Y11">
        <v>1.38</v>
      </c>
    </row>
    <row r="12" spans="1:25">
      <c r="A12" s="1"/>
      <c r="N12" s="2"/>
      <c r="O12" s="2"/>
      <c r="P12" s="2"/>
    </row>
    <row r="13" spans="1:25">
      <c r="A13" s="1"/>
    </row>
    <row r="14" spans="1:25">
      <c r="A14" s="1"/>
    </row>
    <row r="16" spans="1:25" s="2" customFormat="1">
      <c r="A16" s="7" t="s">
        <v>33</v>
      </c>
      <c r="B16" s="2">
        <f t="shared" ref="B16:Y16" si="0">100*B11/B2</f>
        <v>88.66877971473852</v>
      </c>
      <c r="C16" s="2">
        <f t="shared" si="0"/>
        <v>85.114503816793899</v>
      </c>
      <c r="D16" s="2">
        <f t="shared" si="0"/>
        <v>88.162762022194826</v>
      </c>
      <c r="E16" s="2">
        <f t="shared" si="0"/>
        <v>87.319422150882829</v>
      </c>
      <c r="F16" s="2">
        <f t="shared" si="0"/>
        <v>90.178201409034415</v>
      </c>
      <c r="G16" s="2">
        <f t="shared" si="0"/>
        <v>78.369652945924116</v>
      </c>
      <c r="H16" s="2">
        <f t="shared" si="0"/>
        <v>84.819576939029446</v>
      </c>
      <c r="I16" s="2">
        <f t="shared" si="0"/>
        <v>88.086342880863427</v>
      </c>
      <c r="J16" s="2">
        <f t="shared" si="0"/>
        <v>71.344040574809796</v>
      </c>
      <c r="K16" s="2">
        <f t="shared" si="0"/>
        <v>68.652423993426453</v>
      </c>
      <c r="L16" s="2">
        <f t="shared" si="0"/>
        <v>69.429516329061585</v>
      </c>
      <c r="M16" s="2">
        <f t="shared" si="0"/>
        <v>68.043303929430635</v>
      </c>
      <c r="N16" s="2">
        <f t="shared" si="0"/>
        <v>60.515713134568884</v>
      </c>
      <c r="O16" s="2">
        <f t="shared" si="0"/>
        <v>62.706270627062707</v>
      </c>
      <c r="P16" s="2">
        <f t="shared" si="0"/>
        <v>62.024809923969585</v>
      </c>
      <c r="Q16" s="2">
        <f t="shared" si="0"/>
        <v>63.628966639544345</v>
      </c>
      <c r="R16" s="2">
        <f t="shared" si="0"/>
        <v>46.122618061309026</v>
      </c>
      <c r="S16" s="2">
        <f t="shared" si="0"/>
        <v>53.651248465002041</v>
      </c>
      <c r="T16" s="2">
        <f t="shared" si="0"/>
        <v>48.993558776167475</v>
      </c>
      <c r="U16" s="2">
        <f t="shared" si="0"/>
        <v>45.9742951907131</v>
      </c>
      <c r="V16" s="2">
        <f t="shared" si="0"/>
        <v>53.917609046849755</v>
      </c>
      <c r="W16" s="2">
        <f t="shared" si="0"/>
        <v>56.211308295501453</v>
      </c>
      <c r="X16" s="2">
        <f t="shared" si="0"/>
        <v>54.254877542548776</v>
      </c>
      <c r="Y16" s="2">
        <f t="shared" si="0"/>
        <v>56.166056166056173</v>
      </c>
    </row>
    <row r="18" spans="1:7">
      <c r="B18" s="5" t="s">
        <v>31</v>
      </c>
      <c r="C18" s="5" t="s">
        <v>30</v>
      </c>
      <c r="D18" s="5" t="s">
        <v>4</v>
      </c>
      <c r="E18" s="5" t="s">
        <v>29</v>
      </c>
      <c r="F18" s="5" t="s">
        <v>3</v>
      </c>
      <c r="G18" s="5" t="s">
        <v>2</v>
      </c>
    </row>
    <row r="19" spans="1:7">
      <c r="A19" s="6">
        <v>1</v>
      </c>
      <c r="B19" s="2">
        <f>B16</f>
        <v>88.66877971473852</v>
      </c>
      <c r="C19" s="2">
        <f>F16</f>
        <v>90.178201409034415</v>
      </c>
      <c r="D19" s="2">
        <f>J16</f>
        <v>71.344040574809796</v>
      </c>
      <c r="E19" s="2">
        <f>N16</f>
        <v>60.515713134568884</v>
      </c>
      <c r="F19" s="2">
        <f>R16</f>
        <v>46.122618061309026</v>
      </c>
      <c r="G19" s="2">
        <f>V16</f>
        <v>53.917609046849755</v>
      </c>
    </row>
    <row r="20" spans="1:7">
      <c r="A20" s="6">
        <v>2</v>
      </c>
      <c r="B20" s="2">
        <f>C16</f>
        <v>85.114503816793899</v>
      </c>
      <c r="C20" s="2">
        <f>G16</f>
        <v>78.369652945924116</v>
      </c>
      <c r="D20" s="2">
        <f>K16</f>
        <v>68.652423993426453</v>
      </c>
      <c r="E20" s="2">
        <f>O16</f>
        <v>62.706270627062707</v>
      </c>
      <c r="F20" s="2">
        <f>S16</f>
        <v>53.651248465002041</v>
      </c>
      <c r="G20" s="2">
        <f>W16</f>
        <v>56.211308295501453</v>
      </c>
    </row>
    <row r="21" spans="1:7">
      <c r="A21" s="6">
        <v>3</v>
      </c>
      <c r="B21" s="2">
        <f>D16</f>
        <v>88.162762022194826</v>
      </c>
      <c r="C21" s="2">
        <f>H16</f>
        <v>84.819576939029446</v>
      </c>
      <c r="D21" s="2">
        <f>L16</f>
        <v>69.429516329061585</v>
      </c>
      <c r="E21" s="2">
        <f>P16</f>
        <v>62.024809923969585</v>
      </c>
      <c r="F21" s="2">
        <f>T16</f>
        <v>48.993558776167475</v>
      </c>
      <c r="G21" s="2">
        <f>X16</f>
        <v>54.254877542548776</v>
      </c>
    </row>
    <row r="22" spans="1:7">
      <c r="A22" s="6">
        <v>4</v>
      </c>
      <c r="B22" s="2">
        <f>E16</f>
        <v>87.319422150882829</v>
      </c>
      <c r="C22" s="2">
        <f>I16</f>
        <v>88.086342880863427</v>
      </c>
      <c r="D22" s="2">
        <f>M16</f>
        <v>68.043303929430635</v>
      </c>
      <c r="E22" s="2">
        <f>Q16</f>
        <v>63.628966639544345</v>
      </c>
      <c r="F22" s="2">
        <f>U16</f>
        <v>45.9742951907131</v>
      </c>
      <c r="G22" s="2">
        <f>Y16</f>
        <v>56.166056166056173</v>
      </c>
    </row>
    <row r="23" spans="1:7">
      <c r="A23" s="2" t="s">
        <v>32</v>
      </c>
      <c r="B23" s="2">
        <f t="shared" ref="B23:G23" si="1">AVERAGE(B19:B22)</f>
        <v>87.316366926152511</v>
      </c>
      <c r="C23" s="2">
        <f t="shared" si="1"/>
        <v>85.363443543712847</v>
      </c>
      <c r="D23" s="2">
        <f t="shared" si="1"/>
        <v>69.367321206682121</v>
      </c>
      <c r="E23" s="2">
        <f t="shared" si="1"/>
        <v>62.218940081286377</v>
      </c>
      <c r="F23" s="2">
        <f t="shared" si="1"/>
        <v>48.685430123297913</v>
      </c>
      <c r="G23" s="2">
        <f t="shared" si="1"/>
        <v>55.137462762739034</v>
      </c>
    </row>
    <row r="24" spans="1:7">
      <c r="A24" s="2" t="s">
        <v>1</v>
      </c>
      <c r="B24" s="2">
        <f t="shared" ref="B24:G24" si="2">STDEV(B19:B22)</f>
        <v>1.5698848679747177</v>
      </c>
      <c r="C24" s="2">
        <f t="shared" si="2"/>
        <v>5.1576794494985458</v>
      </c>
      <c r="D24" s="2">
        <f t="shared" si="2"/>
        <v>1.4347342924225874</v>
      </c>
      <c r="E24" s="2">
        <f t="shared" si="2"/>
        <v>1.3120384275170072</v>
      </c>
      <c r="F24" s="2">
        <f t="shared" si="2"/>
        <v>3.5903831437736433</v>
      </c>
      <c r="G24" s="2">
        <f t="shared" si="2"/>
        <v>1.2217676233840469</v>
      </c>
    </row>
    <row r="25" spans="1:7">
      <c r="A25" s="2" t="s">
        <v>0</v>
      </c>
      <c r="B25" s="2">
        <f t="shared" ref="B25:G25" si="3">B24/SQRT(4)</f>
        <v>0.78494243398735886</v>
      </c>
      <c r="C25" s="2">
        <f t="shared" si="3"/>
        <v>2.5788397247492729</v>
      </c>
      <c r="D25" s="2">
        <f t="shared" si="3"/>
        <v>0.71736714621129372</v>
      </c>
      <c r="E25" s="2">
        <f t="shared" si="3"/>
        <v>0.65601921375850358</v>
      </c>
      <c r="F25" s="2">
        <f t="shared" si="3"/>
        <v>1.7951915718868217</v>
      </c>
      <c r="G25" s="2">
        <f t="shared" si="3"/>
        <v>0.61088381169202344</v>
      </c>
    </row>
    <row r="26" spans="1:7">
      <c r="A26" s="2"/>
      <c r="B26" s="2"/>
      <c r="C26" s="2"/>
      <c r="D26" s="2"/>
      <c r="E26" s="2"/>
      <c r="F26" s="2"/>
      <c r="G26" s="2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5B</vt:lpstr>
    </vt:vector>
  </TitlesOfParts>
  <Company>Kent State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Krieger</dc:creator>
  <cp:lastModifiedBy>Jessica Krieger</cp:lastModifiedBy>
  <dcterms:created xsi:type="dcterms:W3CDTF">2017-11-30T19:06:32Z</dcterms:created>
  <dcterms:modified xsi:type="dcterms:W3CDTF">2017-12-01T20:21:14Z</dcterms:modified>
</cp:coreProperties>
</file>