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2120" windowHeight="13700" tabRatio="500" activeTab="1"/>
  </bookViews>
  <sheets>
    <sheet name="Fig 5C" sheetId="2" r:id="rId1"/>
    <sheet name="Fig 5E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2" l="1"/>
  <c r="E25" i="2"/>
  <c r="F25" i="2"/>
  <c r="G25" i="2"/>
  <c r="H25" i="2"/>
  <c r="I25" i="2"/>
  <c r="D24" i="2"/>
  <c r="E24" i="2"/>
  <c r="F24" i="2"/>
  <c r="G24" i="2"/>
  <c r="H24" i="2"/>
  <c r="I24" i="2"/>
  <c r="D23" i="2"/>
  <c r="E23" i="2"/>
  <c r="F23" i="2"/>
  <c r="G23" i="2"/>
  <c r="H23" i="2"/>
  <c r="I23" i="2"/>
  <c r="C25" i="2"/>
  <c r="C24" i="2"/>
  <c r="C23" i="2"/>
  <c r="D22" i="2"/>
  <c r="E22" i="2"/>
  <c r="F22" i="2"/>
  <c r="G22" i="2"/>
  <c r="H22" i="2"/>
  <c r="I22" i="2"/>
  <c r="C22" i="2"/>
  <c r="E24" i="1"/>
  <c r="D24" i="1"/>
  <c r="C24" i="1"/>
  <c r="B24" i="1"/>
  <c r="E23" i="1"/>
  <c r="D23" i="1"/>
  <c r="C23" i="1"/>
  <c r="B23" i="1"/>
  <c r="E22" i="1"/>
  <c r="D22" i="1"/>
  <c r="C22" i="1"/>
  <c r="B2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</calcChain>
</file>

<file path=xl/sharedStrings.xml><?xml version="1.0" encoding="utf-8"?>
<sst xmlns="http://schemas.openxmlformats.org/spreadsheetml/2006/main" count="60" uniqueCount="37">
  <si>
    <t>Sample</t>
  </si>
  <si>
    <t>% shrinking</t>
  </si>
  <si>
    <t>Original length (um)</t>
  </si>
  <si>
    <t>Final length (um)</t>
  </si>
  <si>
    <t>average % change</t>
  </si>
  <si>
    <t>SD</t>
  </si>
  <si>
    <t>SE</t>
  </si>
  <si>
    <t>3D MyoCon-1</t>
  </si>
  <si>
    <t>3D MyoCon-2</t>
  </si>
  <si>
    <t>3D MyoCon-3</t>
  </si>
  <si>
    <t>3D MyoCon-4</t>
  </si>
  <si>
    <t>3D MyoTGFB-1</t>
  </si>
  <si>
    <t>3D MyoTGFB-2</t>
  </si>
  <si>
    <t>3D MyoTGFB-3</t>
  </si>
  <si>
    <t>3D MyoTGFB-4</t>
  </si>
  <si>
    <t>3D CoCon-1</t>
  </si>
  <si>
    <t>3D CoCon-2</t>
  </si>
  <si>
    <t>3D CoCon-3</t>
  </si>
  <si>
    <t>3D CoCon-4</t>
  </si>
  <si>
    <t>3D CoTGFB-1</t>
  </si>
  <si>
    <t>3D CoTGFB-2</t>
  </si>
  <si>
    <t>3D CoTGFB-3</t>
  </si>
  <si>
    <t>3D CoTGFB-4</t>
  </si>
  <si>
    <t>3D CoTGFB-5</t>
  </si>
  <si>
    <t>3D MyoCon</t>
  </si>
  <si>
    <t>3D MyoTGFB</t>
  </si>
  <si>
    <t>3D CoCon</t>
  </si>
  <si>
    <t>3D CoTGFB</t>
  </si>
  <si>
    <t>T = 0min</t>
  </si>
  <si>
    <t>24 hours</t>
  </si>
  <si>
    <t>av. T = 0</t>
  </si>
  <si>
    <t>av. T = 3</t>
  </si>
  <si>
    <t>av. T = 6</t>
  </si>
  <si>
    <t>av. T = 9</t>
  </si>
  <si>
    <t>av. T = 12</t>
  </si>
  <si>
    <t>av. T = 15</t>
  </si>
  <si>
    <t>av. 24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</si>
</sst>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</font>
    <font>
      <b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0" fillId="0" borderId="0" xfId="0" applyFill="1"/>
    <xf numFmtId="0" fontId="4" fillId="0" borderId="0" xfId="0" applyFont="1"/>
    <xf numFmtId="0" fontId="5" fillId="2" borderId="0" xfId="0" applyFont="1" applyFill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5C'!$A$22:$B$22</c:f>
              <c:strCache>
                <c:ptCount val="1"/>
                <c:pt idx="0">
                  <c:v>3D MyoCon</c:v>
                </c:pt>
              </c:strCache>
            </c:strRef>
          </c:tx>
          <c:cat>
            <c:strRef>
              <c:f>'Fig 5C'!$C$21:$I$21</c:f>
              <c:strCache>
                <c:ptCount val="7"/>
                <c:pt idx="0">
                  <c:v>av. T = 0</c:v>
                </c:pt>
                <c:pt idx="1">
                  <c:v>av. T = 3</c:v>
                </c:pt>
                <c:pt idx="2">
                  <c:v>av. T = 6</c:v>
                </c:pt>
                <c:pt idx="3">
                  <c:v>av. T = 9</c:v>
                </c:pt>
                <c:pt idx="4">
                  <c:v>av. T = 12</c:v>
                </c:pt>
                <c:pt idx="5">
                  <c:v>av. T = 15</c:v>
                </c:pt>
                <c:pt idx="6">
                  <c:v>av. 24 hours</c:v>
                </c:pt>
              </c:strCache>
            </c:strRef>
          </c:cat>
          <c:val>
            <c:numRef>
              <c:f>'Fig 5C'!$C$22:$I$22</c:f>
              <c:numCache>
                <c:formatCode>General</c:formatCode>
                <c:ptCount val="7"/>
                <c:pt idx="0">
                  <c:v>5.283374999999999</c:v>
                </c:pt>
                <c:pt idx="1">
                  <c:v>4.7735</c:v>
                </c:pt>
                <c:pt idx="2">
                  <c:v>4.51375</c:v>
                </c:pt>
                <c:pt idx="3">
                  <c:v>4.409124999999999</c:v>
                </c:pt>
                <c:pt idx="4">
                  <c:v>4.278375</c:v>
                </c:pt>
                <c:pt idx="5">
                  <c:v>4.225125</c:v>
                </c:pt>
                <c:pt idx="6">
                  <c:v>3.34241175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5C'!$A$23:$B$23</c:f>
              <c:strCache>
                <c:ptCount val="1"/>
                <c:pt idx="0">
                  <c:v>3D MyoTGFB</c:v>
                </c:pt>
              </c:strCache>
            </c:strRef>
          </c:tx>
          <c:cat>
            <c:strRef>
              <c:f>'Fig 5C'!$C$21:$I$21</c:f>
              <c:strCache>
                <c:ptCount val="7"/>
                <c:pt idx="0">
                  <c:v>av. T = 0</c:v>
                </c:pt>
                <c:pt idx="1">
                  <c:v>av. T = 3</c:v>
                </c:pt>
                <c:pt idx="2">
                  <c:v>av. T = 6</c:v>
                </c:pt>
                <c:pt idx="3">
                  <c:v>av. T = 9</c:v>
                </c:pt>
                <c:pt idx="4">
                  <c:v>av. T = 12</c:v>
                </c:pt>
                <c:pt idx="5">
                  <c:v>av. T = 15</c:v>
                </c:pt>
                <c:pt idx="6">
                  <c:v>av. 24 hours</c:v>
                </c:pt>
              </c:strCache>
            </c:strRef>
          </c:cat>
          <c:val>
            <c:numRef>
              <c:f>'Fig 5C'!$C$23:$I$23</c:f>
              <c:numCache>
                <c:formatCode>General</c:formatCode>
                <c:ptCount val="7"/>
                <c:pt idx="0">
                  <c:v>5.198875</c:v>
                </c:pt>
                <c:pt idx="1">
                  <c:v>4.3035</c:v>
                </c:pt>
                <c:pt idx="2">
                  <c:v>4.0005</c:v>
                </c:pt>
                <c:pt idx="3">
                  <c:v>3.952125</c:v>
                </c:pt>
                <c:pt idx="4">
                  <c:v>3.861125</c:v>
                </c:pt>
                <c:pt idx="5">
                  <c:v>3.823125</c:v>
                </c:pt>
                <c:pt idx="6">
                  <c:v>3.1244775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5C'!$A$24:$B$24</c:f>
              <c:strCache>
                <c:ptCount val="1"/>
                <c:pt idx="0">
                  <c:v>3D CoCon</c:v>
                </c:pt>
              </c:strCache>
            </c:strRef>
          </c:tx>
          <c:cat>
            <c:strRef>
              <c:f>'Fig 5C'!$C$21:$I$21</c:f>
              <c:strCache>
                <c:ptCount val="7"/>
                <c:pt idx="0">
                  <c:v>av. T = 0</c:v>
                </c:pt>
                <c:pt idx="1">
                  <c:v>av. T = 3</c:v>
                </c:pt>
                <c:pt idx="2">
                  <c:v>av. T = 6</c:v>
                </c:pt>
                <c:pt idx="3">
                  <c:v>av. T = 9</c:v>
                </c:pt>
                <c:pt idx="4">
                  <c:v>av. T = 12</c:v>
                </c:pt>
                <c:pt idx="5">
                  <c:v>av. T = 15</c:v>
                </c:pt>
                <c:pt idx="6">
                  <c:v>av. 24 hours</c:v>
                </c:pt>
              </c:strCache>
            </c:strRef>
          </c:cat>
          <c:val>
            <c:numRef>
              <c:f>'Fig 5C'!$C$24:$I$24</c:f>
              <c:numCache>
                <c:formatCode>General</c:formatCode>
                <c:ptCount val="7"/>
                <c:pt idx="0">
                  <c:v>4.09925</c:v>
                </c:pt>
                <c:pt idx="1">
                  <c:v>3.664375</c:v>
                </c:pt>
                <c:pt idx="2">
                  <c:v>3.402375</c:v>
                </c:pt>
                <c:pt idx="3">
                  <c:v>3.315875</c:v>
                </c:pt>
                <c:pt idx="4">
                  <c:v>3.127125</c:v>
                </c:pt>
                <c:pt idx="5">
                  <c:v>3.0695</c:v>
                </c:pt>
                <c:pt idx="6">
                  <c:v>2.88261025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5C'!$A$25:$B$25</c:f>
              <c:strCache>
                <c:ptCount val="1"/>
                <c:pt idx="0">
                  <c:v>3D CoTGFB</c:v>
                </c:pt>
              </c:strCache>
            </c:strRef>
          </c:tx>
          <c:cat>
            <c:strRef>
              <c:f>'Fig 5C'!$C$21:$I$21</c:f>
              <c:strCache>
                <c:ptCount val="7"/>
                <c:pt idx="0">
                  <c:v>av. T = 0</c:v>
                </c:pt>
                <c:pt idx="1">
                  <c:v>av. T = 3</c:v>
                </c:pt>
                <c:pt idx="2">
                  <c:v>av. T = 6</c:v>
                </c:pt>
                <c:pt idx="3">
                  <c:v>av. T = 9</c:v>
                </c:pt>
                <c:pt idx="4">
                  <c:v>av. T = 12</c:v>
                </c:pt>
                <c:pt idx="5">
                  <c:v>av. T = 15</c:v>
                </c:pt>
                <c:pt idx="6">
                  <c:v>av. 24 hours</c:v>
                </c:pt>
              </c:strCache>
            </c:strRef>
          </c:cat>
          <c:val>
            <c:numRef>
              <c:f>'Fig 5C'!$C$25:$I$25</c:f>
              <c:numCache>
                <c:formatCode>General</c:formatCode>
                <c:ptCount val="7"/>
                <c:pt idx="0">
                  <c:v>4.6051</c:v>
                </c:pt>
                <c:pt idx="1">
                  <c:v>4.095874999999999</c:v>
                </c:pt>
                <c:pt idx="2">
                  <c:v>3.829099999999999</c:v>
                </c:pt>
                <c:pt idx="3">
                  <c:v>3.6985</c:v>
                </c:pt>
                <c:pt idx="4">
                  <c:v>3.664</c:v>
                </c:pt>
                <c:pt idx="5">
                  <c:v>3.5259</c:v>
                </c:pt>
                <c:pt idx="6">
                  <c:v>2.6806654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640680"/>
        <c:axId val="-2119637560"/>
      </c:lineChart>
      <c:catAx>
        <c:axId val="-211964068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9637560"/>
        <c:crosses val="autoZero"/>
        <c:auto val="1"/>
        <c:lblAlgn val="ctr"/>
        <c:lblOffset val="100"/>
        <c:noMultiLvlLbl val="0"/>
      </c:catAx>
      <c:valAx>
        <c:axId val="-2119637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Length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9640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0.907664703</c:v>
                </c:pt>
                <c:pt idx="1">
                  <c:v>0.64912116</c:v>
                </c:pt>
                <c:pt idx="2">
                  <c:v>1.071081339</c:v>
                </c:pt>
                <c:pt idx="3">
                  <c:v>1.025643156</c:v>
                </c:pt>
              </c:numLit>
            </c:plus>
            <c:minus>
              <c:numLit>
                <c:formatCode>General</c:formatCode>
                <c:ptCount val="4"/>
                <c:pt idx="0">
                  <c:v>0.907664703</c:v>
                </c:pt>
                <c:pt idx="1">
                  <c:v>0.64912116</c:v>
                </c:pt>
                <c:pt idx="2">
                  <c:v>1.071081339</c:v>
                </c:pt>
                <c:pt idx="3">
                  <c:v>1.025643156</c:v>
                </c:pt>
              </c:numLit>
            </c:minus>
          </c:errBars>
          <c:cat>
            <c:strRef>
              <c:f>'Fig 5E'!$B$21:$E$21</c:f>
              <c:strCache>
                <c:ptCount val="4"/>
                <c:pt idx="0">
                  <c:v>3D MyoCon</c:v>
                </c:pt>
                <c:pt idx="1">
                  <c:v>3D MyoTGFB</c:v>
                </c:pt>
                <c:pt idx="2">
                  <c:v>3D CoCon</c:v>
                </c:pt>
                <c:pt idx="3">
                  <c:v>3D CoTGFB</c:v>
                </c:pt>
              </c:strCache>
            </c:strRef>
          </c:cat>
          <c:val>
            <c:numRef>
              <c:f>'Fig 5E'!$B$22:$E$22</c:f>
              <c:numCache>
                <c:formatCode>General</c:formatCode>
                <c:ptCount val="4"/>
                <c:pt idx="0">
                  <c:v>53.22311703821656</c:v>
                </c:pt>
                <c:pt idx="1">
                  <c:v>49.75282643312102</c:v>
                </c:pt>
                <c:pt idx="2">
                  <c:v>47.20687699044586</c:v>
                </c:pt>
                <c:pt idx="3">
                  <c:v>42.68575477707006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330888"/>
        <c:axId val="2142333864"/>
      </c:barChart>
      <c:catAx>
        <c:axId val="21423308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42333864"/>
        <c:crosses val="autoZero"/>
        <c:auto val="1"/>
        <c:lblAlgn val="ctr"/>
        <c:lblOffset val="100"/>
        <c:noMultiLvlLbl val="0"/>
      </c:catAx>
      <c:valAx>
        <c:axId val="2142333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Original Sie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42330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26</xdr:row>
      <xdr:rowOff>177800</xdr:rowOff>
    </xdr:from>
    <xdr:to>
      <xdr:col>8</xdr:col>
      <xdr:colOff>381000</xdr:colOff>
      <xdr:row>46</xdr:row>
      <xdr:rowOff>50800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654050</xdr:colOff>
      <xdr:row>2</xdr:row>
      <xdr:rowOff>139700</xdr:rowOff>
    </xdr:from>
    <xdr:to>
      <xdr:col>9</xdr:col>
      <xdr:colOff>717550</xdr:colOff>
      <xdr:row>17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21" workbookViewId="0">
      <selection activeCell="K40" sqref="K40"/>
    </sheetView>
  </sheetViews>
  <sheetFormatPr baseColWidth="10" defaultRowHeight="15" x14ac:dyDescent="0"/>
  <cols>
    <col min="1" max="1" width="15.6640625" customWidth="1"/>
    <col min="2" max="2" width="18.5" customWidth="1"/>
    <col min="9" max="9" width="12.5" customWidth="1"/>
  </cols>
  <sheetData>
    <row r="1" spans="1:9">
      <c r="A1" s="2" t="s">
        <v>0</v>
      </c>
      <c r="B1" s="2" t="s">
        <v>2</v>
      </c>
      <c r="C1" s="4" t="s">
        <v>28</v>
      </c>
      <c r="D1" s="4">
        <v>3</v>
      </c>
      <c r="E1" s="4">
        <v>6</v>
      </c>
      <c r="F1" s="4">
        <v>9</v>
      </c>
      <c r="G1" s="4">
        <v>12</v>
      </c>
      <c r="H1" s="4">
        <v>15</v>
      </c>
      <c r="I1" s="4" t="s">
        <v>29</v>
      </c>
    </row>
    <row r="2" spans="1:9">
      <c r="A2" s="1" t="s">
        <v>7</v>
      </c>
      <c r="B2">
        <v>6280</v>
      </c>
      <c r="C2" s="5">
        <v>5.1680000000000001</v>
      </c>
      <c r="D2" s="5">
        <v>4.8</v>
      </c>
      <c r="E2" s="5">
        <v>4.593</v>
      </c>
      <c r="F2" s="5">
        <v>4.4409999999999998</v>
      </c>
      <c r="G2" s="5">
        <v>4.3</v>
      </c>
      <c r="H2" s="5">
        <v>4.2925000000000004</v>
      </c>
      <c r="I2" s="5">
        <v>3.2178355000000001</v>
      </c>
    </row>
    <row r="3" spans="1:9">
      <c r="A3" s="1" t="s">
        <v>8</v>
      </c>
      <c r="B3">
        <v>6280</v>
      </c>
      <c r="C3" s="5">
        <v>5.3259999999999996</v>
      </c>
      <c r="D3" s="5">
        <v>4.835</v>
      </c>
      <c r="E3" s="5">
        <v>4.5880000000000001</v>
      </c>
      <c r="F3" s="5">
        <v>4.476</v>
      </c>
      <c r="G3" s="5">
        <v>4.3879999999999999</v>
      </c>
      <c r="H3" s="5">
        <v>4.2415000000000003</v>
      </c>
      <c r="I3" s="5">
        <v>3.3252554999999999</v>
      </c>
    </row>
    <row r="4" spans="1:9">
      <c r="A4" s="1" t="s">
        <v>9</v>
      </c>
      <c r="B4">
        <v>6280</v>
      </c>
      <c r="C4" s="5">
        <v>5.7670000000000003</v>
      </c>
      <c r="D4" s="5">
        <v>4.6909999999999998</v>
      </c>
      <c r="E4" s="5">
        <v>4.5875000000000004</v>
      </c>
      <c r="F4" s="5">
        <v>4.4370000000000003</v>
      </c>
      <c r="G4" s="5">
        <v>4.29</v>
      </c>
      <c r="H4" s="5">
        <v>4.2835000000000001</v>
      </c>
      <c r="I4" s="5">
        <v>3.4943095</v>
      </c>
    </row>
    <row r="5" spans="1:9">
      <c r="A5" s="1" t="s">
        <v>10</v>
      </c>
      <c r="B5">
        <v>6280</v>
      </c>
      <c r="C5" s="5">
        <v>4.8724999999999996</v>
      </c>
      <c r="D5" s="5">
        <v>4.7679999999999998</v>
      </c>
      <c r="E5" s="5">
        <v>4.2865000000000002</v>
      </c>
      <c r="F5" s="5">
        <v>4.2824999999999998</v>
      </c>
      <c r="G5" s="5">
        <v>4.1355000000000004</v>
      </c>
      <c r="H5" s="5">
        <v>4.0830000000000002</v>
      </c>
      <c r="I5" s="5">
        <v>3.3322465000000001</v>
      </c>
    </row>
    <row r="6" spans="1:9">
      <c r="A6" s="1" t="s">
        <v>11</v>
      </c>
      <c r="B6">
        <v>6280</v>
      </c>
      <c r="C6" s="5">
        <v>5.0845000000000002</v>
      </c>
      <c r="D6" s="5"/>
      <c r="E6" s="5"/>
      <c r="F6" s="5">
        <v>4.1555</v>
      </c>
      <c r="G6" s="5">
        <v>4.0904999999999996</v>
      </c>
      <c r="H6" s="5">
        <v>4.0659999999999998</v>
      </c>
      <c r="I6" s="5">
        <v>3.0638985000000001</v>
      </c>
    </row>
    <row r="7" spans="1:9">
      <c r="A7" s="1" t="s">
        <v>12</v>
      </c>
      <c r="B7">
        <v>6280</v>
      </c>
      <c r="C7" s="5">
        <v>5.3159999999999998</v>
      </c>
      <c r="D7" s="5">
        <v>4.3710000000000004</v>
      </c>
      <c r="E7" s="5">
        <v>4.0285000000000002</v>
      </c>
      <c r="F7" s="5">
        <v>3.8530000000000002</v>
      </c>
      <c r="G7" s="5">
        <v>3.8264999999999998</v>
      </c>
      <c r="H7" s="5">
        <v>3.7829999999999999</v>
      </c>
      <c r="I7" s="5">
        <v>3.116584</v>
      </c>
    </row>
    <row r="8" spans="1:9">
      <c r="A8" s="1" t="s">
        <v>13</v>
      </c>
      <c r="B8">
        <v>6280</v>
      </c>
      <c r="C8" s="5">
        <v>4.9329999999999998</v>
      </c>
      <c r="D8" s="5">
        <v>4.3209999999999997</v>
      </c>
      <c r="E8" s="5">
        <v>3.9994999999999998</v>
      </c>
      <c r="F8" s="5">
        <v>3.9455</v>
      </c>
      <c r="G8" s="5">
        <v>3.8515000000000001</v>
      </c>
      <c r="H8" s="5">
        <v>3.8294999999999999</v>
      </c>
      <c r="I8" s="5">
        <v>3.2419750000000001</v>
      </c>
    </row>
    <row r="9" spans="1:9">
      <c r="A9" s="1" t="s">
        <v>14</v>
      </c>
      <c r="B9">
        <v>6280</v>
      </c>
      <c r="C9" s="5">
        <v>5.4619999999999997</v>
      </c>
      <c r="D9" s="5">
        <v>4.2184999999999997</v>
      </c>
      <c r="E9" s="5">
        <v>3.9735</v>
      </c>
      <c r="F9" s="5">
        <v>3.8544999999999998</v>
      </c>
      <c r="G9" s="5">
        <v>3.6760000000000002</v>
      </c>
      <c r="H9" s="5">
        <v>3.6139999999999999</v>
      </c>
      <c r="I9" s="5">
        <v>3.0754524999999999</v>
      </c>
    </row>
    <row r="10" spans="1:9">
      <c r="A10" s="1" t="s">
        <v>15</v>
      </c>
      <c r="B10">
        <v>6280</v>
      </c>
      <c r="C10" s="5">
        <v>4.3440000000000003</v>
      </c>
      <c r="D10" s="5">
        <v>3.8965000000000001</v>
      </c>
      <c r="E10" s="5">
        <v>3.5935000000000001</v>
      </c>
      <c r="F10" s="5">
        <v>3.5385</v>
      </c>
      <c r="G10" s="5">
        <v>3.1985000000000001</v>
      </c>
      <c r="H10" s="5">
        <v>3.169</v>
      </c>
      <c r="I10" s="5">
        <v>2.9990000000000001</v>
      </c>
    </row>
    <row r="11" spans="1:9">
      <c r="A11" s="1" t="s">
        <v>16</v>
      </c>
      <c r="B11">
        <v>6280</v>
      </c>
      <c r="C11" s="5">
        <v>3.7730000000000001</v>
      </c>
      <c r="D11" s="5">
        <v>3.4140000000000001</v>
      </c>
      <c r="E11" s="5">
        <v>3.1644999999999999</v>
      </c>
      <c r="F11" s="5">
        <v>3.0314999999999999</v>
      </c>
      <c r="G11" s="5">
        <v>2.9710000000000001</v>
      </c>
      <c r="H11" s="5">
        <v>2.9664999999999999</v>
      </c>
      <c r="I11" s="5">
        <v>2.8468365000000002</v>
      </c>
    </row>
    <row r="12" spans="1:9">
      <c r="A12" s="1" t="s">
        <v>17</v>
      </c>
      <c r="B12">
        <v>6280</v>
      </c>
      <c r="C12" s="5">
        <v>4.3849999999999998</v>
      </c>
      <c r="D12" s="5">
        <v>3.8605</v>
      </c>
      <c r="E12" s="5">
        <v>3.617</v>
      </c>
      <c r="F12" s="5">
        <v>3.5114999999999998</v>
      </c>
      <c r="G12" s="5">
        <v>3.4239999999999999</v>
      </c>
      <c r="H12" s="5">
        <v>3.2970000000000002</v>
      </c>
      <c r="I12" s="5">
        <v>2.8721044999999998</v>
      </c>
    </row>
    <row r="13" spans="1:9">
      <c r="A13" s="1" t="s">
        <v>18</v>
      </c>
      <c r="B13">
        <v>6280</v>
      </c>
      <c r="C13" s="5">
        <v>3.895</v>
      </c>
      <c r="D13" s="5">
        <v>3.4864999999999999</v>
      </c>
      <c r="E13" s="5">
        <v>3.2345000000000002</v>
      </c>
      <c r="F13" s="5">
        <v>3.1819999999999999</v>
      </c>
      <c r="G13" s="5">
        <v>2.915</v>
      </c>
      <c r="H13" s="5">
        <v>2.8454999999999999</v>
      </c>
      <c r="I13" s="5">
        <v>2.8125</v>
      </c>
    </row>
    <row r="14" spans="1:9">
      <c r="A14" s="1" t="s">
        <v>19</v>
      </c>
      <c r="B14">
        <v>6280</v>
      </c>
      <c r="C14" s="5">
        <v>4.5655000000000001</v>
      </c>
      <c r="D14" s="5">
        <v>3.8889999999999998</v>
      </c>
      <c r="E14" s="5">
        <v>3.7275</v>
      </c>
      <c r="F14" s="5">
        <v>3.6040000000000001</v>
      </c>
      <c r="G14" s="5">
        <v>3.5625</v>
      </c>
      <c r="H14" s="5">
        <v>3.5129999999999999</v>
      </c>
      <c r="I14" s="5">
        <v>2.7323059999999999</v>
      </c>
    </row>
    <row r="15" spans="1:9">
      <c r="A15" s="1" t="s">
        <v>20</v>
      </c>
      <c r="B15">
        <v>6280</v>
      </c>
      <c r="C15" s="5">
        <v>4.4580000000000002</v>
      </c>
      <c r="D15" s="5">
        <v>4.1150000000000002</v>
      </c>
      <c r="E15" s="5">
        <v>4.0175000000000001</v>
      </c>
      <c r="F15" s="5">
        <v>3.8325</v>
      </c>
      <c r="G15" s="5">
        <v>3.6680000000000001</v>
      </c>
      <c r="H15" s="5">
        <v>3.6339999999999999</v>
      </c>
      <c r="I15" s="5">
        <v>2.8380100000000001</v>
      </c>
    </row>
    <row r="16" spans="1:9">
      <c r="A16" s="1" t="s">
        <v>21</v>
      </c>
      <c r="B16">
        <v>6280</v>
      </c>
      <c r="C16" s="5">
        <v>4.79</v>
      </c>
      <c r="D16" s="5">
        <v>4.0330000000000004</v>
      </c>
      <c r="E16" s="5">
        <v>3.7324999999999999</v>
      </c>
      <c r="F16" s="5">
        <v>3.552</v>
      </c>
      <c r="G16" s="5">
        <v>3.5015000000000001</v>
      </c>
      <c r="H16" s="5">
        <v>3.3519999999999999</v>
      </c>
      <c r="I16" s="5">
        <v>2.7031999999999998</v>
      </c>
    </row>
    <row r="17" spans="1:9">
      <c r="A17" s="1" t="s">
        <v>22</v>
      </c>
      <c r="B17">
        <v>6280</v>
      </c>
      <c r="C17" s="5">
        <v>4.7755000000000001</v>
      </c>
      <c r="D17" s="5">
        <v>4.3464999999999998</v>
      </c>
      <c r="E17" s="5">
        <v>4.0759999999999996</v>
      </c>
      <c r="F17" s="5">
        <v>4.0140000000000002</v>
      </c>
      <c r="G17" s="5">
        <v>3.9239999999999999</v>
      </c>
      <c r="H17" s="5">
        <v>3.8140000000000001</v>
      </c>
      <c r="I17" s="5">
        <v>2.6837360000000001</v>
      </c>
    </row>
    <row r="18" spans="1:9">
      <c r="A18" s="1" t="s">
        <v>23</v>
      </c>
      <c r="B18">
        <v>6280</v>
      </c>
      <c r="C18" s="5">
        <v>4.4364999999999997</v>
      </c>
      <c r="D18" s="5"/>
      <c r="E18" s="5">
        <v>3.5920000000000001</v>
      </c>
      <c r="F18" s="5">
        <v>3.49</v>
      </c>
      <c r="G18" s="5"/>
      <c r="H18" s="5">
        <v>3.3165</v>
      </c>
      <c r="I18" s="5">
        <v>2.446075</v>
      </c>
    </row>
    <row r="20" spans="1:9">
      <c r="B20" s="6"/>
      <c r="C20" s="6"/>
      <c r="D20" s="6"/>
      <c r="E20" s="6"/>
    </row>
    <row r="21" spans="1:9">
      <c r="B21" s="6"/>
      <c r="C21" s="7" t="s">
        <v>30</v>
      </c>
      <c r="D21" s="7" t="s">
        <v>31</v>
      </c>
      <c r="E21" s="7" t="s">
        <v>32</v>
      </c>
      <c r="F21" s="7" t="s">
        <v>33</v>
      </c>
      <c r="G21" s="7" t="s">
        <v>34</v>
      </c>
      <c r="H21" s="7" t="s">
        <v>35</v>
      </c>
      <c r="I21" s="7" t="s">
        <v>36</v>
      </c>
    </row>
    <row r="22" spans="1:9">
      <c r="A22" s="1" t="s">
        <v>24</v>
      </c>
      <c r="C22" s="6">
        <f>AVERAGE(C2:C5)</f>
        <v>5.2833749999999995</v>
      </c>
      <c r="D22" s="6">
        <f t="shared" ref="D22:I22" si="0">AVERAGE(D2:D5)</f>
        <v>4.7735000000000003</v>
      </c>
      <c r="E22" s="6">
        <f t="shared" si="0"/>
        <v>4.5137499999999999</v>
      </c>
      <c r="F22" s="6">
        <f t="shared" si="0"/>
        <v>4.4091249999999995</v>
      </c>
      <c r="G22" s="6">
        <f t="shared" si="0"/>
        <v>4.2783749999999996</v>
      </c>
      <c r="H22" s="6">
        <f t="shared" si="0"/>
        <v>4.2251250000000002</v>
      </c>
      <c r="I22" s="6">
        <f t="shared" si="0"/>
        <v>3.3424117500000001</v>
      </c>
    </row>
    <row r="23" spans="1:9">
      <c r="A23" s="1" t="s">
        <v>25</v>
      </c>
      <c r="C23" s="6">
        <f>AVERAGE(C6:C9)</f>
        <v>5.1988750000000001</v>
      </c>
      <c r="D23" s="6">
        <f t="shared" ref="D23:I23" si="1">AVERAGE(D6:D9)</f>
        <v>4.3034999999999997</v>
      </c>
      <c r="E23" s="6">
        <f t="shared" si="1"/>
        <v>4.0004999999999997</v>
      </c>
      <c r="F23" s="6">
        <f t="shared" si="1"/>
        <v>3.9521250000000001</v>
      </c>
      <c r="G23" s="6">
        <f t="shared" si="1"/>
        <v>3.8611249999999999</v>
      </c>
      <c r="H23" s="6">
        <f t="shared" si="1"/>
        <v>3.8231250000000001</v>
      </c>
      <c r="I23" s="6">
        <f t="shared" si="1"/>
        <v>3.1244775000000002</v>
      </c>
    </row>
    <row r="24" spans="1:9">
      <c r="A24" s="1" t="s">
        <v>26</v>
      </c>
      <c r="C24" s="6">
        <f>AVERAGE(C10:C13)</f>
        <v>4.0992500000000005</v>
      </c>
      <c r="D24" s="6">
        <f t="shared" ref="D24:I24" si="2">AVERAGE(D10:D13)</f>
        <v>3.6643749999999997</v>
      </c>
      <c r="E24" s="6">
        <f t="shared" si="2"/>
        <v>3.4023750000000001</v>
      </c>
      <c r="F24" s="6">
        <f t="shared" si="2"/>
        <v>3.3158750000000001</v>
      </c>
      <c r="G24" s="6">
        <f t="shared" si="2"/>
        <v>3.1271250000000004</v>
      </c>
      <c r="H24" s="6">
        <f t="shared" si="2"/>
        <v>3.0695000000000001</v>
      </c>
      <c r="I24" s="6">
        <f t="shared" si="2"/>
        <v>2.8826102499999999</v>
      </c>
    </row>
    <row r="25" spans="1:9">
      <c r="A25" s="1" t="s">
        <v>27</v>
      </c>
      <c r="C25" s="6">
        <f>AVERAGE(C14:C18)</f>
        <v>4.6051000000000002</v>
      </c>
      <c r="D25" s="6">
        <f t="shared" ref="D25:I25" si="3">AVERAGE(D14:D18)</f>
        <v>4.0958749999999995</v>
      </c>
      <c r="E25" s="6">
        <f t="shared" si="3"/>
        <v>3.8290999999999995</v>
      </c>
      <c r="F25" s="6">
        <f t="shared" si="3"/>
        <v>3.6985000000000001</v>
      </c>
      <c r="G25" s="6">
        <f t="shared" si="3"/>
        <v>3.6639999999999997</v>
      </c>
      <c r="H25" s="6">
        <f t="shared" si="3"/>
        <v>3.5259</v>
      </c>
      <c r="I25" s="6">
        <f t="shared" si="3"/>
        <v>2.6806654000000001</v>
      </c>
    </row>
    <row r="26" spans="1:9">
      <c r="B26" s="6"/>
      <c r="C26" s="6"/>
      <c r="D26" s="6"/>
      <c r="E26" s="6"/>
    </row>
    <row r="27" spans="1:9">
      <c r="B27" s="6"/>
      <c r="C27" s="6"/>
      <c r="D27" s="6"/>
      <c r="E27" s="6"/>
    </row>
    <row r="28" spans="1:9">
      <c r="B28" s="6"/>
      <c r="C28" s="6"/>
      <c r="D28" s="6"/>
      <c r="E28" s="6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H22" sqref="H22"/>
    </sheetView>
  </sheetViews>
  <sheetFormatPr baseColWidth="10" defaultRowHeight="15" x14ac:dyDescent="0"/>
  <cols>
    <col min="1" max="1" width="18.6640625" style="1" customWidth="1"/>
    <col min="2" max="2" width="19" customWidth="1"/>
    <col min="3" max="3" width="16.33203125" customWidth="1"/>
    <col min="4" max="4" width="17.33203125" customWidth="1"/>
    <col min="5" max="5" width="15.83203125" customWidth="1"/>
  </cols>
  <sheetData>
    <row r="1" spans="1:4">
      <c r="A1" s="2" t="s">
        <v>0</v>
      </c>
      <c r="B1" s="2" t="s">
        <v>2</v>
      </c>
      <c r="C1" s="2" t="s">
        <v>3</v>
      </c>
      <c r="D1" s="2" t="s">
        <v>1</v>
      </c>
    </row>
    <row r="2" spans="1:4">
      <c r="A2" s="1" t="s">
        <v>7</v>
      </c>
      <c r="B2">
        <v>6280</v>
      </c>
      <c r="C2">
        <v>3217.8355000000001</v>
      </c>
      <c r="D2">
        <f>(C2/B2)*100</f>
        <v>51.239418789808923</v>
      </c>
    </row>
    <row r="3" spans="1:4">
      <c r="A3" s="1" t="s">
        <v>8</v>
      </c>
      <c r="B3">
        <v>6280</v>
      </c>
      <c r="C3">
        <v>3325.2555000000002</v>
      </c>
      <c r="D3">
        <f t="shared" ref="D3:D18" si="0">(C3/B3)*100</f>
        <v>52.949928343949047</v>
      </c>
    </row>
    <row r="4" spans="1:4">
      <c r="A4" s="1" t="s">
        <v>9</v>
      </c>
      <c r="B4">
        <v>6280</v>
      </c>
      <c r="C4">
        <v>3494.3094999999998</v>
      </c>
      <c r="D4">
        <f t="shared" si="0"/>
        <v>55.641871019108279</v>
      </c>
    </row>
    <row r="5" spans="1:4">
      <c r="A5" s="1" t="s">
        <v>10</v>
      </c>
      <c r="B5">
        <v>6280</v>
      </c>
      <c r="C5">
        <v>3332.2465000000002</v>
      </c>
      <c r="D5">
        <f t="shared" si="0"/>
        <v>53.061250000000001</v>
      </c>
    </row>
    <row r="6" spans="1:4">
      <c r="A6" s="1" t="s">
        <v>11</v>
      </c>
      <c r="B6">
        <v>6280</v>
      </c>
      <c r="C6">
        <v>3063.8984999999998</v>
      </c>
      <c r="D6">
        <f t="shared" si="0"/>
        <v>48.78819267515923</v>
      </c>
    </row>
    <row r="7" spans="1:4">
      <c r="A7" s="1" t="s">
        <v>12</v>
      </c>
      <c r="B7">
        <v>6280</v>
      </c>
      <c r="C7">
        <v>3116.5839999999998</v>
      </c>
      <c r="D7">
        <f t="shared" si="0"/>
        <v>49.627133757961786</v>
      </c>
    </row>
    <row r="8" spans="1:4">
      <c r="A8" s="1" t="s">
        <v>13</v>
      </c>
      <c r="B8">
        <v>6280</v>
      </c>
      <c r="C8">
        <v>3241.9749999999999</v>
      </c>
      <c r="D8">
        <f t="shared" si="0"/>
        <v>51.623805732484072</v>
      </c>
    </row>
    <row r="9" spans="1:4">
      <c r="A9" s="1" t="s">
        <v>14</v>
      </c>
      <c r="B9">
        <v>6280</v>
      </c>
      <c r="C9">
        <v>3075.4524999999999</v>
      </c>
      <c r="D9">
        <f t="shared" si="0"/>
        <v>48.972173566878979</v>
      </c>
    </row>
    <row r="10" spans="1:4">
      <c r="A10" s="1" t="s">
        <v>15</v>
      </c>
      <c r="B10">
        <v>6280</v>
      </c>
      <c r="C10">
        <v>2999.8135000000002</v>
      </c>
      <c r="D10">
        <f t="shared" si="0"/>
        <v>47.767730891719751</v>
      </c>
    </row>
    <row r="11" spans="1:4">
      <c r="A11" s="1" t="s">
        <v>16</v>
      </c>
      <c r="B11">
        <v>6280</v>
      </c>
      <c r="C11">
        <v>2846.8364999999999</v>
      </c>
      <c r="D11">
        <f t="shared" si="0"/>
        <v>45.331791401273883</v>
      </c>
    </row>
    <row r="12" spans="1:4">
      <c r="A12" s="1" t="s">
        <v>17</v>
      </c>
      <c r="B12">
        <v>6280</v>
      </c>
      <c r="C12">
        <v>2872.1044999999999</v>
      </c>
      <c r="D12">
        <f t="shared" si="0"/>
        <v>45.734148089171974</v>
      </c>
    </row>
    <row r="13" spans="1:4">
      <c r="A13" s="1" t="s">
        <v>18</v>
      </c>
      <c r="B13">
        <v>6280</v>
      </c>
      <c r="C13">
        <v>3139.6129999999998</v>
      </c>
      <c r="D13">
        <f t="shared" si="0"/>
        <v>49.993837579617832</v>
      </c>
    </row>
    <row r="14" spans="1:4">
      <c r="A14" s="1" t="s">
        <v>19</v>
      </c>
      <c r="B14">
        <v>6280</v>
      </c>
      <c r="C14">
        <v>2732.306</v>
      </c>
      <c r="D14">
        <f t="shared" si="0"/>
        <v>43.508057324840763</v>
      </c>
    </row>
    <row r="15" spans="1:4">
      <c r="A15" s="1" t="s">
        <v>20</v>
      </c>
      <c r="B15">
        <v>6280</v>
      </c>
      <c r="C15">
        <v>2838.01</v>
      </c>
      <c r="D15">
        <f t="shared" si="0"/>
        <v>45.191242038216558</v>
      </c>
    </row>
    <row r="16" spans="1:4">
      <c r="A16" s="1" t="s">
        <v>21</v>
      </c>
      <c r="B16">
        <v>6280</v>
      </c>
      <c r="C16">
        <v>2703.2</v>
      </c>
      <c r="D16">
        <f t="shared" si="0"/>
        <v>43.044585987261144</v>
      </c>
    </row>
    <row r="17" spans="1:5">
      <c r="A17" s="1" t="s">
        <v>22</v>
      </c>
      <c r="B17">
        <v>6280</v>
      </c>
      <c r="C17">
        <v>2683.7359999999999</v>
      </c>
      <c r="D17">
        <f t="shared" si="0"/>
        <v>42.734649681528659</v>
      </c>
    </row>
    <row r="18" spans="1:5">
      <c r="A18" s="1" t="s">
        <v>23</v>
      </c>
      <c r="B18">
        <v>6280</v>
      </c>
      <c r="C18">
        <v>2446.0749999999998</v>
      </c>
      <c r="D18">
        <f t="shared" si="0"/>
        <v>38.95023885350318</v>
      </c>
    </row>
    <row r="21" spans="1:5">
      <c r="B21" s="2" t="s">
        <v>24</v>
      </c>
      <c r="C21" s="2" t="s">
        <v>25</v>
      </c>
      <c r="D21" s="2" t="s">
        <v>26</v>
      </c>
      <c r="E21" s="2" t="s">
        <v>27</v>
      </c>
    </row>
    <row r="22" spans="1:5">
      <c r="A22" s="3" t="s">
        <v>4</v>
      </c>
      <c r="B22">
        <f>AVERAGE(D2:D5)</f>
        <v>53.223117038216564</v>
      </c>
      <c r="C22">
        <f>AVERAGE(D6:D9)</f>
        <v>49.752826433121015</v>
      </c>
      <c r="D22">
        <f>AVERAGE(D10:D13)</f>
        <v>47.206876990445863</v>
      </c>
      <c r="E22">
        <f>AVERAGE(D14:D18)</f>
        <v>42.685754777070059</v>
      </c>
    </row>
    <row r="23" spans="1:5">
      <c r="A23" s="3" t="s">
        <v>5</v>
      </c>
      <c r="B23">
        <f>STDEV(D2:D5)</f>
        <v>1.8153294064302909</v>
      </c>
      <c r="C23">
        <f>STDEV(D6:D9)</f>
        <v>1.2982423209613247</v>
      </c>
      <c r="D23">
        <f>STDEV(D10:D13)</f>
        <v>2.142162677260198</v>
      </c>
      <c r="E23">
        <f>STDEV(D14:D18)</f>
        <v>2.2934078169913712</v>
      </c>
    </row>
    <row r="24" spans="1:5">
      <c r="A24" s="3" t="s">
        <v>6</v>
      </c>
      <c r="B24">
        <f>B23/SQRT(4)</f>
        <v>0.90766470321514547</v>
      </c>
      <c r="C24">
        <f>C23/SQRT(4)</f>
        <v>0.64912116048066237</v>
      </c>
      <c r="D24">
        <f>D23/SQRT(4)</f>
        <v>1.071081338630099</v>
      </c>
      <c r="E24">
        <f>E23/SQRT(5)</f>
        <v>1.0256431557844206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5C</vt:lpstr>
      <vt:lpstr>Fig 5E</vt:lpstr>
    </vt:vector>
  </TitlesOfParts>
  <Company>Kent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Krieger</dc:creator>
  <cp:lastModifiedBy>Jessica Krieger</cp:lastModifiedBy>
  <dcterms:created xsi:type="dcterms:W3CDTF">2018-03-21T00:15:29Z</dcterms:created>
  <dcterms:modified xsi:type="dcterms:W3CDTF">2018-04-21T18:37:32Z</dcterms:modified>
</cp:coreProperties>
</file>