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5600" windowHeight="14380" tabRatio="500"/>
  </bookViews>
  <sheets>
    <sheet name="Fig 5I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1" i="2" l="1"/>
  <c r="C51" i="2"/>
  <c r="D51" i="2"/>
  <c r="B52" i="2"/>
  <c r="C52" i="2"/>
  <c r="D52" i="2"/>
  <c r="B53" i="2"/>
  <c r="C53" i="2"/>
  <c r="D53" i="2"/>
</calcChain>
</file>

<file path=xl/sharedStrings.xml><?xml version="1.0" encoding="utf-8"?>
<sst xmlns="http://schemas.openxmlformats.org/spreadsheetml/2006/main" count="10" uniqueCount="7">
  <si>
    <t>SE</t>
  </si>
  <si>
    <t>SD</t>
  </si>
  <si>
    <t>Average</t>
  </si>
  <si>
    <t>3D CoTGFB</t>
  </si>
  <si>
    <t>3D CoCon</t>
  </si>
  <si>
    <t>3D MyoCon</t>
  </si>
  <si>
    <t>Young's Modulus (Pa)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</si>
</sst>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1" fontId="0" fillId="0" borderId="0" xfId="0" applyNumberFormat="1" applyFill="1"/>
    <xf numFmtId="0" fontId="0" fillId="0" borderId="0" xfId="0" applyFill="1"/>
    <xf numFmtId="0" fontId="0" fillId="0" borderId="0" xfId="0" applyFont="1" applyFill="1"/>
    <xf numFmtId="1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1" fontId="3" fillId="0" borderId="0" xfId="0" applyNumberFormat="1" applyFont="1" applyBorder="1"/>
    <xf numFmtId="0" fontId="1" fillId="2" borderId="0" xfId="0" applyFont="1" applyFill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3"/>
                <c:pt idx="0">
                  <c:v>181.9667827</c:v>
                </c:pt>
                <c:pt idx="1">
                  <c:v>212.0038179</c:v>
                </c:pt>
                <c:pt idx="2">
                  <c:v>416.1818453</c:v>
                </c:pt>
              </c:numLit>
            </c:plus>
            <c:minus>
              <c:numLit>
                <c:formatCode>General</c:formatCode>
                <c:ptCount val="3"/>
                <c:pt idx="0">
                  <c:v>181.9667827</c:v>
                </c:pt>
                <c:pt idx="1">
                  <c:v>212.0038179</c:v>
                </c:pt>
                <c:pt idx="2">
                  <c:v>416.1818453</c:v>
                </c:pt>
              </c:numLit>
            </c:minus>
          </c:errBars>
          <c:cat>
            <c:strRef>
              <c:f>'Fig 5I'!$B$50:$D$50</c:f>
              <c:strCache>
                <c:ptCount val="3"/>
                <c:pt idx="0">
                  <c:v>3D MyoCon</c:v>
                </c:pt>
                <c:pt idx="1">
                  <c:v>3D CoCon</c:v>
                </c:pt>
                <c:pt idx="2">
                  <c:v>3D CoTGFB</c:v>
                </c:pt>
              </c:strCache>
            </c:strRef>
          </c:cat>
          <c:val>
            <c:numRef>
              <c:f>'Fig 5I'!$B$51:$D$51</c:f>
              <c:numCache>
                <c:formatCode>0</c:formatCode>
                <c:ptCount val="3"/>
                <c:pt idx="0">
                  <c:v>2655.522901618865</c:v>
                </c:pt>
                <c:pt idx="1">
                  <c:v>3636.556743647852</c:v>
                </c:pt>
                <c:pt idx="2" formatCode="General">
                  <c:v>6020.316211915458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3828232"/>
        <c:axId val="-2083577048"/>
      </c:barChart>
      <c:catAx>
        <c:axId val="-2083828232"/>
        <c:scaling>
          <c:orientation val="minMax"/>
        </c:scaling>
        <c:delete val="0"/>
        <c:axPos val="b"/>
        <c:majorTickMark val="out"/>
        <c:minorTickMark val="none"/>
        <c:tickLblPos val="nextTo"/>
        <c:crossAx val="-2083577048"/>
        <c:crosses val="autoZero"/>
        <c:auto val="1"/>
        <c:lblAlgn val="ctr"/>
        <c:lblOffset val="100"/>
        <c:noMultiLvlLbl val="0"/>
      </c:catAx>
      <c:valAx>
        <c:axId val="-20835770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Young's Modulus (Pa)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-2083828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</xdr:row>
      <xdr:rowOff>158750</xdr:rowOff>
    </xdr:from>
    <xdr:to>
      <xdr:col>10</xdr:col>
      <xdr:colOff>749300</xdr:colOff>
      <xdr:row>16</xdr:row>
      <xdr:rowOff>44450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topLeftCell="A35" workbookViewId="0">
      <selection activeCell="E14" sqref="E14"/>
    </sheetView>
  </sheetViews>
  <sheetFormatPr baseColWidth="10" defaultRowHeight="15" x14ac:dyDescent="0"/>
  <cols>
    <col min="1" max="1" width="20.5" customWidth="1"/>
  </cols>
  <sheetData>
    <row r="1" spans="1:4">
      <c r="A1" s="9" t="s">
        <v>6</v>
      </c>
      <c r="B1" s="4" t="s">
        <v>5</v>
      </c>
      <c r="C1" s="4" t="s">
        <v>4</v>
      </c>
      <c r="D1" s="5" t="s">
        <v>3</v>
      </c>
    </row>
    <row r="2" spans="1:4">
      <c r="B2" s="6">
        <v>2518.9544141411102</v>
      </c>
      <c r="C2" s="6">
        <v>2249.79194650103</v>
      </c>
      <c r="D2" s="7">
        <v>3525.7044971758201</v>
      </c>
    </row>
    <row r="3" spans="1:4">
      <c r="B3" s="6">
        <v>3270.5779086832099</v>
      </c>
      <c r="C3" s="6">
        <v>3900.3165122184801</v>
      </c>
      <c r="D3" s="7">
        <v>2384.37066956443</v>
      </c>
    </row>
    <row r="4" spans="1:4">
      <c r="B4" s="6">
        <v>3331.5203541866199</v>
      </c>
      <c r="C4" s="6">
        <v>4179.6360541091199</v>
      </c>
      <c r="D4" s="7">
        <v>5164.25306156842</v>
      </c>
    </row>
    <row r="5" spans="1:4">
      <c r="B5" s="6">
        <v>1706.38847409559</v>
      </c>
      <c r="C5" s="6">
        <v>2813.5095674076001</v>
      </c>
      <c r="D5" s="7">
        <v>4667.0383247872196</v>
      </c>
    </row>
    <row r="6" spans="1:4">
      <c r="B6" s="6">
        <v>1421.99039507967</v>
      </c>
      <c r="C6" s="6">
        <v>6459.8992233618401</v>
      </c>
      <c r="D6" s="7">
        <v>6689.7982766925697</v>
      </c>
    </row>
    <row r="7" spans="1:4">
      <c r="B7" s="6">
        <v>2234.5563351251799</v>
      </c>
      <c r="C7" s="6">
        <v>4723.0395265145598</v>
      </c>
      <c r="D7" s="7">
        <v>8622.1555491831605</v>
      </c>
    </row>
    <row r="8" spans="1:4">
      <c r="B8" s="6">
        <v>4936.3380857765096</v>
      </c>
      <c r="C8" s="6">
        <v>2346.2841518814398</v>
      </c>
      <c r="D8" s="7">
        <v>3842.1138751274998</v>
      </c>
    </row>
    <row r="9" spans="1:4">
      <c r="B9" s="6">
        <v>3483.8764679451501</v>
      </c>
      <c r="C9" s="6">
        <v>4174.5575169838403</v>
      </c>
      <c r="D9" s="7">
        <v>5458.0617696664103</v>
      </c>
    </row>
    <row r="10" spans="1:4">
      <c r="B10" s="6">
        <v>3169.00716617752</v>
      </c>
      <c r="C10" s="6">
        <v>3529.58330207271</v>
      </c>
      <c r="D10" s="7">
        <v>11684.5463143583</v>
      </c>
    </row>
    <row r="11" spans="1:4">
      <c r="B11" s="6">
        <v>3788.5886954622201</v>
      </c>
      <c r="C11" s="6">
        <v>2772.8812704053298</v>
      </c>
      <c r="D11" s="7">
        <v>8548.7033721586595</v>
      </c>
    </row>
    <row r="12" spans="1:4">
      <c r="B12" s="6">
        <v>1554.03236033706</v>
      </c>
      <c r="C12" s="6">
        <v>2833.8237159087398</v>
      </c>
      <c r="D12" s="7">
        <v>12023.556362163699</v>
      </c>
    </row>
    <row r="13" spans="1:4">
      <c r="B13" s="6">
        <v>1543.87528608649</v>
      </c>
      <c r="C13" s="6">
        <v>3235.0281488062101</v>
      </c>
      <c r="D13" s="7">
        <v>7927.1849511821601</v>
      </c>
    </row>
    <row r="14" spans="1:4">
      <c r="B14" s="6">
        <v>1787.64506810015</v>
      </c>
      <c r="C14" s="6">
        <v>1178.2206130660099</v>
      </c>
      <c r="D14" s="7">
        <v>6068.2798557160704</v>
      </c>
    </row>
    <row r="15" spans="1:4">
      <c r="B15" s="6">
        <v>1239.1630585694299</v>
      </c>
      <c r="C15" s="6">
        <v>2864.29493866045</v>
      </c>
      <c r="D15" s="7">
        <v>5717.9694729838602</v>
      </c>
    </row>
    <row r="16" spans="1:4">
      <c r="B16" s="6">
        <v>2854.13786440988</v>
      </c>
      <c r="C16" s="6">
        <v>1300.1055040728399</v>
      </c>
      <c r="D16" s="7">
        <v>7102.2605015224299</v>
      </c>
    </row>
    <row r="17" spans="2:4">
      <c r="B17" s="6">
        <v>1645.44602859218</v>
      </c>
      <c r="C17" s="6">
        <v>3108.0647206741</v>
      </c>
      <c r="D17" s="7">
        <v>8243.5943291338299</v>
      </c>
    </row>
    <row r="18" spans="2:4">
      <c r="B18" s="6">
        <v>1985.7080159862401</v>
      </c>
      <c r="C18" s="6">
        <v>4875.3956402730901</v>
      </c>
      <c r="D18" s="7">
        <v>8102.3401425482598</v>
      </c>
    </row>
    <row r="19" spans="2:4">
      <c r="B19" s="6">
        <v>1655.6031028427501</v>
      </c>
      <c r="C19" s="6">
        <v>5241.0503132935701</v>
      </c>
      <c r="D19" s="7">
        <v>10514.961649429801</v>
      </c>
    </row>
    <row r="20" spans="2:4">
      <c r="B20" s="6">
        <v>2742.41004765362</v>
      </c>
      <c r="C20" s="6">
        <v>5078.5371252844698</v>
      </c>
      <c r="D20" s="7">
        <v>8870.7629175737602</v>
      </c>
    </row>
    <row r="21" spans="2:4">
      <c r="B21" s="6">
        <v>3534.6618391980001</v>
      </c>
      <c r="C21" s="6">
        <v>2051.7289986149399</v>
      </c>
      <c r="D21" s="7">
        <v>7220.9140182543097</v>
      </c>
    </row>
    <row r="22" spans="2:4">
      <c r="B22" s="6">
        <v>6119.6372359677798</v>
      </c>
      <c r="C22" s="6">
        <v>3270.5779086832099</v>
      </c>
      <c r="D22" s="7">
        <v>2508.6743537597299</v>
      </c>
    </row>
    <row r="23" spans="2:4">
      <c r="B23" s="6">
        <v>1614.97480584047</v>
      </c>
      <c r="C23" s="6">
        <v>1249.32013281999</v>
      </c>
      <c r="D23" s="7">
        <v>2898.5359087359002</v>
      </c>
    </row>
    <row r="24" spans="2:4">
      <c r="B24" s="6">
        <v>1716.5455483461601</v>
      </c>
      <c r="C24" s="6">
        <v>3199.4783889292198</v>
      </c>
      <c r="D24" s="7">
        <v>9300.1756447938897</v>
      </c>
    </row>
    <row r="25" spans="2:4">
      <c r="B25" s="6">
        <v>2107.5929069930698</v>
      </c>
      <c r="C25" s="6">
        <v>2087.2787584919301</v>
      </c>
      <c r="D25" s="7">
        <v>9390.5783242086509</v>
      </c>
    </row>
    <row r="26" spans="2:4">
      <c r="B26" s="6">
        <v>4342.1492421182202</v>
      </c>
      <c r="C26" s="6">
        <v>4255.81411098839</v>
      </c>
      <c r="D26" s="7">
        <v>9447.0799988428807</v>
      </c>
    </row>
    <row r="27" spans="2:4">
      <c r="B27" s="6">
        <v>1376.2835609521101</v>
      </c>
      <c r="C27" s="6">
        <v>3026.8081266695499</v>
      </c>
      <c r="D27" s="7">
        <v>3650.0081813711299</v>
      </c>
    </row>
    <row r="28" spans="2:4">
      <c r="B28" s="6">
        <v>1518.48260046007</v>
      </c>
      <c r="C28" s="6">
        <v>4438.6414474986304</v>
      </c>
      <c r="D28" s="7">
        <v>10701.4171757227</v>
      </c>
    </row>
    <row r="29" spans="2:4">
      <c r="B29" s="6">
        <v>2016.1792387379501</v>
      </c>
      <c r="C29" s="6">
        <v>2153.2997411206302</v>
      </c>
      <c r="D29" s="7">
        <v>4011.6188990301798</v>
      </c>
    </row>
    <row r="30" spans="2:4">
      <c r="B30" s="6">
        <v>2295.4987806285899</v>
      </c>
      <c r="C30" s="6">
        <v>4783.9819720179703</v>
      </c>
      <c r="D30" s="7">
        <v>6441.19090830197</v>
      </c>
    </row>
    <row r="31" spans="2:4">
      <c r="B31" s="6">
        <v>2138.0641297447701</v>
      </c>
      <c r="C31" s="6">
        <v>4966.8093085282098</v>
      </c>
      <c r="D31" s="7">
        <v>3706.5098560053498</v>
      </c>
    </row>
    <row r="32" spans="2:4">
      <c r="B32" s="6">
        <v>2498.64026563997</v>
      </c>
      <c r="C32" s="6">
        <v>1747.0167710978701</v>
      </c>
      <c r="D32" s="7">
        <v>6667.1976068388803</v>
      </c>
    </row>
    <row r="33" spans="2:4">
      <c r="B33" s="6">
        <v>2112.6714441183499</v>
      </c>
      <c r="C33" s="6">
        <v>2082.2002213666401</v>
      </c>
      <c r="D33" s="7">
        <v>4915.6456931778303</v>
      </c>
    </row>
    <row r="34" spans="2:4">
      <c r="B34" s="6">
        <v>4144.0862942321301</v>
      </c>
      <c r="C34" s="6">
        <v>2859.21640153517</v>
      </c>
      <c r="D34" s="7">
        <v>7672.9274153281303</v>
      </c>
    </row>
    <row r="35" spans="2:4">
      <c r="B35" s="6">
        <v>2498.64026563997</v>
      </c>
      <c r="C35" s="6">
        <v>1868.9016621047001</v>
      </c>
      <c r="D35" s="7">
        <v>4215.0249277133998</v>
      </c>
    </row>
    <row r="36" spans="2:4">
      <c r="B36" s="6">
        <v>4265.9711852389601</v>
      </c>
      <c r="C36" s="6">
        <v>5190.2649420407297</v>
      </c>
      <c r="D36" s="7">
        <v>5226.4049036660799</v>
      </c>
    </row>
    <row r="37" spans="2:4">
      <c r="B37" s="6">
        <v>4001.8872547241699</v>
      </c>
      <c r="C37" s="6">
        <v>5312.1498330475497</v>
      </c>
      <c r="D37" s="7">
        <v>6848.0029656684101</v>
      </c>
    </row>
    <row r="38" spans="2:4">
      <c r="B38" s="6">
        <v>1355.9694124509699</v>
      </c>
      <c r="C38" s="6">
        <v>3570.2115990749899</v>
      </c>
      <c r="D38" s="7">
        <v>4836.5433486899101</v>
      </c>
    </row>
    <row r="39" spans="2:4">
      <c r="B39" s="6">
        <v>5484.8200953072301</v>
      </c>
      <c r="C39" s="6">
        <v>3717.4891757082401</v>
      </c>
      <c r="D39" s="7">
        <v>3028.4897603946201</v>
      </c>
    </row>
    <row r="40" spans="2:4">
      <c r="B40" s="6">
        <v>4174.5575169838403</v>
      </c>
      <c r="C40" s="6">
        <v>5220.7361647924299</v>
      </c>
      <c r="D40" s="7">
        <v>1028.3304783429601</v>
      </c>
    </row>
    <row r="41" spans="2:4">
      <c r="B41" s="6">
        <v>2315.81292912973</v>
      </c>
      <c r="C41" s="6">
        <v>5687.9615803185998</v>
      </c>
      <c r="D41" s="7">
        <v>644.11909083021601</v>
      </c>
    </row>
    <row r="42" spans="2:4">
      <c r="B42" s="6">
        <v>3433.0910966923102</v>
      </c>
      <c r="C42" s="6">
        <v>4580.8404870065897</v>
      </c>
      <c r="D42" s="7">
        <v>4830.89318122648</v>
      </c>
    </row>
    <row r="43" spans="2:4">
      <c r="B43" s="6">
        <v>1523.56113758535</v>
      </c>
      <c r="C43" s="6">
        <v>2899.8446985374399</v>
      </c>
      <c r="D43" s="7">
        <v>4486.2329659576899</v>
      </c>
    </row>
    <row r="44" spans="2:4">
      <c r="B44" s="6">
        <v>1594.6606573393401</v>
      </c>
      <c r="C44" s="6">
        <v>3042.0437380454</v>
      </c>
      <c r="D44" s="7">
        <v>4508.8336358113802</v>
      </c>
    </row>
    <row r="45" spans="2:4">
      <c r="B45" s="6">
        <v>1929.8441076081101</v>
      </c>
      <c r="C45" s="6">
        <v>2473.2475800135499</v>
      </c>
      <c r="D45" s="7">
        <v>3344.8991383462999</v>
      </c>
    </row>
    <row r="46" spans="2:4">
      <c r="B46" s="6">
        <v>4032.3584774758701</v>
      </c>
      <c r="C46" s="6">
        <v>5769.2181743231604</v>
      </c>
      <c r="D46" s="7">
        <v>4226.32526264025</v>
      </c>
    </row>
    <row r="47" spans="2:4">
      <c r="B47" s="6">
        <v>1137.5923160637401</v>
      </c>
      <c r="C47" s="6">
        <v>6200.8938299723304</v>
      </c>
      <c r="D47" s="7"/>
    </row>
    <row r="48" spans="2:4">
      <c r="B48" s="8"/>
      <c r="C48" s="6">
        <v>6348.1714066055802</v>
      </c>
      <c r="D48" s="7"/>
    </row>
    <row r="49" spans="1:4">
      <c r="B49" s="8"/>
      <c r="C49" s="6"/>
      <c r="D49" s="7"/>
    </row>
    <row r="50" spans="1:4">
      <c r="B50" s="4" t="s">
        <v>5</v>
      </c>
      <c r="C50" s="4" t="s">
        <v>4</v>
      </c>
      <c r="D50" s="5" t="s">
        <v>3</v>
      </c>
    </row>
    <row r="51" spans="1:4">
      <c r="A51" s="3" t="s">
        <v>2</v>
      </c>
      <c r="B51" s="1">
        <f>AVERAGE(B2:B47)</f>
        <v>2655.5229016188655</v>
      </c>
      <c r="C51" s="1">
        <f>AVERAGE(C2:C48)</f>
        <v>3636.5567436478523</v>
      </c>
      <c r="D51" s="2">
        <f>AVERAGE(D2:D46)</f>
        <v>6020.3162119154586</v>
      </c>
    </row>
    <row r="52" spans="1:4">
      <c r="A52" s="3" t="s">
        <v>1</v>
      </c>
      <c r="B52" s="2">
        <f>STDEV(B2:B47)</f>
        <v>1220.6702870705851</v>
      </c>
      <c r="C52" s="2">
        <f>STDEV(C2:C48)</f>
        <v>1437.8798507558995</v>
      </c>
      <c r="D52" s="2">
        <f>STDEV(D2:D46)</f>
        <v>2760.6380508870234</v>
      </c>
    </row>
    <row r="53" spans="1:4">
      <c r="A53" s="3" t="s">
        <v>0</v>
      </c>
      <c r="B53" s="2">
        <f>B52/SQRT(45)</f>
        <v>181.96678266693405</v>
      </c>
      <c r="C53" s="2">
        <f>C52/SQRT(46)</f>
        <v>212.00381791116138</v>
      </c>
      <c r="D53" s="2">
        <f>D52/SQRT(44)</f>
        <v>416.18184530774153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5I</vt:lpstr>
    </vt:vector>
  </TitlesOfParts>
  <Company>Kent State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Krieger</dc:creator>
  <cp:lastModifiedBy>Jessica Krieger</cp:lastModifiedBy>
  <dcterms:created xsi:type="dcterms:W3CDTF">2017-11-30T19:06:32Z</dcterms:created>
  <dcterms:modified xsi:type="dcterms:W3CDTF">2017-12-01T22:23:14Z</dcterms:modified>
</cp:coreProperties>
</file>