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Asus\Documents\Bolsa FEUP_POCI_Control\Artigo Carla Dias\Dados em bruto\"/>
    </mc:Choice>
  </mc:AlternateContent>
  <bookViews>
    <workbookView xWindow="0" yWindow="0" windowWidth="20490" windowHeight="753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3" i="1" l="1"/>
  <c r="AA13" i="1"/>
  <c r="Z13" i="1"/>
  <c r="Y13" i="1"/>
  <c r="X13" i="1"/>
  <c r="W13" i="1"/>
  <c r="V13" i="1"/>
  <c r="U13" i="1"/>
  <c r="T13" i="1"/>
  <c r="S13" i="1"/>
  <c r="AB11" i="1"/>
  <c r="AA11" i="1"/>
  <c r="Z11" i="1"/>
  <c r="Y11" i="1"/>
  <c r="X11" i="1"/>
  <c r="W11" i="1"/>
  <c r="V11" i="1"/>
  <c r="U11" i="1"/>
  <c r="T11" i="1"/>
  <c r="S11" i="1"/>
  <c r="AB9" i="1"/>
  <c r="AA9" i="1"/>
  <c r="Z9" i="1"/>
  <c r="Y9" i="1"/>
  <c r="X9" i="1"/>
  <c r="W9" i="1"/>
  <c r="V9" i="1"/>
  <c r="U9" i="1"/>
  <c r="T9" i="1"/>
  <c r="S9" i="1"/>
  <c r="AB7" i="1"/>
  <c r="AA7" i="1"/>
  <c r="Z7" i="1"/>
  <c r="Y7" i="1"/>
  <c r="X7" i="1"/>
  <c r="W7" i="1"/>
  <c r="V7" i="1"/>
  <c r="U7" i="1"/>
  <c r="T7" i="1"/>
  <c r="S7" i="1"/>
  <c r="R13" i="1"/>
  <c r="Q13" i="1"/>
  <c r="P13" i="1"/>
  <c r="O13" i="1"/>
  <c r="N13" i="1"/>
  <c r="M13" i="1"/>
  <c r="R11" i="1"/>
  <c r="Q11" i="1"/>
  <c r="P11" i="1"/>
  <c r="O11" i="1"/>
  <c r="N11" i="1"/>
  <c r="M11" i="1"/>
  <c r="R9" i="1"/>
  <c r="Q9" i="1"/>
  <c r="P9" i="1"/>
  <c r="O9" i="1"/>
  <c r="N9" i="1"/>
  <c r="M9" i="1"/>
  <c r="R7" i="1"/>
  <c r="Q7" i="1"/>
  <c r="P7" i="1"/>
  <c r="O7" i="1"/>
  <c r="N7" i="1"/>
  <c r="M7" i="1"/>
</calcChain>
</file>

<file path=xl/sharedStrings.xml><?xml version="1.0" encoding="utf-8"?>
<sst xmlns="http://schemas.openxmlformats.org/spreadsheetml/2006/main" count="43" uniqueCount="35">
  <si>
    <t>Bacteria</t>
  </si>
  <si>
    <t xml:space="preserve">Shewanella putrefaciens </t>
  </si>
  <si>
    <t>Pseudomonas fluorescens</t>
  </si>
  <si>
    <t>Klebsiella pneumoniae</t>
  </si>
  <si>
    <t>Contact angle θ</t>
  </si>
  <si>
    <t>Surface tension Parameters (mJ/cm2)</t>
  </si>
  <si>
    <t>Hydrophobicity (mJ/cm2)</t>
  </si>
  <si>
    <t xml:space="preserve">Free energy od adhesion (mJ/cm2) </t>
  </si>
  <si>
    <r>
      <t xml:space="preserve">Contact angle </t>
    </r>
    <r>
      <rPr>
        <b/>
        <sz val="11"/>
        <color theme="1"/>
        <rFont val="Calibri"/>
        <family val="2"/>
      </rPr>
      <t>θ</t>
    </r>
  </si>
  <si>
    <r>
      <t>Surface tension Parameters (mJ/cm</t>
    </r>
    <r>
      <rPr>
        <b/>
        <vertAlign val="superscript"/>
        <sz val="11"/>
        <color theme="1"/>
        <rFont val="Calibri"/>
        <family val="2"/>
        <scheme val="minor"/>
      </rPr>
      <t>2)</t>
    </r>
  </si>
  <si>
    <r>
      <t>θ</t>
    </r>
    <r>
      <rPr>
        <b/>
        <vertAlign val="subscript"/>
        <sz val="14.3"/>
        <color theme="1"/>
        <rFont val="Calibri"/>
        <family val="2"/>
      </rPr>
      <t>w</t>
    </r>
  </si>
  <si>
    <r>
      <t>θ</t>
    </r>
    <r>
      <rPr>
        <b/>
        <vertAlign val="subscript"/>
        <sz val="11"/>
        <color theme="1"/>
        <rFont val="Calibri"/>
        <family val="2"/>
      </rPr>
      <t>B</t>
    </r>
  </si>
  <si>
    <r>
      <t>θ</t>
    </r>
    <r>
      <rPr>
        <b/>
        <vertAlign val="subscript"/>
        <sz val="11"/>
        <color theme="1"/>
        <rFont val="Calibri"/>
        <family val="2"/>
      </rPr>
      <t>F</t>
    </r>
  </si>
  <si>
    <r>
      <t>ϒ</t>
    </r>
    <r>
      <rPr>
        <b/>
        <vertAlign val="superscript"/>
        <sz val="11"/>
        <color theme="1"/>
        <rFont val="Calibri"/>
        <family val="2"/>
      </rPr>
      <t>LW</t>
    </r>
  </si>
  <si>
    <r>
      <t>ϒ</t>
    </r>
    <r>
      <rPr>
        <b/>
        <vertAlign val="superscript"/>
        <sz val="11"/>
        <color theme="1"/>
        <rFont val="Calibri"/>
        <family val="2"/>
      </rPr>
      <t>+</t>
    </r>
  </si>
  <si>
    <r>
      <t>ϒ</t>
    </r>
    <r>
      <rPr>
        <b/>
        <vertAlign val="superscript"/>
        <sz val="11"/>
        <color theme="1"/>
        <rFont val="Calibri"/>
        <family val="2"/>
      </rPr>
      <t>-</t>
    </r>
  </si>
  <si>
    <r>
      <rPr>
        <b/>
        <i/>
        <sz val="11"/>
        <color theme="1"/>
        <rFont val="Calibri"/>
        <family val="2"/>
        <scheme val="minor"/>
      </rPr>
      <t>Acinetobacter</t>
    </r>
    <r>
      <rPr>
        <b/>
        <sz val="11"/>
        <color theme="1"/>
        <rFont val="Calibri"/>
        <family val="2"/>
        <scheme val="minor"/>
      </rPr>
      <t xml:space="preserve"> sp. </t>
    </r>
  </si>
  <si>
    <r>
      <t>Free energy
 of adhesion (mJ/cm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) </t>
    </r>
  </si>
  <si>
    <r>
      <t>Hydrophobicity
(mJ/cm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</si>
  <si>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 xml:space="preserve"> Mean θ</t>
    </r>
    <r>
      <rPr>
        <b/>
        <vertAlign val="subscript"/>
        <sz val="14.3"/>
        <color theme="1"/>
        <rFont val="Calibri"/>
        <family val="2"/>
      </rPr>
      <t>w</t>
    </r>
  </si>
  <si>
    <r>
      <t xml:space="preserve"> Standard Deviation θ</t>
    </r>
    <r>
      <rPr>
        <b/>
        <vertAlign val="subscript"/>
        <sz val="14.3"/>
        <color theme="1"/>
        <rFont val="Calibri"/>
        <family val="2"/>
      </rPr>
      <t>w</t>
    </r>
  </si>
  <si>
    <r>
      <t xml:space="preserve"> Mean θ</t>
    </r>
    <r>
      <rPr>
        <b/>
        <vertAlign val="subscript"/>
        <sz val="14.3"/>
        <color theme="1"/>
        <rFont val="Calibri"/>
        <family val="2"/>
      </rPr>
      <t>B</t>
    </r>
  </si>
  <si>
    <r>
      <t xml:space="preserve"> Standard Deviation θ</t>
    </r>
    <r>
      <rPr>
        <b/>
        <vertAlign val="subscript"/>
        <sz val="14.3"/>
        <color theme="1"/>
        <rFont val="Calibri"/>
        <family val="2"/>
      </rPr>
      <t>B</t>
    </r>
  </si>
  <si>
    <r>
      <t xml:space="preserve"> Mean θ</t>
    </r>
    <r>
      <rPr>
        <b/>
        <vertAlign val="subscript"/>
        <sz val="14.3"/>
        <color theme="1"/>
        <rFont val="Calibri"/>
        <family val="2"/>
      </rPr>
      <t>F</t>
    </r>
  </si>
  <si>
    <r>
      <t xml:space="preserve"> Standard Deviation θ</t>
    </r>
    <r>
      <rPr>
        <b/>
        <vertAlign val="subscript"/>
        <sz val="14.3"/>
        <color theme="1"/>
        <rFont val="Calibri"/>
        <family val="2"/>
      </rPr>
      <t>F</t>
    </r>
  </si>
  <si>
    <r>
      <t>Mean ϒ</t>
    </r>
    <r>
      <rPr>
        <b/>
        <vertAlign val="superscript"/>
        <sz val="11"/>
        <color theme="1"/>
        <rFont val="Calibri"/>
        <family val="2"/>
      </rPr>
      <t>LW</t>
    </r>
  </si>
  <si>
    <r>
      <t>Standard Deviation ϒ</t>
    </r>
    <r>
      <rPr>
        <b/>
        <vertAlign val="superscript"/>
        <sz val="11"/>
        <color theme="1"/>
        <rFont val="Calibri"/>
        <family val="2"/>
      </rPr>
      <t>LW</t>
    </r>
  </si>
  <si>
    <r>
      <t>Mean ϒ</t>
    </r>
    <r>
      <rPr>
        <b/>
        <vertAlign val="superscript"/>
        <sz val="11"/>
        <color theme="1"/>
        <rFont val="Calibri"/>
        <family val="2"/>
      </rPr>
      <t>+</t>
    </r>
  </si>
  <si>
    <r>
      <t>Standard Deviation ϒ</t>
    </r>
    <r>
      <rPr>
        <b/>
        <vertAlign val="superscript"/>
        <sz val="11"/>
        <color theme="1"/>
        <rFont val="Calibri"/>
        <family val="2"/>
      </rPr>
      <t>+</t>
    </r>
  </si>
  <si>
    <r>
      <t>Mean ϒ</t>
    </r>
    <r>
      <rPr>
        <b/>
        <vertAlign val="superscript"/>
        <sz val="11"/>
        <color theme="1"/>
        <rFont val="Calibri"/>
        <family val="2"/>
      </rPr>
      <t>-</t>
    </r>
  </si>
  <si>
    <r>
      <t>Standard Deviation ϒ</t>
    </r>
    <r>
      <rPr>
        <b/>
        <vertAlign val="superscript"/>
        <sz val="11"/>
        <color theme="1"/>
        <rFont val="Calibri"/>
        <family val="2"/>
      </rPr>
      <t>-</t>
    </r>
  </si>
  <si>
    <t>Mean</t>
  </si>
  <si>
    <t>Standard Deviation</t>
  </si>
  <si>
    <t xml:space="preserve">1 st Experiment </t>
  </si>
  <si>
    <t>2 nd Experiment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</si>
</sst>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4.3"/>
      <color theme="1"/>
      <name val="Calibri"/>
      <family val="2"/>
    </font>
    <font>
      <b/>
      <vertAlign val="subscript"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AB14"/>
  <sheetViews>
    <sheetView tabSelected="1" zoomScale="90" zoomScaleNormal="90" workbookViewId="0">
      <selection activeCell="G3" sqref="G3"/>
    </sheetView>
  </sheetViews>
  <sheetFormatPr defaultRowHeight="15" x14ac:dyDescent="0.25"/>
  <cols>
    <col min="1" max="1" width="2.85546875" customWidth="1"/>
    <col min="2" max="2" width="2.5703125" customWidth="1"/>
    <col min="3" max="4" width="25.28515625" customWidth="1"/>
    <col min="5" max="5" width="6.85546875" customWidth="1"/>
    <col min="6" max="6" width="5.7109375" customWidth="1"/>
    <col min="7" max="7" width="8" customWidth="1"/>
    <col min="8" max="8" width="11" customWidth="1"/>
    <col min="9" max="9" width="11.42578125" customWidth="1"/>
    <col min="10" max="10" width="15.140625" customWidth="1"/>
    <col min="11" max="11" width="17.140625" customWidth="1"/>
    <col min="12" max="12" width="20.28515625" customWidth="1"/>
    <col min="14" max="14" width="21.7109375" bestFit="1" customWidth="1"/>
    <col min="15" max="15" width="9.5703125" customWidth="1"/>
    <col min="16" max="16" width="21.140625" bestFit="1" customWidth="1"/>
    <col min="17" max="17" width="10" customWidth="1"/>
    <col min="18" max="18" width="21" bestFit="1" customWidth="1"/>
    <col min="19" max="19" width="10.85546875" customWidth="1"/>
    <col min="20" max="20" width="21.7109375" bestFit="1" customWidth="1"/>
    <col min="22" max="22" width="20.42578125" bestFit="1" customWidth="1"/>
    <col min="24" max="24" width="20.140625" bestFit="1" customWidth="1"/>
    <col min="26" max="26" width="18.140625" bestFit="1" customWidth="1"/>
    <col min="27" max="27" width="16.28515625" customWidth="1"/>
    <col min="28" max="28" width="18.140625" bestFit="1" customWidth="1"/>
  </cols>
  <sheetData>
    <row r="4" spans="3:28" ht="15.75" thickBot="1" x14ac:dyDescent="0.3"/>
    <row r="5" spans="3:28" ht="17.25" x14ac:dyDescent="0.25">
      <c r="C5" s="6" t="s">
        <v>0</v>
      </c>
      <c r="D5" s="43"/>
      <c r="E5" s="11" t="s">
        <v>8</v>
      </c>
      <c r="F5" s="11"/>
      <c r="G5" s="11"/>
      <c r="H5" s="5" t="s">
        <v>9</v>
      </c>
      <c r="I5" s="5"/>
      <c r="J5" s="5"/>
      <c r="K5" s="4" t="s">
        <v>18</v>
      </c>
      <c r="L5" s="2" t="s">
        <v>17</v>
      </c>
      <c r="M5" s="12" t="s">
        <v>4</v>
      </c>
      <c r="N5" s="5"/>
      <c r="O5" s="5"/>
      <c r="P5" s="5"/>
      <c r="Q5" s="5"/>
      <c r="R5" s="13"/>
      <c r="S5" s="5" t="s">
        <v>5</v>
      </c>
      <c r="T5" s="5"/>
      <c r="U5" s="5"/>
      <c r="V5" s="5"/>
      <c r="W5" s="5"/>
      <c r="X5" s="5"/>
      <c r="Y5" s="12" t="s">
        <v>6</v>
      </c>
      <c r="Z5" s="13"/>
      <c r="AA5" s="5" t="s">
        <v>7</v>
      </c>
      <c r="AB5" s="14"/>
    </row>
    <row r="6" spans="3:28" ht="21" thickBot="1" x14ac:dyDescent="0.3">
      <c r="C6" s="7"/>
      <c r="D6" s="42"/>
      <c r="E6" s="15" t="s">
        <v>10</v>
      </c>
      <c r="F6" s="15" t="s">
        <v>11</v>
      </c>
      <c r="G6" s="15" t="s">
        <v>12</v>
      </c>
      <c r="H6" s="15" t="s">
        <v>13</v>
      </c>
      <c r="I6" s="15" t="s">
        <v>14</v>
      </c>
      <c r="J6" s="15" t="s">
        <v>15</v>
      </c>
      <c r="K6" s="1"/>
      <c r="L6" s="3"/>
      <c r="M6" s="16" t="s">
        <v>19</v>
      </c>
      <c r="N6" s="15" t="s">
        <v>20</v>
      </c>
      <c r="O6" s="15" t="s">
        <v>21</v>
      </c>
      <c r="P6" s="15" t="s">
        <v>22</v>
      </c>
      <c r="Q6" s="15" t="s">
        <v>23</v>
      </c>
      <c r="R6" s="17" t="s">
        <v>24</v>
      </c>
      <c r="S6" s="15" t="s">
        <v>25</v>
      </c>
      <c r="T6" s="15" t="s">
        <v>26</v>
      </c>
      <c r="U6" s="15" t="s">
        <v>27</v>
      </c>
      <c r="V6" s="15" t="s">
        <v>28</v>
      </c>
      <c r="W6" s="15" t="s">
        <v>29</v>
      </c>
      <c r="X6" s="15" t="s">
        <v>30</v>
      </c>
      <c r="Y6" s="16" t="s">
        <v>31</v>
      </c>
      <c r="Z6" s="17" t="s">
        <v>32</v>
      </c>
      <c r="AA6" s="15" t="s">
        <v>31</v>
      </c>
      <c r="AB6" s="18" t="s">
        <v>32</v>
      </c>
    </row>
    <row r="7" spans="3:28" x14ac:dyDescent="0.25">
      <c r="C7" s="9" t="s">
        <v>1</v>
      </c>
      <c r="D7" s="44" t="s">
        <v>33</v>
      </c>
      <c r="E7" s="25">
        <v>23.437139999999999</v>
      </c>
      <c r="F7" s="25">
        <v>51.848750000000003</v>
      </c>
      <c r="G7" s="25">
        <v>20.395710000000001</v>
      </c>
      <c r="H7" s="19">
        <v>29.049601060000001</v>
      </c>
      <c r="I7" s="19">
        <v>3.6776769699999998</v>
      </c>
      <c r="J7" s="19">
        <v>47.939473470000003</v>
      </c>
      <c r="K7" s="19">
        <v>22.439802660000002</v>
      </c>
      <c r="L7" s="40">
        <v>4.7</v>
      </c>
      <c r="M7" s="21">
        <f>AVERAGE(E7:E8)</f>
        <v>23.437139999999999</v>
      </c>
      <c r="N7" s="21">
        <f>_xlfn.STDEV.P(E7:E8)</f>
        <v>0</v>
      </c>
      <c r="O7" s="21">
        <f>AVERAGE(F7:F8)</f>
        <v>51.947500000000005</v>
      </c>
      <c r="P7" s="21">
        <f>_xlfn.STDEV.P(F7:F8)</f>
        <v>9.8749999999999005E-2</v>
      </c>
      <c r="Q7" s="21">
        <f>AVERAGE(G7:G8)</f>
        <v>20.317140500000001</v>
      </c>
      <c r="R7" s="26">
        <f>_xlfn.STDEV.P(G7:G8)</f>
        <v>7.8569500000000403E-2</v>
      </c>
      <c r="S7" s="21">
        <f>AVERAGE(H7:H8)</f>
        <v>29.000900690000002</v>
      </c>
      <c r="T7" s="21">
        <f>_xlfn.STDEV.P(H7:H8)</f>
        <v>4.8700370000000603E-2</v>
      </c>
      <c r="U7" s="21">
        <f>AVERAGE(I7:I8)</f>
        <v>3.6960120500000002</v>
      </c>
      <c r="V7" s="21">
        <f>_xlfn.STDEV.P(I7:I8)</f>
        <v>1.833508000000017E-2</v>
      </c>
      <c r="W7" s="21">
        <f>AVERAGE(J7:J8)</f>
        <v>47.931321820000001</v>
      </c>
      <c r="X7" s="21">
        <f>_xlfn.STDEV.P(J7:J8)</f>
        <v>8.1516500000020642E-3</v>
      </c>
      <c r="Y7" s="27">
        <f>AVERAGE(K7:K8)</f>
        <v>22.40965654</v>
      </c>
      <c r="Z7" s="26">
        <f>_xlfn.STDEV.P(K7:K8)</f>
        <v>3.0146120000001275E-2</v>
      </c>
      <c r="AA7" s="21">
        <f>AVERAGE(L7:L8)</f>
        <v>4.75</v>
      </c>
      <c r="AB7" s="28">
        <f>_xlfn.STDEV.P(L7:L8)</f>
        <v>4.9999999999999822E-2</v>
      </c>
    </row>
    <row r="8" spans="3:28" ht="15.75" thickBot="1" x14ac:dyDescent="0.3">
      <c r="C8" s="10"/>
      <c r="D8" s="45" t="s">
        <v>34</v>
      </c>
      <c r="E8" s="24">
        <v>23.437139999999999</v>
      </c>
      <c r="F8" s="24">
        <v>52.046250000000001</v>
      </c>
      <c r="G8" s="24">
        <v>20.238571</v>
      </c>
      <c r="H8" s="20">
        <v>28.952200319999999</v>
      </c>
      <c r="I8" s="29">
        <v>3.7143471300000002</v>
      </c>
      <c r="J8" s="20">
        <v>47.923170169999999</v>
      </c>
      <c r="K8" s="20">
        <v>22.379510419999999</v>
      </c>
      <c r="L8" s="20">
        <v>4.8</v>
      </c>
      <c r="M8" s="33"/>
      <c r="N8" s="21"/>
      <c r="O8" s="21"/>
      <c r="P8" s="21"/>
      <c r="Q8" s="21"/>
      <c r="R8" s="26"/>
      <c r="S8" s="21"/>
      <c r="T8" s="21"/>
      <c r="U8" s="21"/>
      <c r="V8" s="21"/>
      <c r="W8" s="21"/>
      <c r="X8" s="21"/>
      <c r="Y8" s="27"/>
      <c r="Z8" s="26"/>
      <c r="AA8" s="21"/>
      <c r="AB8" s="28"/>
    </row>
    <row r="9" spans="3:28" x14ac:dyDescent="0.25">
      <c r="C9" s="9" t="s">
        <v>2</v>
      </c>
      <c r="D9" s="44" t="s">
        <v>33</v>
      </c>
      <c r="E9" s="25">
        <v>22.645</v>
      </c>
      <c r="F9" s="25">
        <v>18.722860000000001</v>
      </c>
      <c r="G9" s="25">
        <v>43.543750000000003</v>
      </c>
      <c r="H9" s="25">
        <v>42.081537240000003</v>
      </c>
      <c r="I9" s="25">
        <v>0</v>
      </c>
      <c r="J9" s="39">
        <v>69.913561869999995</v>
      </c>
      <c r="K9" s="25">
        <v>60.282555289999998</v>
      </c>
      <c r="L9" s="25">
        <v>8.4</v>
      </c>
      <c r="M9" s="30">
        <f>AVERAGE(E9:E10)</f>
        <v>22.636665000000001</v>
      </c>
      <c r="N9" s="23">
        <f>_xlfn.STDEV.P(E9:E10)</f>
        <v>8.3350000000006474E-3</v>
      </c>
      <c r="O9" s="23">
        <f>AVERAGE(F9:F10)</f>
        <v>18.755715000000002</v>
      </c>
      <c r="P9" s="23">
        <f>_xlfn.STDEV.P(F9:F10)</f>
        <v>3.2854999999999634E-2</v>
      </c>
      <c r="Q9" s="23">
        <f>AVERAGE(G9:G10)</f>
        <v>43.467500000000001</v>
      </c>
      <c r="R9" s="31">
        <f>_xlfn.STDEV.P(G9:G10)</f>
        <v>7.6250000000001705E-2</v>
      </c>
      <c r="S9" s="23">
        <f>AVERAGE(H9:H10)</f>
        <v>42.073567754999999</v>
      </c>
      <c r="T9" s="23">
        <f>_xlfn.STDEV.P(H9:H10)</f>
        <v>7.9694850000002759E-3</v>
      </c>
      <c r="U9" s="23">
        <f>AVERAGE(I9:I10)</f>
        <v>0</v>
      </c>
      <c r="V9" s="23">
        <f>_xlfn.STDEV.P(I9:I10)</f>
        <v>0</v>
      </c>
      <c r="W9" s="23">
        <f>AVERAGE(J9:J10)</f>
        <v>69.82874846499999</v>
      </c>
      <c r="X9" s="23">
        <f>_xlfn.STDEV.P(J9:J10)</f>
        <v>8.4813404999998454E-2</v>
      </c>
      <c r="Y9" s="30">
        <f>AVERAGE(K9:K10)</f>
        <v>60.184515489999995</v>
      </c>
      <c r="Z9" s="31">
        <f>_xlfn.STDEV.P(K9:K10)</f>
        <v>9.8039799999998678E-2</v>
      </c>
      <c r="AA9" s="23">
        <f>AVERAGE(L9:L10)</f>
        <v>8.4499999999999993</v>
      </c>
      <c r="AB9" s="32">
        <f>_xlfn.STDEV.P(L9:L10)</f>
        <v>4.9999999999999822E-2</v>
      </c>
    </row>
    <row r="10" spans="3:28" ht="15.75" thickBot="1" x14ac:dyDescent="0.3">
      <c r="C10" s="7"/>
      <c r="D10" s="45" t="s">
        <v>34</v>
      </c>
      <c r="E10" s="24">
        <v>22.628329999999998</v>
      </c>
      <c r="F10" s="24">
        <v>18.78857</v>
      </c>
      <c r="G10" s="24">
        <v>43.391249999999999</v>
      </c>
      <c r="H10" s="24">
        <v>42.065598270000002</v>
      </c>
      <c r="I10" s="24">
        <v>0</v>
      </c>
      <c r="J10" s="24">
        <v>69.743935059999998</v>
      </c>
      <c r="K10" s="24">
        <v>60.08647569</v>
      </c>
      <c r="L10" s="24">
        <v>8.5</v>
      </c>
      <c r="M10" s="33"/>
      <c r="N10" s="22"/>
      <c r="O10" s="22"/>
      <c r="P10" s="22"/>
      <c r="Q10" s="22"/>
      <c r="R10" s="34"/>
      <c r="S10" s="22"/>
      <c r="T10" s="22"/>
      <c r="U10" s="22"/>
      <c r="V10" s="22"/>
      <c r="W10" s="22"/>
      <c r="X10" s="22"/>
      <c r="Y10" s="33"/>
      <c r="Z10" s="34"/>
      <c r="AA10" s="22"/>
      <c r="AB10" s="35"/>
    </row>
    <row r="11" spans="3:28" x14ac:dyDescent="0.25">
      <c r="C11" s="9" t="s">
        <v>3</v>
      </c>
      <c r="D11" s="44" t="s">
        <v>33</v>
      </c>
      <c r="E11" s="25">
        <v>15.02778</v>
      </c>
      <c r="F11" s="25">
        <v>35.066670000000002</v>
      </c>
      <c r="G11" s="25">
        <v>12.504289999999999</v>
      </c>
      <c r="H11" s="25">
        <v>36.706417219999999</v>
      </c>
      <c r="I11" s="25">
        <v>1.866032194</v>
      </c>
      <c r="J11" s="25">
        <v>51.919391189999999</v>
      </c>
      <c r="K11" s="25">
        <v>27.90326963</v>
      </c>
      <c r="L11" s="41">
        <v>3.4</v>
      </c>
      <c r="M11" s="23">
        <f>AVERAGE(E11:E12)</f>
        <v>14.775044999999999</v>
      </c>
      <c r="N11" s="23">
        <f>_xlfn.STDEV.P(E11:E12)</f>
        <v>0.25273500000000038</v>
      </c>
      <c r="O11" s="23">
        <f>AVERAGE(F11:F12)</f>
        <v>34.17</v>
      </c>
      <c r="P11" s="23">
        <f>_xlfn.STDEV.P(F11:F12)</f>
        <v>0.8966700000000003</v>
      </c>
      <c r="Q11" s="23">
        <f>AVERAGE(G11:G12)</f>
        <v>12.379645</v>
      </c>
      <c r="R11" s="31">
        <f>_xlfn.STDEV.P(G11:G12)</f>
        <v>0.12464499999999923</v>
      </c>
      <c r="S11" s="23">
        <f>AVERAGE(H11:H12)</f>
        <v>37.062961224999995</v>
      </c>
      <c r="T11" s="23">
        <f>_xlfn.STDEV.P(H11:H12)</f>
        <v>0.35654400499999989</v>
      </c>
      <c r="U11" s="23">
        <f>AVERAGE(I11:I12)</f>
        <v>1.7873850469999999</v>
      </c>
      <c r="V11" s="23">
        <f>_xlfn.STDEV.P(I11:I12)</f>
        <v>7.8647146999999973E-2</v>
      </c>
      <c r="W11" s="23">
        <f>AVERAGE(J11:J12)</f>
        <v>52.070361210000002</v>
      </c>
      <c r="X11" s="23">
        <f>_xlfn.STDEV.P(J11:J12)</f>
        <v>0.15097001999999904</v>
      </c>
      <c r="Y11" s="30">
        <f>AVERAGE(K11:K12)</f>
        <v>28.14737435</v>
      </c>
      <c r="Z11" s="31">
        <f>_xlfn.STDEV.P(K11:K12)</f>
        <v>0.24410471999999928</v>
      </c>
      <c r="AA11" s="23">
        <f>AVERAGE(L11:L12)</f>
        <v>2.8</v>
      </c>
      <c r="AB11" s="32">
        <f>_xlfn.STDEV.P(L11:L12)</f>
        <v>0.60000000000000031</v>
      </c>
    </row>
    <row r="12" spans="3:28" ht="15.75" thickBot="1" x14ac:dyDescent="0.3">
      <c r="C12" s="7"/>
      <c r="D12" s="45" t="s">
        <v>34</v>
      </c>
      <c r="E12" s="24">
        <v>14.522309999999999</v>
      </c>
      <c r="F12" s="24">
        <v>33.273330000000001</v>
      </c>
      <c r="G12" s="24">
        <v>12.255000000000001</v>
      </c>
      <c r="H12" s="24">
        <v>37.419505229999999</v>
      </c>
      <c r="I12" s="24">
        <v>1.7087379</v>
      </c>
      <c r="J12" s="24">
        <v>52.221331229999997</v>
      </c>
      <c r="K12" s="24">
        <v>28.391479069999999</v>
      </c>
      <c r="L12" s="37">
        <v>2.2000000000000002</v>
      </c>
      <c r="M12" s="22"/>
      <c r="N12" s="22"/>
      <c r="O12" s="22"/>
      <c r="P12" s="22"/>
      <c r="Q12" s="22"/>
      <c r="R12" s="34"/>
      <c r="S12" s="22"/>
      <c r="T12" s="22"/>
      <c r="U12" s="22"/>
      <c r="V12" s="22"/>
      <c r="W12" s="22"/>
      <c r="X12" s="22"/>
      <c r="Y12" s="33"/>
      <c r="Z12" s="34"/>
      <c r="AA12" s="22"/>
      <c r="AB12" s="35"/>
    </row>
    <row r="13" spans="3:28" x14ac:dyDescent="0.25">
      <c r="C13" s="8" t="s">
        <v>16</v>
      </c>
      <c r="D13" s="44" t="s">
        <v>33</v>
      </c>
      <c r="E13" s="19">
        <v>18.396249999999998</v>
      </c>
      <c r="F13" s="19">
        <v>27.216670000000001</v>
      </c>
      <c r="G13" s="19">
        <v>21.28923</v>
      </c>
      <c r="H13" s="19">
        <v>39.620247390000003</v>
      </c>
      <c r="I13" s="19">
        <v>0.80179396999999997</v>
      </c>
      <c r="J13" s="19">
        <v>53.819786899999997</v>
      </c>
      <c r="K13" s="19">
        <v>32.710571299999998</v>
      </c>
      <c r="L13" s="40">
        <v>2.2000000000000002</v>
      </c>
      <c r="M13" s="23">
        <f>AVERAGE(E13:E14)</f>
        <v>18.066459999999999</v>
      </c>
      <c r="N13" s="23">
        <f>_xlfn.STDEV.P(E13:E14)</f>
        <v>0.32978999999999914</v>
      </c>
      <c r="O13" s="23">
        <f>AVERAGE(F13:F14)</f>
        <v>26.614170000000001</v>
      </c>
      <c r="P13" s="23">
        <f>_xlfn.STDEV.P(F13:F14)</f>
        <v>0.60250000000000092</v>
      </c>
      <c r="Q13" s="23">
        <f>AVERAGE(G13:G14)</f>
        <v>21.85003</v>
      </c>
      <c r="R13" s="31">
        <f>_xlfn.STDEV.P(G13:G14)</f>
        <v>0.56080000000000041</v>
      </c>
      <c r="S13" s="23">
        <f>AVERAGE(H13:H14)</f>
        <v>39.818316515000006</v>
      </c>
      <c r="T13" s="23">
        <f>_xlfn.STDEV.P(H13:H14)</f>
        <v>0.19806912499999996</v>
      </c>
      <c r="U13" s="23">
        <f>AVERAGE(I13:I14)</f>
        <v>0.73000763999999996</v>
      </c>
      <c r="V13" s="23">
        <f>_xlfn.STDEV.P(I13:I14)</f>
        <v>7.1786330000000009E-2</v>
      </c>
      <c r="W13" s="23">
        <f>AVERAGE(J13:J14)</f>
        <v>54.416132335</v>
      </c>
      <c r="X13" s="23">
        <f>_xlfn.STDEV.P(J13:J14)</f>
        <v>0.59634543499999992</v>
      </c>
      <c r="Y13" s="30">
        <f>AVERAGE(K13:K14)</f>
        <v>33.677516574999999</v>
      </c>
      <c r="Z13" s="31">
        <f>_xlfn.STDEV.P(K13:K14)</f>
        <v>0.96694527500000049</v>
      </c>
      <c r="AA13" s="23">
        <f>AVERAGE(L13:L14)</f>
        <v>2.4000000000000004</v>
      </c>
      <c r="AB13" s="32">
        <f>_xlfn.STDEV.P(L13:L14)</f>
        <v>0.19999999999999996</v>
      </c>
    </row>
    <row r="14" spans="3:28" ht="15.75" thickBot="1" x14ac:dyDescent="0.3">
      <c r="C14" s="7"/>
      <c r="D14" s="45" t="s">
        <v>34</v>
      </c>
      <c r="E14" s="24">
        <v>17.73667</v>
      </c>
      <c r="F14" s="24">
        <v>26.011669999999999</v>
      </c>
      <c r="G14" s="24">
        <v>22.410830000000001</v>
      </c>
      <c r="H14" s="24">
        <v>40.016385640000003</v>
      </c>
      <c r="I14" s="24">
        <v>0.65822130999999995</v>
      </c>
      <c r="J14" s="24">
        <v>55.012477769999997</v>
      </c>
      <c r="K14" s="24">
        <v>34.644461849999999</v>
      </c>
      <c r="L14" s="37">
        <v>2.6</v>
      </c>
      <c r="M14" s="24"/>
      <c r="N14" s="24"/>
      <c r="O14" s="24"/>
      <c r="P14" s="24"/>
      <c r="Q14" s="24"/>
      <c r="R14" s="37"/>
      <c r="S14" s="24"/>
      <c r="T14" s="24"/>
      <c r="U14" s="24"/>
      <c r="V14" s="24"/>
      <c r="W14" s="24"/>
      <c r="X14" s="24"/>
      <c r="Y14" s="36"/>
      <c r="Z14" s="37"/>
      <c r="AA14" s="24"/>
      <c r="AB14" s="38"/>
    </row>
  </sheetData>
  <mergeCells count="13">
    <mergeCell ref="C13:C14"/>
    <mergeCell ref="M5:R5"/>
    <mergeCell ref="S5:X5"/>
    <mergeCell ref="Y5:Z5"/>
    <mergeCell ref="AA5:AB5"/>
    <mergeCell ref="L5:L6"/>
    <mergeCell ref="K5:K6"/>
    <mergeCell ref="E5:G5"/>
    <mergeCell ref="H5:J5"/>
    <mergeCell ref="C5:C6"/>
    <mergeCell ref="C7:C8"/>
    <mergeCell ref="C9:C10"/>
    <mergeCell ref="C11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Microsft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Dias</dc:creator>
  <cp:lastModifiedBy>Asus</cp:lastModifiedBy>
  <dcterms:created xsi:type="dcterms:W3CDTF">2015-04-30T09:45:22Z</dcterms:created>
  <dcterms:modified xsi:type="dcterms:W3CDTF">2018-02-22T15:55:59Z</dcterms:modified>
</cp:coreProperties>
</file>