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 firstSheet="9" activeTab="14"/>
  </bookViews>
  <sheets>
    <sheet name="Mean data" sheetId="21" r:id="rId1"/>
    <sheet name="WT" sheetId="1" r:id="rId2"/>
    <sheet name="G12V" sheetId="3" r:id="rId3"/>
    <sheet name="G13D" sheetId="4" r:id="rId4"/>
    <sheet name="68V" sheetId="6" r:id="rId5"/>
    <sheet name="164D" sheetId="8" r:id="rId6"/>
    <sheet name="224D" sheetId="9" r:id="rId7"/>
    <sheet name="t-68V" sheetId="11" r:id="rId8"/>
    <sheet name="t-164D" sheetId="13" r:id="rId9"/>
    <sheet name="t-224D" sheetId="14" r:id="rId10"/>
    <sheet name="th1" sheetId="17" r:id="rId11"/>
    <sheet name="th2" sheetId="18" r:id="rId12"/>
    <sheet name="th17" sheetId="19" r:id="rId13"/>
    <sheet name="Pro-I" sheetId="20" r:id="rId14"/>
    <sheet name="IL-12p70" sheetId="25" r:id="rId15"/>
    <sheet name="IL-4" sheetId="26" r:id="rId16"/>
    <sheet name="IL-5" sheetId="29" r:id="rId17"/>
    <sheet name="IL-10" sheetId="24" r:id="rId18"/>
    <sheet name="IL-21" sheetId="27" r:id="rId19"/>
    <sheet name="TNF-alpha" sheetId="28" r:id="rId20"/>
    <sheet name="IL-2" sheetId="30" r:id="rId21"/>
    <sheet name="IFN-gamma" sheetId="31" r:id="rId22"/>
  </sheets>
  <calcPr calcId="144525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L4" i="4" l="1"/>
  <c r="L5" i="4"/>
  <c r="L6" i="4"/>
  <c r="L7" i="4"/>
  <c r="L8" i="4"/>
  <c r="L9" i="4"/>
  <c r="L10" i="4"/>
  <c r="L11" i="4"/>
  <c r="K4" i="4"/>
  <c r="K5" i="4"/>
  <c r="K6" i="4"/>
  <c r="K7" i="4"/>
  <c r="K8" i="4"/>
  <c r="K9" i="4"/>
  <c r="K10" i="4"/>
  <c r="K11" i="4"/>
  <c r="L3" i="4"/>
  <c r="K3" i="4"/>
  <c r="L4" i="3"/>
  <c r="L5" i="3"/>
  <c r="L6" i="3"/>
  <c r="L7" i="3"/>
  <c r="L8" i="3"/>
  <c r="L9" i="3"/>
  <c r="L10" i="3"/>
  <c r="L11" i="3"/>
  <c r="K4" i="3"/>
  <c r="K5" i="3"/>
  <c r="K6" i="3"/>
  <c r="K7" i="3"/>
  <c r="K8" i="3"/>
  <c r="K9" i="3"/>
  <c r="K10" i="3"/>
  <c r="K11" i="3"/>
  <c r="L3" i="3"/>
  <c r="K3" i="3"/>
  <c r="L4" i="1"/>
  <c r="L5" i="1"/>
  <c r="L6" i="1"/>
  <c r="L7" i="1"/>
  <c r="L8" i="1"/>
  <c r="L9" i="1"/>
  <c r="L10" i="1"/>
  <c r="L11" i="1"/>
  <c r="K4" i="1"/>
  <c r="K5" i="1"/>
  <c r="K6" i="1"/>
  <c r="K7" i="1"/>
  <c r="K8" i="1"/>
  <c r="K9" i="1"/>
  <c r="K10" i="1"/>
  <c r="K11" i="1"/>
  <c r="L3" i="1"/>
  <c r="K3" i="1"/>
  <c r="L4" i="9" l="1"/>
  <c r="L5" i="9"/>
  <c r="L6" i="9"/>
  <c r="L7" i="9"/>
  <c r="L8" i="9"/>
  <c r="L9" i="9"/>
  <c r="L10" i="9"/>
  <c r="L11" i="9"/>
  <c r="K4" i="9"/>
  <c r="K5" i="9"/>
  <c r="K6" i="9"/>
  <c r="K7" i="9"/>
  <c r="K8" i="9"/>
  <c r="K9" i="9"/>
  <c r="K10" i="9"/>
  <c r="K11" i="9"/>
  <c r="L3" i="9"/>
  <c r="K3" i="9"/>
  <c r="L4" i="8"/>
  <c r="L5" i="8"/>
  <c r="L6" i="8"/>
  <c r="L7" i="8"/>
  <c r="L8" i="8"/>
  <c r="L9" i="8"/>
  <c r="L10" i="8"/>
  <c r="L11" i="8"/>
  <c r="K4" i="8"/>
  <c r="K5" i="8"/>
  <c r="K6" i="8"/>
  <c r="K7" i="8"/>
  <c r="K8" i="8"/>
  <c r="K9" i="8"/>
  <c r="K10" i="8"/>
  <c r="K11" i="8"/>
  <c r="L3" i="8"/>
  <c r="K3" i="8"/>
  <c r="L4" i="6"/>
  <c r="L5" i="6"/>
  <c r="L6" i="6"/>
  <c r="L7" i="6"/>
  <c r="L8" i="6"/>
  <c r="L9" i="6"/>
  <c r="L10" i="6"/>
  <c r="L11" i="6"/>
  <c r="K4" i="6"/>
  <c r="K5" i="6"/>
  <c r="K6" i="6"/>
  <c r="K7" i="6"/>
  <c r="K8" i="6"/>
  <c r="K9" i="6"/>
  <c r="K10" i="6"/>
  <c r="K11" i="6"/>
  <c r="L3" i="6"/>
  <c r="K3" i="6"/>
  <c r="J4" i="9" l="1"/>
  <c r="J9" i="9"/>
  <c r="J3" i="9"/>
  <c r="J6" i="9"/>
  <c r="J7" i="9"/>
  <c r="J10" i="9"/>
  <c r="J5" i="9"/>
  <c r="J11" i="9"/>
  <c r="J8" i="9"/>
  <c r="F4" i="9"/>
  <c r="F9" i="9"/>
  <c r="F3" i="9"/>
  <c r="F6" i="9"/>
  <c r="F7" i="9"/>
  <c r="F10" i="9"/>
  <c r="F5" i="9"/>
  <c r="F11" i="9"/>
  <c r="F8" i="9"/>
  <c r="F11" i="8" l="1"/>
  <c r="F5" i="8"/>
  <c r="F10" i="8"/>
  <c r="F7" i="8"/>
  <c r="F6" i="8"/>
  <c r="F3" i="8"/>
  <c r="F9" i="8"/>
  <c r="F4" i="8"/>
  <c r="F8" i="8"/>
  <c r="J11" i="6"/>
  <c r="F11" i="6"/>
  <c r="J5" i="6"/>
  <c r="F5" i="6"/>
  <c r="J10" i="6"/>
  <c r="F10" i="6"/>
  <c r="J7" i="6"/>
  <c r="F7" i="6"/>
  <c r="J6" i="6"/>
  <c r="F6" i="6"/>
  <c r="J3" i="6"/>
  <c r="F3" i="6"/>
  <c r="J9" i="6"/>
  <c r="F9" i="6"/>
  <c r="J4" i="6"/>
  <c r="F4" i="6"/>
  <c r="J8" i="6"/>
  <c r="F8" i="6"/>
  <c r="J4" i="4"/>
  <c r="J10" i="4"/>
  <c r="J8" i="4"/>
  <c r="J3" i="4"/>
  <c r="J6" i="4"/>
  <c r="J5" i="4"/>
  <c r="J9" i="4"/>
  <c r="J11" i="4"/>
  <c r="J7" i="4"/>
  <c r="F4" i="4"/>
  <c r="F10" i="4"/>
  <c r="F8" i="4"/>
  <c r="F3" i="4"/>
  <c r="F6" i="4"/>
  <c r="F5" i="4"/>
  <c r="F9" i="4"/>
  <c r="F11" i="4"/>
  <c r="F7" i="4"/>
  <c r="J4" i="3"/>
  <c r="J10" i="3"/>
  <c r="J8" i="3"/>
  <c r="J3" i="3"/>
  <c r="J6" i="3"/>
  <c r="J5" i="3"/>
  <c r="J9" i="3"/>
  <c r="J11" i="3"/>
  <c r="J7" i="3"/>
  <c r="F4" i="3"/>
  <c r="F10" i="3"/>
  <c r="F8" i="3"/>
  <c r="F3" i="3"/>
  <c r="F6" i="3"/>
  <c r="F5" i="3"/>
  <c r="F9" i="3"/>
  <c r="F11" i="3"/>
  <c r="F7" i="3"/>
  <c r="J4" i="1"/>
  <c r="J10" i="1"/>
  <c r="J8" i="1"/>
  <c r="J3" i="1"/>
  <c r="J6" i="1"/>
  <c r="J5" i="1"/>
  <c r="J9" i="1"/>
  <c r="J11" i="1"/>
  <c r="J7" i="1"/>
  <c r="F4" i="1"/>
  <c r="F10" i="1"/>
  <c r="F8" i="1"/>
  <c r="F3" i="1"/>
  <c r="F6" i="1"/>
  <c r="F5" i="1"/>
  <c r="F9" i="1"/>
  <c r="F11" i="1"/>
  <c r="F7" i="1"/>
</calcChain>
</file>

<file path=xl/sharedStrings.xml><?xml version="1.0" encoding="utf-8"?>
<sst xmlns="http://schemas.openxmlformats.org/spreadsheetml/2006/main" count="1850" uniqueCount="246">
  <si>
    <t>Analyte Name</t>
  </si>
  <si>
    <t>Mouse IL-10</t>
  </si>
  <si>
    <t xml:space="preserve">Mouse IL-12p70 </t>
  </si>
  <si>
    <t>Mouse IL-21</t>
  </si>
  <si>
    <t xml:space="preserve">Mouse IL-2 </t>
  </si>
  <si>
    <t>Mouse IL-4</t>
  </si>
  <si>
    <t xml:space="preserve">Mouse IL-5 </t>
  </si>
  <si>
    <t xml:space="preserve">Mouse IL-6 </t>
  </si>
  <si>
    <t xml:space="preserve">Mouse IFN-γ </t>
  </si>
  <si>
    <t xml:space="preserve">Mouse TNF </t>
  </si>
  <si>
    <t>CC 24H 1</t>
  </si>
  <si>
    <t>CC 24H 2</t>
  </si>
  <si>
    <t>CC 24H 3</t>
  </si>
  <si>
    <t>Mean 24H</t>
  </si>
  <si>
    <t>CC 48H 1</t>
  </si>
  <si>
    <t>CC 48H 2</t>
  </si>
  <si>
    <t>CC 48H 3</t>
  </si>
  <si>
    <t>Mean 48H</t>
  </si>
  <si>
    <t>24H</t>
  </si>
  <si>
    <t>48H</t>
  </si>
  <si>
    <t>Quantitative Sample Results for G12V</t>
  </si>
  <si>
    <t>Quantitative Sample Results for G13D</t>
  </si>
  <si>
    <t>Quantitative Sample Results for 68-V</t>
  </si>
  <si>
    <t>Quantitative Sample Results for 164-D</t>
  </si>
  <si>
    <t>Quantitative Sample Results for 224-D</t>
  </si>
  <si>
    <t>G12A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</si>
  <si>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</si>
  <si>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</si>
  <si>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</si>
  <si>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</si>
  <si>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</si>
  <si>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</si>
  <si>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</si>
  <si>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</si>
  <si>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</si>
  <si>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</si>
  <si>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</si>
  <si>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</si>
  <si>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68V</t>
  </si>
  <si>
    <t>G12V</t>
  </si>
  <si>
    <t>164D</t>
  </si>
  <si>
    <t>G13D</t>
  </si>
  <si>
    <t>224D</t>
  </si>
  <si>
    <t>STD 48H</t>
  </si>
  <si>
    <t>STD 24H</t>
  </si>
  <si>
    <t>WT</t>
  </si>
  <si>
    <t>t-Test: 68V IL-2:G12V IL-2 (24H)</t>
  </si>
  <si>
    <t>t-Test: 68V 12p70:G12V IL-12p70 (24H)</t>
  </si>
  <si>
    <t>t-Test: 68V IFN-γ:G12V IFN-γ (24H)</t>
  </si>
  <si>
    <t>t-Test: 68V IL-4:G12V IL-4 (24H)</t>
  </si>
  <si>
    <t>t-Test: 68V IL-5:G12V IL-5 (24H)</t>
  </si>
  <si>
    <t>t-Test: 68V IL-10:G12V IL-10 (24H)</t>
  </si>
  <si>
    <t>t-Test: 68V IL-21:G12V IL-21 (24H)</t>
  </si>
  <si>
    <t>t-Test: 68V IL-6:G12V IL-6 (24H)</t>
  </si>
  <si>
    <t>t-Test: 68V TNF:G12V TNF (24H)</t>
  </si>
  <si>
    <t>t-Test: 68V IL-2:G12V IL-2 (48H)</t>
  </si>
  <si>
    <t>t-Test: 68V 12p70:G12V IL-12p70 (48H)</t>
  </si>
  <si>
    <t>t-Test: 68V IFN-γ:G12V IFN-γ (48H)</t>
  </si>
  <si>
    <t>t-Test: 68V IL-4:G12V IL-4 (48H)</t>
  </si>
  <si>
    <t>t-Test: 68V IL-5:G12V IL-5 (48H)</t>
  </si>
  <si>
    <t>t-Test: 68V IL-21:G12V IL-21 (48H)</t>
  </si>
  <si>
    <t>t-Test: 68V IL-10:G12V IL-10 (48H)</t>
  </si>
  <si>
    <t>t-Test: 68V IL-6:G12V IL-6 (48H)</t>
  </si>
  <si>
    <t>t-Test: 68V TNF:G12V TNF (48H)</t>
  </si>
  <si>
    <t>t-Test: 68V IL-2:WT IL-2 (24H)</t>
  </si>
  <si>
    <t>t-Test: 68V 12p70:WT IL-12p70 (24H)</t>
  </si>
  <si>
    <t>t-Test: 68V IFN-γ:WT IFN-γ (24H)</t>
  </si>
  <si>
    <t>t-Test: 68V IL-4:WT IL-4 (24H)</t>
  </si>
  <si>
    <t>t-Test: 68V IL-5:WT IL-5 (24H)</t>
  </si>
  <si>
    <t>t-Test: 68V IL-10:WT IL-10 (24H)</t>
  </si>
  <si>
    <t>t-Test: 68V IL-21:WT IL-21 (24H)</t>
  </si>
  <si>
    <t>t-Test: 68V IL-6:WT IL-6 (24H)</t>
  </si>
  <si>
    <t>t-Test: 68V TNF:WT TNF (24H)</t>
  </si>
  <si>
    <t>t-Test: 68V IL-2:WT IL-2 (48H)</t>
  </si>
  <si>
    <t>t-Test: 68V 12p70:WT IL-12p70 (48H)</t>
  </si>
  <si>
    <t>t-Test: 68V IFN-γ:WT IFN-γ (48H)</t>
  </si>
  <si>
    <t>t-Test: 68V IL-4:WT IL-4 (48H)</t>
  </si>
  <si>
    <t>t-Test: 68V IL-5:WT IL-5 (48H)</t>
  </si>
  <si>
    <t>t-Test: 68V IL-10:WT IL-10 (48H)</t>
  </si>
  <si>
    <t>t-Test: 68V IL-21:WT IL-21 (48H)</t>
  </si>
  <si>
    <t>t-Test: 68V IL-6:WT IL-6 (48H)</t>
  </si>
  <si>
    <t>t-Test: 68V TNF:WT TNF (48H)</t>
  </si>
  <si>
    <t>t-Test: 164D IL-2:G13D IL-2 (24H)</t>
  </si>
  <si>
    <t>t-Test: 164D 12p70:G13D IL-12p70 (24H)</t>
  </si>
  <si>
    <t>t-Test: 164D IFN-γ:G13D IFN-γ (24H)</t>
  </si>
  <si>
    <t>t-Test: 164D IL-4:G13D IL-4 (24H)</t>
  </si>
  <si>
    <t>t-Test: 164D IL-5:G13D IL-5 (24H)</t>
  </si>
  <si>
    <t>t-Test: 164D IL-10:G13D IL-10 (24H)</t>
  </si>
  <si>
    <t>t-Test: 164D IL-21:G13D IL-21 (24H)</t>
  </si>
  <si>
    <t>t-Test: 164D IL-6:G13D IL-6 (24H)</t>
  </si>
  <si>
    <t>t-Test: 164D TNF:G13D TNF (24H)</t>
  </si>
  <si>
    <t>t-Test: 164D IL-2:G13D IL-2 (48H)</t>
  </si>
  <si>
    <t>t-Test: 164D 12p70:G13D IL-12p70 (48H)</t>
  </si>
  <si>
    <t>t-Test: 164D IFN-γ:G13D IFN-γ (48H)</t>
  </si>
  <si>
    <t>t-Test: 164D IL-4:G13D IL-4 (48H)</t>
  </si>
  <si>
    <t>t-Test: 164D IL-5:G13D IL-5 (48H)</t>
  </si>
  <si>
    <t>t-Test: 164D IL-10:G13D IL-10 (48H)</t>
  </si>
  <si>
    <t>t-Test: 164D IL-21:G13D IL-21 (48H)</t>
  </si>
  <si>
    <t>t-Test: 164D IL-6:G13D IL-6 (48H)</t>
  </si>
  <si>
    <t>t-Test: 164D TNF:G13D TNF (48H)</t>
  </si>
  <si>
    <t>t-Test: 164D IL-2:WT IL-2 (24H)</t>
  </si>
  <si>
    <t>t-Test: 164D 12p70:WT IL-12p70 (24H)</t>
  </si>
  <si>
    <t>t-Test: 164D IFN-γ:WT IFN-γ (24H)</t>
  </si>
  <si>
    <t>t-Test: 164D IL-4:WT IL-4 (24H)</t>
  </si>
  <si>
    <t>t-Test: 164D IL-5:WT IL-5 (24H)</t>
  </si>
  <si>
    <t>t-Test: 164D IL-10:WT IL-10 (24H)</t>
  </si>
  <si>
    <t>t-Test: 164D IL-21:WT IL-21 (24H)</t>
  </si>
  <si>
    <t>t-Test: 164D IL-6:WT IL-6 (24H)</t>
  </si>
  <si>
    <t>t-Test: 164D TNF:WT TNF (24H)</t>
  </si>
  <si>
    <t>t-Test: 164D IL-2:WT IL-2 (48H)</t>
  </si>
  <si>
    <t>t-Test: 164D 12p70:WT IL-12p70 (48H)</t>
  </si>
  <si>
    <t>t-Test: 164D IFN-γ:WT IFN-γ (48H)</t>
  </si>
  <si>
    <t>t-Test: 164D IL-4:WT IL-4 (48H)</t>
  </si>
  <si>
    <t>t-Test: 164D IL-5:WT IL-5 (48H)</t>
  </si>
  <si>
    <t>t-Test: 164D IL-10:WT IL-10 (48H)</t>
  </si>
  <si>
    <t>t-Test: 164D IL-21:WT IL-21 (48H)</t>
  </si>
  <si>
    <t>t-Test: 164D IL-6:WT IL-6 (48H)</t>
  </si>
  <si>
    <t>t-Test: 164D TNF:WT TNF (48H)</t>
  </si>
  <si>
    <t>t-Test: 224D IL-2:G13D IL-2 (24H)</t>
  </si>
  <si>
    <t>t-Test: 224D 12p70:G13D IL-12p70 (24H)</t>
  </si>
  <si>
    <t>t-Test: 224D IFN-γ:G13D IFN-γ (24H)</t>
  </si>
  <si>
    <t>t-Test: 224D IL-4:G13D IL-4 (24H)</t>
  </si>
  <si>
    <t>t-Test: 224D IL-5:G13D IL-5 (24H)</t>
  </si>
  <si>
    <t>t-Test: 224D IL-10:G13D IL-10 (24H)</t>
  </si>
  <si>
    <t>t-Test: 224D IL-21:G13D IL-21 (24H)</t>
  </si>
  <si>
    <t>t-Test: 224D IL-6:G13D IL-6 (24H)</t>
  </si>
  <si>
    <t>t-Test: 224D TNF:G13D TNF (24H)</t>
  </si>
  <si>
    <t>t-Test: 224D IL-2:G13D IL-2 (48H)</t>
  </si>
  <si>
    <t>t-Test: 224D 12p70:G13D IL-12p70 (48H)</t>
  </si>
  <si>
    <t>t-Test: 224D IFN-γ:G13D IFN-γ (48H)</t>
  </si>
  <si>
    <t>t-Test: 224D IL-4:G13D IL-4 (48H)</t>
  </si>
  <si>
    <t>t-Test: 224D IL-5:G13D IL-5 (48H)</t>
  </si>
  <si>
    <t>t-Test: 224D IL-10:G13D IL-10 (48H)</t>
  </si>
  <si>
    <t>t-Test: 224D IL-21:G13D IL-21 (48H)</t>
  </si>
  <si>
    <t>t-Test: 224D IL-6:G13D IL-6 (48H)</t>
  </si>
  <si>
    <t>t-Test: 224D TNF:G13D TNF (48H)</t>
  </si>
  <si>
    <t>t-Test: 224D IL-2:WT IL-2 (24H)</t>
  </si>
  <si>
    <t>t-Test: 224D 12p70:WT IL-12p70 (24H)</t>
  </si>
  <si>
    <t>t-Test: 224D IFN-γ:WT IFN-γ (24H)</t>
  </si>
  <si>
    <t>t-Test: 224D IL-4:WT IL-4 (24H)</t>
  </si>
  <si>
    <t>t-Test: 224D IL-5:WT IL-5 (24H)</t>
  </si>
  <si>
    <t>t-Test: 224D IL-10:WT IL-10 (24H)</t>
  </si>
  <si>
    <t>t-Test: 224D IL-21:WT IL-21 (24H)</t>
  </si>
  <si>
    <t>t-Test: 224D IL-6:WT IL-6 (24H)</t>
  </si>
  <si>
    <t>t-Test: 224D TNF:WT TNF (24H)</t>
  </si>
  <si>
    <t>t-Test: 224D IL-2:WT IL-2 (48H)</t>
  </si>
  <si>
    <t>t-Test: 224D 12p70:WT IL-12p70 (48H)</t>
  </si>
  <si>
    <t>t-Test: 224D IFN-γ:WT IFN-γ (48H)</t>
  </si>
  <si>
    <t>t-Test: 224D IL-4:WT IL-4 (48H)</t>
  </si>
  <si>
    <t>t-Test: 224D IL-5:WT IL-5 (48H)</t>
  </si>
  <si>
    <t>t-Test: 224D IL-10:WT IL-10 (48H)</t>
  </si>
  <si>
    <t>t-Test: 224D IL-21:WT IL-21 (48H)</t>
  </si>
  <si>
    <t>t-Test: 224D IL-6:WT IL-6 (48H)</t>
  </si>
  <si>
    <t>t-Test: 224D TNF:WT TNF (48H)</t>
  </si>
  <si>
    <t xml:space="preserve">IL-2 </t>
  </si>
  <si>
    <t xml:space="preserve">IL-12p70 </t>
  </si>
  <si>
    <t xml:space="preserve">IFN-γ </t>
  </si>
  <si>
    <t>IL-4</t>
  </si>
  <si>
    <t xml:space="preserve">IL-5 </t>
  </si>
  <si>
    <t>IL-10</t>
  </si>
  <si>
    <t>IL-21</t>
  </si>
  <si>
    <t xml:space="preserve">IL-6 </t>
  </si>
  <si>
    <t xml:space="preserve">TNF </t>
  </si>
  <si>
    <t>164-D</t>
  </si>
  <si>
    <t>139-A 24H</t>
  </si>
  <si>
    <t>139-A 48H</t>
  </si>
  <si>
    <t>68-A 24H</t>
  </si>
  <si>
    <t>68-A 48H</t>
  </si>
  <si>
    <t>68-V 24H</t>
  </si>
  <si>
    <t>68-V 48H</t>
  </si>
  <si>
    <t>164-D 24H</t>
  </si>
  <si>
    <t>164-D 48H</t>
  </si>
  <si>
    <t>224-D 24H</t>
  </si>
  <si>
    <t>224-D 48H</t>
  </si>
  <si>
    <t>Mimotope</t>
  </si>
  <si>
    <t>Treatment duration (hours)</t>
  </si>
  <si>
    <t>Concentration (pg/mL)</t>
  </si>
  <si>
    <t>TNF</t>
  </si>
  <si>
    <t>68-A</t>
  </si>
  <si>
    <t>68-V</t>
  </si>
  <si>
    <t>0.25 ± 0.33</t>
  </si>
  <si>
    <t>1.16 ± 1.21</t>
  </si>
  <si>
    <t>0.29 ± 0.30</t>
  </si>
  <si>
    <t>0.27 ± 0.46</t>
  </si>
  <si>
    <t>0.28 ± 0.25</t>
  </si>
  <si>
    <t>0.32 ± 0.55</t>
  </si>
  <si>
    <t>0.22 ± 0.39</t>
  </si>
  <si>
    <t>3.88 ± 3.43</t>
  </si>
  <si>
    <t>0.14 ± 0.17</t>
  </si>
  <si>
    <t>0.85 ± 0.74</t>
  </si>
  <si>
    <t>0.06 ± 0.10</t>
  </si>
  <si>
    <t>1.48 ± 2.56</t>
  </si>
  <si>
    <t>0.98 ± 1.70</t>
  </si>
  <si>
    <t>1.02 ± 1.38</t>
  </si>
  <si>
    <t>139-A</t>
  </si>
  <si>
    <t>0.56 ± 0.32</t>
  </si>
  <si>
    <t>1.47 ± 2.55</t>
  </si>
  <si>
    <t>0.40 ± 0.46</t>
  </si>
  <si>
    <t>0.60 ± 0.63</t>
  </si>
  <si>
    <t>0.42 ± 0.40</t>
  </si>
  <si>
    <t>2.93 ± 0.61</t>
  </si>
  <si>
    <t>0.51 ± 0.30</t>
  </si>
  <si>
    <t>0.32 ± 0.56</t>
  </si>
  <si>
    <t>2.95 ± 1.68</t>
  </si>
  <si>
    <t>0.11 ± 0.15</t>
  </si>
  <si>
    <t>0.16 ± 0.27</t>
  </si>
  <si>
    <t>0.05 ± 0.09</t>
  </si>
  <si>
    <t>0.14 ± 0.24</t>
  </si>
  <si>
    <t>0.68 ± 1.18</t>
  </si>
  <si>
    <t>0.54 ± 0.56</t>
  </si>
  <si>
    <t>0.73 ± 0.64</t>
  </si>
  <si>
    <t>224-D</t>
  </si>
  <si>
    <t>0.97 ± 1.69</t>
  </si>
  <si>
    <t>0.89 ± 1.31</t>
  </si>
  <si>
    <t>1.48 ± 1.31</t>
  </si>
  <si>
    <t>1.80 ± 3.12</t>
  </si>
  <si>
    <t>0.34 ± 0.41</t>
  </si>
  <si>
    <t>3.81 ± 6.16</t>
  </si>
  <si>
    <t>0.98 ± 1.57</t>
  </si>
  <si>
    <t>2.46 ± 4.27</t>
  </si>
  <si>
    <t>1.13 ± 1.96</t>
  </si>
  <si>
    <t>5.20 ± 7.05</t>
  </si>
  <si>
    <t>3.69 ± 3.64</t>
  </si>
  <si>
    <t>2.04 ± 2.59</t>
  </si>
  <si>
    <t>1.32 ± 2.29</t>
  </si>
  <si>
    <t>0.007 ± 0.012</t>
  </si>
  <si>
    <t>0.037 ± 0.064</t>
  </si>
  <si>
    <t>0.003 ± 0.006</t>
  </si>
  <si>
    <t>0.297 ± 0.290</t>
  </si>
  <si>
    <t>0.440 ± 0.435</t>
  </si>
  <si>
    <t>1.530 ± 2.650</t>
  </si>
  <si>
    <t>0.790 ± 1.368</t>
  </si>
  <si>
    <t>0.027 ± 0.046</t>
  </si>
  <si>
    <t>0.320 ± 0.554</t>
  </si>
  <si>
    <t>0.157 ± 0.271</t>
  </si>
  <si>
    <t>0.123 ± 0.108</t>
  </si>
  <si>
    <t>0.793 ± 1.051</t>
  </si>
  <si>
    <t>0.023 ± 0.040</t>
  </si>
  <si>
    <t>1.313 ± 2.275</t>
  </si>
  <si>
    <t>0.070 ± 0.121</t>
  </si>
  <si>
    <t>0.860 ± 1.490</t>
  </si>
  <si>
    <t>0.393 ± 0.681</t>
  </si>
  <si>
    <t>0.267 ± 0.233</t>
  </si>
  <si>
    <t>0.630 ± 1.091</t>
  </si>
  <si>
    <t>0.077 ± 0.133</t>
  </si>
  <si>
    <t>Quantitative Sample Results for WildType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</si>
</sst>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/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/>
    <xf numFmtId="2" fontId="0" fillId="0" borderId="1" xfId="0" applyNumberFormat="1" applyFill="1" applyBorder="1"/>
    <xf numFmtId="2" fontId="0" fillId="0" borderId="0" xfId="0" applyNumberFormat="1" applyFill="1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2" borderId="0" xfId="0" applyFill="1"/>
    <xf numFmtId="2" fontId="0" fillId="0" borderId="4" xfId="0" applyNumberFormat="1" applyBorder="1"/>
    <xf numFmtId="2" fontId="6" fillId="0" borderId="1" xfId="0" applyNumberFormat="1" applyFont="1" applyFill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6" fillId="0" borderId="1" xfId="0" applyFont="1" applyFill="1" applyBorder="1"/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9" xfId="0" applyNumberFormat="1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23" xfId="0" applyBorder="1"/>
    <xf numFmtId="0" fontId="0" fillId="0" borderId="25" xfId="0" applyBorder="1"/>
    <xf numFmtId="0" fontId="0" fillId="0" borderId="24" xfId="0" applyBorder="1"/>
    <xf numFmtId="2" fontId="0" fillId="0" borderId="25" xfId="0" applyNumberFormat="1" applyBorder="1"/>
    <xf numFmtId="2" fontId="0" fillId="0" borderId="13" xfId="0" applyNumberFormat="1" applyBorder="1"/>
    <xf numFmtId="0" fontId="0" fillId="2" borderId="0" xfId="0" applyFill="1" applyBorder="1" applyAlignment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Border="1"/>
    <xf numFmtId="2" fontId="5" fillId="0" borderId="0" xfId="0" applyNumberFormat="1" applyFont="1" applyFill="1" applyBorder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Alignment="1"/>
    <xf numFmtId="164" fontId="0" fillId="0" borderId="1" xfId="0" applyNumberFormat="1" applyBorder="1"/>
    <xf numFmtId="0" fontId="0" fillId="0" borderId="0" xfId="0" applyBorder="1" applyAlignment="1"/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 WildType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WT!$B$13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WT!$B$3:$B$11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WT!$F$3:$F$11</c:f>
              <c:numCache>
                <c:formatCode>0.00</c:formatCode>
                <c:ptCount val="9"/>
                <c:pt idx="0">
                  <c:v>6.6666666666666671E-3</c:v>
                </c:pt>
                <c:pt idx="1">
                  <c:v>3.6666666666666771E-2</c:v>
                </c:pt>
                <c:pt idx="2">
                  <c:v>3.3333333333333335E-3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0.29666666666666663</c:v>
                </c:pt>
                <c:pt idx="7">
                  <c:v>0.44</c:v>
                </c:pt>
                <c:pt idx="8">
                  <c:v>1.53</c:v>
                </c:pt>
              </c:numCache>
            </c:numRef>
          </c:val>
        </c:ser>
        <c:ser>
          <c:idx val="1"/>
          <c:order val="1"/>
          <c:tx>
            <c:strRef>
              <c:f>WT!$B$14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WT!$B$3:$B$11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WT!$J$3:$J$11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0.79</c:v>
                </c:pt>
                <c:pt idx="6">
                  <c:v>2.6666666666666668E-2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79840"/>
        <c:axId val="245381376"/>
      </c:barChart>
      <c:catAx>
        <c:axId val="245379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45381376"/>
        <c:crosses val="autoZero"/>
        <c:auto val="1"/>
        <c:lblAlgn val="ctr"/>
        <c:lblOffset val="100"/>
        <c:noMultiLvlLbl val="0"/>
      </c:catAx>
      <c:valAx>
        <c:axId val="245381376"/>
        <c:scaling>
          <c:orientation val="minMax"/>
          <c:max val="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537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Pro-Inflammatory Cytokines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'Pro-I'!$C$2</c:f>
              <c:strCache>
                <c:ptCount val="1"/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'Pro-I'!$C$3:$C$4</c:f>
            </c:numRef>
          </c:val>
        </c:ser>
        <c:ser>
          <c:idx val="1"/>
          <c:order val="1"/>
          <c:tx>
            <c:strRef>
              <c:f>'Pro-I'!$D$2</c:f>
              <c:strCache>
                <c:ptCount val="1"/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'Pro-I'!$D$3:$D$4</c:f>
            </c:numRef>
          </c:val>
        </c:ser>
        <c:ser>
          <c:idx val="2"/>
          <c:order val="2"/>
          <c:tx>
            <c:strRef>
              <c:f>'Pro-I'!$E$2</c:f>
              <c:strCache>
                <c:ptCount val="1"/>
                <c:pt idx="0">
                  <c:v>68-V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'Pro-I'!$E$3:$E$4</c:f>
              <c:numCache>
                <c:formatCode>0.00</c:formatCode>
                <c:ptCount val="2"/>
                <c:pt idx="0">
                  <c:v>0.2233333333333333</c:v>
                </c:pt>
                <c:pt idx="1">
                  <c:v>3.8800000000000003</c:v>
                </c:pt>
              </c:numCache>
            </c:numRef>
          </c:val>
        </c:ser>
        <c:ser>
          <c:idx val="3"/>
          <c:order val="3"/>
          <c:tx>
            <c:strRef>
              <c:f>'Pro-I'!$F$2</c:f>
              <c:strCache>
                <c:ptCount val="1"/>
                <c:pt idx="0">
                  <c:v>68-V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'Pro-I'!$F$3:$F$4</c:f>
              <c:numCache>
                <c:formatCode>0.00</c:formatCode>
                <c:ptCount val="2"/>
                <c:pt idx="0">
                  <c:v>0</c:v>
                </c:pt>
                <c:pt idx="1">
                  <c:v>1.0199999999999998</c:v>
                </c:pt>
              </c:numCache>
            </c:numRef>
          </c:val>
        </c:ser>
        <c:ser>
          <c:idx val="4"/>
          <c:order val="4"/>
          <c:tx>
            <c:strRef>
              <c:f>'Pro-I'!$G$2</c:f>
              <c:strCache>
                <c:ptCount val="1"/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'Pro-I'!$G$3:$G$4</c:f>
            </c:numRef>
          </c:val>
        </c:ser>
        <c:ser>
          <c:idx val="5"/>
          <c:order val="5"/>
          <c:tx>
            <c:strRef>
              <c:f>'Pro-I'!$H$2</c:f>
              <c:strCache>
                <c:ptCount val="1"/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'Pro-I'!$H$3:$H$4</c:f>
            </c:numRef>
          </c:val>
        </c:ser>
        <c:ser>
          <c:idx val="6"/>
          <c:order val="6"/>
          <c:tx>
            <c:strRef>
              <c:f>'Pro-I'!$I$2</c:f>
              <c:strCache>
                <c:ptCount val="1"/>
                <c:pt idx="0">
                  <c:v>164-D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'Pro-I'!$I$3:$I$4</c:f>
              <c:numCache>
                <c:formatCode>0.00</c:formatCode>
                <c:ptCount val="2"/>
                <c:pt idx="0">
                  <c:v>0.32333333333333342</c:v>
                </c:pt>
                <c:pt idx="1">
                  <c:v>2.9499999999999997</c:v>
                </c:pt>
              </c:numCache>
            </c:numRef>
          </c:val>
        </c:ser>
        <c:ser>
          <c:idx val="7"/>
          <c:order val="7"/>
          <c:tx>
            <c:strRef>
              <c:f>'Pro-I'!$J$2</c:f>
              <c:strCache>
                <c:ptCount val="1"/>
                <c:pt idx="0">
                  <c:v>164-D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'Pro-I'!$J$3:$J$4</c:f>
              <c:numCache>
                <c:formatCode>0.00</c:formatCode>
                <c:ptCount val="2"/>
                <c:pt idx="0">
                  <c:v>0</c:v>
                </c:pt>
                <c:pt idx="1">
                  <c:v>0.73</c:v>
                </c:pt>
              </c:numCache>
            </c:numRef>
          </c:val>
        </c:ser>
        <c:ser>
          <c:idx val="8"/>
          <c:order val="8"/>
          <c:tx>
            <c:strRef>
              <c:f>'Pro-I'!$K$2</c:f>
              <c:strCache>
                <c:ptCount val="1"/>
                <c:pt idx="0">
                  <c:v>224-D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'Pro-I'!$K$3:$K$4</c:f>
              <c:numCache>
                <c:formatCode>0.00</c:formatCode>
                <c:ptCount val="2"/>
                <c:pt idx="0">
                  <c:v>1.4833333333333334</c:v>
                </c:pt>
                <c:pt idx="1">
                  <c:v>1.8</c:v>
                </c:pt>
              </c:numCache>
            </c:numRef>
          </c:val>
        </c:ser>
        <c:ser>
          <c:idx val="9"/>
          <c:order val="9"/>
          <c:tx>
            <c:strRef>
              <c:f>'Pro-I'!$L$2</c:f>
              <c:strCache>
                <c:ptCount val="1"/>
                <c:pt idx="0">
                  <c:v>224-D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'Pro-I'!$B$3:$B$4</c:f>
              <c:strCache>
                <c:ptCount val="2"/>
                <c:pt idx="0">
                  <c:v>IL-6 </c:v>
                </c:pt>
                <c:pt idx="1">
                  <c:v>TNF </c:v>
                </c:pt>
              </c:strCache>
            </c:strRef>
          </c:cat>
          <c:val>
            <c:numRef>
              <c:f>'Pro-I'!$L$3:$L$4</c:f>
              <c:numCache>
                <c:formatCode>0.00</c:formatCode>
                <c:ptCount val="2"/>
                <c:pt idx="0">
                  <c:v>2.04</c:v>
                </c:pt>
                <c:pt idx="1">
                  <c:v>1.3199999999999996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21856"/>
        <c:axId val="246523776"/>
      </c:barChart>
      <c:catAx>
        <c:axId val="24652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523776"/>
        <c:crosses val="autoZero"/>
        <c:auto val="1"/>
        <c:lblAlgn val="ctr"/>
        <c:lblOffset val="100"/>
        <c:noMultiLvlLbl val="0"/>
      </c:catAx>
      <c:valAx>
        <c:axId val="24652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521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IL-12p70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'IL-12p70'!$A$2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'IL-12p70'!$B$1:$J$1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'IL-12p70'!$B$2:$J$2</c:f>
              <c:numCache>
                <c:formatCode>0.00</c:formatCode>
                <c:ptCount val="6"/>
                <c:pt idx="0">
                  <c:v>0.04</c:v>
                </c:pt>
                <c:pt idx="1">
                  <c:v>0</c:v>
                </c:pt>
                <c:pt idx="2">
                  <c:v>1.1599999999999999</c:v>
                </c:pt>
                <c:pt idx="3">
                  <c:v>0.86</c:v>
                </c:pt>
                <c:pt idx="4">
                  <c:v>1.47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'IL-12p70'!$A$3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'IL-12p70'!$B$1:$J$1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'IL-12p70'!$B$3:$J$3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0.85</c:v>
                </c:pt>
                <c:pt idx="3">
                  <c:v>0</c:v>
                </c:pt>
                <c:pt idx="4">
                  <c:v>0.16</c:v>
                </c:pt>
                <c:pt idx="5">
                  <c:v>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49504"/>
        <c:axId val="246151424"/>
      </c:barChart>
      <c:catAx>
        <c:axId val="2461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6151424"/>
        <c:crosses val="autoZero"/>
        <c:auto val="1"/>
        <c:lblAlgn val="ctr"/>
        <c:lblOffset val="100"/>
        <c:noMultiLvlLbl val="0"/>
      </c:catAx>
      <c:valAx>
        <c:axId val="24615142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4614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'IL-4'!$A$2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'IL-4'!$B$1:$J$1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'IL-4'!$B$2:$J$2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0.27</c:v>
                </c:pt>
                <c:pt idx="3">
                  <c:v>0</c:v>
                </c:pt>
                <c:pt idx="4">
                  <c:v>0.6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'IL-4'!$A$3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'IL-4'!$B$1:$J$1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'IL-4'!$B$3:$J$3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0.32</c:v>
                </c:pt>
                <c:pt idx="3">
                  <c:v>0</c:v>
                </c:pt>
                <c:pt idx="4">
                  <c:v>0.14000000000000001</c:v>
                </c:pt>
                <c:pt idx="5">
                  <c:v>2.46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199040"/>
        <c:axId val="246200960"/>
      </c:barChart>
      <c:catAx>
        <c:axId val="24619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200960"/>
        <c:crosses val="autoZero"/>
        <c:auto val="1"/>
        <c:lblAlgn val="ctr"/>
        <c:lblOffset val="100"/>
        <c:noMultiLvlLbl val="0"/>
      </c:catAx>
      <c:valAx>
        <c:axId val="2462009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19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'IL-5'!$A$2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'IL-5'!$B$1:$J$1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'IL-5'!$B$2:$J$2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0.28000000000000003</c:v>
                </c:pt>
                <c:pt idx="3">
                  <c:v>0</c:v>
                </c:pt>
                <c:pt idx="4">
                  <c:v>0.42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'IL-5'!$A$3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'IL-5'!$B$1:$J$1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'IL-5'!$B$3:$J$3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547584"/>
        <c:axId val="246549504"/>
      </c:barChart>
      <c:catAx>
        <c:axId val="2465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549504"/>
        <c:crosses val="autoZero"/>
        <c:auto val="1"/>
        <c:lblAlgn val="ctr"/>
        <c:lblOffset val="100"/>
        <c:noMultiLvlLbl val="0"/>
      </c:catAx>
      <c:valAx>
        <c:axId val="24654950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54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'IL-10'!$A$2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'IL-10'!$B$1:$J$1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'IL-10'!$B$2:$J$2</c:f>
              <c:numCache>
                <c:formatCode>0.00</c:formatCode>
                <c:ptCount val="6"/>
                <c:pt idx="0">
                  <c:v>0</c:v>
                </c:pt>
                <c:pt idx="1">
                  <c:v>0.32</c:v>
                </c:pt>
                <c:pt idx="2">
                  <c:v>0.32</c:v>
                </c:pt>
                <c:pt idx="3">
                  <c:v>0</c:v>
                </c:pt>
                <c:pt idx="4">
                  <c:v>2.93</c:v>
                </c:pt>
                <c:pt idx="5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'IL-10'!$A$3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'IL-10'!$B$1:$J$1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'IL-10'!$B$3:$J$3</c:f>
              <c:numCache>
                <c:formatCode>0.00</c:formatCode>
                <c:ptCount val="6"/>
                <c:pt idx="0">
                  <c:v>0.79</c:v>
                </c:pt>
                <c:pt idx="1">
                  <c:v>1.31</c:v>
                </c:pt>
                <c:pt idx="2">
                  <c:v>1.48</c:v>
                </c:pt>
                <c:pt idx="3">
                  <c:v>0.32</c:v>
                </c:pt>
                <c:pt idx="4">
                  <c:v>0.68</c:v>
                </c:pt>
                <c:pt idx="5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609408"/>
        <c:axId val="246611328"/>
      </c:barChart>
      <c:catAx>
        <c:axId val="24660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611328"/>
        <c:crosses val="autoZero"/>
        <c:auto val="1"/>
        <c:lblAlgn val="ctr"/>
        <c:lblOffset val="100"/>
        <c:noMultiLvlLbl val="0"/>
      </c:catAx>
      <c:valAx>
        <c:axId val="24661132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60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'IL-21'!$A$2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'IL-21'!$B$1:$J$1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'IL-21'!$B$2:$J$2</c:f>
              <c:numCache>
                <c:formatCode>0.00</c:formatCode>
                <c:ptCount val="6"/>
                <c:pt idx="0">
                  <c:v>0.3</c:v>
                </c:pt>
                <c:pt idx="1">
                  <c:v>0.16</c:v>
                </c:pt>
                <c:pt idx="2">
                  <c:v>0.32</c:v>
                </c:pt>
                <c:pt idx="3">
                  <c:v>0.39</c:v>
                </c:pt>
                <c:pt idx="4">
                  <c:v>0.51</c:v>
                </c:pt>
                <c:pt idx="5">
                  <c:v>0.89</c:v>
                </c:pt>
              </c:numCache>
            </c:numRef>
          </c:val>
        </c:ser>
        <c:ser>
          <c:idx val="1"/>
          <c:order val="1"/>
          <c:tx>
            <c:strRef>
              <c:f>'IL-21'!$A$3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'IL-21'!$B$1:$J$1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'IL-21'!$B$3:$J$3</c:f>
              <c:numCache>
                <c:formatCode>0.00</c:formatCode>
                <c:ptCount val="6"/>
                <c:pt idx="0">
                  <c:v>0.03</c:v>
                </c:pt>
                <c:pt idx="1">
                  <c:v>7.0000000000000007E-2</c:v>
                </c:pt>
                <c:pt idx="2">
                  <c:v>0.98</c:v>
                </c:pt>
                <c:pt idx="3">
                  <c:v>0.08</c:v>
                </c:pt>
                <c:pt idx="4">
                  <c:v>0.54</c:v>
                </c:pt>
                <c:pt idx="5">
                  <c:v>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016064"/>
        <c:axId val="247018240"/>
      </c:barChart>
      <c:catAx>
        <c:axId val="2470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7018240"/>
        <c:crosses val="autoZero"/>
        <c:auto val="1"/>
        <c:lblAlgn val="ctr"/>
        <c:lblOffset val="100"/>
        <c:noMultiLvlLbl val="0"/>
      </c:catAx>
      <c:valAx>
        <c:axId val="24701824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701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TNF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'TNF-alpha'!$A$2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'TNF-alpha'!$B$1:$J$1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'TNF-alpha'!$B$2:$J$2</c:f>
              <c:numCache>
                <c:formatCode>0.00</c:formatCode>
                <c:ptCount val="6"/>
                <c:pt idx="0">
                  <c:v>1.53</c:v>
                </c:pt>
                <c:pt idx="1">
                  <c:v>0.79</c:v>
                </c:pt>
                <c:pt idx="2">
                  <c:v>3.88</c:v>
                </c:pt>
                <c:pt idx="3">
                  <c:v>0.63</c:v>
                </c:pt>
                <c:pt idx="4">
                  <c:v>2.95</c:v>
                </c:pt>
                <c:pt idx="5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'TNF-alpha'!$A$3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'TNF-alpha'!$B$1:$J$1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'TNF-alpha'!$B$3:$J$3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1.02</c:v>
                </c:pt>
                <c:pt idx="3">
                  <c:v>0</c:v>
                </c:pt>
                <c:pt idx="4">
                  <c:v>0.73</c:v>
                </c:pt>
                <c:pt idx="5">
                  <c:v>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942720"/>
        <c:axId val="246948992"/>
      </c:barChart>
      <c:catAx>
        <c:axId val="24694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948992"/>
        <c:crosses val="autoZero"/>
        <c:auto val="1"/>
        <c:lblAlgn val="ctr"/>
        <c:lblOffset val="100"/>
        <c:noMultiLvlLbl val="0"/>
      </c:catAx>
      <c:valAx>
        <c:axId val="24694899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942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IL-2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'IL-2'!$A$2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'IL-2'!$B$1:$G$1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'IL-2'!$B$2:$G$2</c:f>
              <c:numCache>
                <c:formatCode>0.000</c:formatCode>
                <c:ptCount val="6"/>
                <c:pt idx="0">
                  <c:v>7.0000000000000001E-3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0.56000000000000005</c:v>
                </c:pt>
                <c:pt idx="5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'IL-2'!$A$3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'IL-2'!$B$1:$G$1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'IL-2'!$B$3:$G$3</c:f>
              <c:numCache>
                <c:formatCode>0.000</c:formatCode>
                <c:ptCount val="6"/>
                <c:pt idx="0">
                  <c:v>0</c:v>
                </c:pt>
                <c:pt idx="1">
                  <c:v>2.3E-2</c:v>
                </c:pt>
                <c:pt idx="2">
                  <c:v>0.14000000000000001</c:v>
                </c:pt>
                <c:pt idx="3">
                  <c:v>0</c:v>
                </c:pt>
                <c:pt idx="4">
                  <c:v>0.11</c:v>
                </c:pt>
                <c:pt idx="5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56736"/>
        <c:axId val="247158656"/>
      </c:barChart>
      <c:catAx>
        <c:axId val="2471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7158656"/>
        <c:crosses val="autoZero"/>
        <c:auto val="1"/>
        <c:lblAlgn val="ctr"/>
        <c:lblOffset val="100"/>
        <c:noMultiLvlLbl val="0"/>
      </c:catAx>
      <c:valAx>
        <c:axId val="24715865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471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IFN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'IFN-gamma'!$A$2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'IFN-gamma'!$B$1:$G$1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'IFN-gamma'!$B$2:$G$2</c:f>
              <c:numCache>
                <c:formatCode>0.000</c:formatCode>
                <c:ptCount val="6"/>
                <c:pt idx="0">
                  <c:v>3.0000000000000001E-3</c:v>
                </c:pt>
                <c:pt idx="1">
                  <c:v>0</c:v>
                </c:pt>
                <c:pt idx="2">
                  <c:v>0.39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'IFN-gamma'!$A$3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'IFN-gamma'!$B$1:$G$1</c:f>
              <c:strCache>
                <c:ptCount val="6"/>
                <c:pt idx="0">
                  <c:v>WT</c:v>
                </c:pt>
                <c:pt idx="1">
                  <c:v>G12V</c:v>
                </c:pt>
                <c:pt idx="2">
                  <c:v>68-V</c:v>
                </c:pt>
                <c:pt idx="3">
                  <c:v>G13D</c:v>
                </c:pt>
                <c:pt idx="4">
                  <c:v>164-D</c:v>
                </c:pt>
                <c:pt idx="5">
                  <c:v>224-D</c:v>
                </c:pt>
              </c:strCache>
            </c:strRef>
          </c:cat>
          <c:val>
            <c:numRef>
              <c:f>'IFN-gamma'!$B$3:$G$3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0.05</c:v>
                </c:pt>
                <c:pt idx="5">
                  <c:v>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51328"/>
        <c:axId val="247253248"/>
      </c:barChart>
      <c:catAx>
        <c:axId val="24725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Mimotopes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7253248"/>
        <c:crosses val="autoZero"/>
        <c:auto val="1"/>
        <c:lblAlgn val="ctr"/>
        <c:lblOffset val="100"/>
        <c:noMultiLvlLbl val="0"/>
      </c:catAx>
      <c:valAx>
        <c:axId val="2472532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4725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 G12V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G12V!$B$13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G12V!$B$3:$B$11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G12V!$F$3:$F$11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0.32</c:v>
                </c:pt>
                <c:pt idx="6">
                  <c:v>0.1566666666666667</c:v>
                </c:pt>
                <c:pt idx="7">
                  <c:v>0.12333333333333339</c:v>
                </c:pt>
                <c:pt idx="8">
                  <c:v>0.79333333333333311</c:v>
                </c:pt>
              </c:numCache>
            </c:numRef>
          </c:val>
        </c:ser>
        <c:ser>
          <c:idx val="1"/>
          <c:order val="1"/>
          <c:tx>
            <c:strRef>
              <c:f>G12V!$B$14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G12V!$B$3:$B$11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G12V!$J$3:$J$11</c:f>
              <c:numCache>
                <c:formatCode>0.00</c:formatCode>
                <c:ptCount val="9"/>
                <c:pt idx="0">
                  <c:v>2.3333333333333334E-2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1.3133333333333332</c:v>
                </c:pt>
                <c:pt idx="6">
                  <c:v>6.9999999999999993E-2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03328"/>
        <c:axId val="245204864"/>
      </c:barChart>
      <c:catAx>
        <c:axId val="2452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45204864"/>
        <c:crosses val="autoZero"/>
        <c:auto val="1"/>
        <c:lblAlgn val="ctr"/>
        <c:lblOffset val="100"/>
        <c:noMultiLvlLbl val="0"/>
      </c:catAx>
      <c:valAx>
        <c:axId val="245204864"/>
        <c:scaling>
          <c:orientation val="minMax"/>
          <c:max val="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5203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 G13D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G13D!$B$13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G13D!$B$3:$B$11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G13D!$F$3:$F$11</c:f>
              <c:numCache>
                <c:formatCode>0.00</c:formatCode>
                <c:ptCount val="9"/>
                <c:pt idx="0">
                  <c:v>0</c:v>
                </c:pt>
                <c:pt idx="1">
                  <c:v>0.86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0.39333333333333337</c:v>
                </c:pt>
                <c:pt idx="7">
                  <c:v>0.26666666666666666</c:v>
                </c:pt>
                <c:pt idx="8">
                  <c:v>0.63</c:v>
                </c:pt>
              </c:numCache>
            </c:numRef>
          </c:val>
        </c:ser>
        <c:ser>
          <c:idx val="1"/>
          <c:order val="1"/>
          <c:tx>
            <c:strRef>
              <c:f>G13D!$B$14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G13D!$B$3:$B$11</c:f>
              <c:strCache>
                <c:ptCount val="9"/>
                <c:pt idx="0">
                  <c:v>Mouse IL-2 </c:v>
                </c:pt>
                <c:pt idx="1">
                  <c:v>Mouse IL-12p70 </c:v>
                </c:pt>
                <c:pt idx="2">
                  <c:v>Mouse IFN-γ </c:v>
                </c:pt>
                <c:pt idx="3">
                  <c:v>Mouse IL-4</c:v>
                </c:pt>
                <c:pt idx="4">
                  <c:v>Mouse IL-5 </c:v>
                </c:pt>
                <c:pt idx="5">
                  <c:v>Mouse IL-10</c:v>
                </c:pt>
                <c:pt idx="6">
                  <c:v>Mouse IL-21</c:v>
                </c:pt>
                <c:pt idx="7">
                  <c:v>Mouse IL-6 </c:v>
                </c:pt>
                <c:pt idx="8">
                  <c:v>Mouse TNF </c:v>
                </c:pt>
              </c:strCache>
            </c:strRef>
          </c:cat>
          <c:val>
            <c:numRef>
              <c:f>G13D!$J$3:$J$11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0.32</c:v>
                </c:pt>
                <c:pt idx="6">
                  <c:v>7.6666666666666661E-2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84864"/>
        <c:axId val="245286400"/>
      </c:barChart>
      <c:catAx>
        <c:axId val="245284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5286400"/>
        <c:crosses val="autoZero"/>
        <c:auto val="1"/>
        <c:lblAlgn val="ctr"/>
        <c:lblOffset val="100"/>
        <c:noMultiLvlLbl val="0"/>
      </c:catAx>
      <c:valAx>
        <c:axId val="245286400"/>
        <c:scaling>
          <c:orientation val="minMax"/>
          <c:max val="6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528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</a:t>
            </a:r>
            <a:r>
              <a:rPr lang="en-US" baseline="0"/>
              <a:t> 68-V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'68V'!$B$14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'68V'!$B$3:$B$11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'68V'!$F$3:$F$11</c:f>
              <c:numCache>
                <c:formatCode>0.00</c:formatCode>
                <c:ptCount val="9"/>
                <c:pt idx="0">
                  <c:v>0.25</c:v>
                </c:pt>
                <c:pt idx="1">
                  <c:v>1.1566666666666665</c:v>
                </c:pt>
                <c:pt idx="2">
                  <c:v>0.28999999999999998</c:v>
                </c:pt>
                <c:pt idx="3">
                  <c:v>0.26666666666666666</c:v>
                </c:pt>
                <c:pt idx="4">
                  <c:v>0.28333333333333338</c:v>
                </c:pt>
                <c:pt idx="5">
                  <c:v>0.32</c:v>
                </c:pt>
                <c:pt idx="6">
                  <c:v>0.32</c:v>
                </c:pt>
                <c:pt idx="7">
                  <c:v>0.2233333333333333</c:v>
                </c:pt>
                <c:pt idx="8">
                  <c:v>3.8800000000000003</c:v>
                </c:pt>
              </c:numCache>
            </c:numRef>
          </c:val>
        </c:ser>
        <c:ser>
          <c:idx val="1"/>
          <c:order val="1"/>
          <c:tx>
            <c:strRef>
              <c:f>'68V'!$B$15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'68V'!$B$3:$B$11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'68V'!$J$3:$J$11</c:f>
              <c:numCache>
                <c:formatCode>0.00</c:formatCode>
                <c:ptCount val="9"/>
                <c:pt idx="0">
                  <c:v>0.13666666666666669</c:v>
                </c:pt>
                <c:pt idx="1">
                  <c:v>0.84666666666666668</c:v>
                </c:pt>
                <c:pt idx="2">
                  <c:v>0.06</c:v>
                </c:pt>
                <c:pt idx="3">
                  <c:v>0.32</c:v>
                </c:pt>
                <c:pt idx="4">
                  <c:v>0</c:v>
                </c:pt>
                <c:pt idx="5">
                  <c:v>1.4766666666666666</c:v>
                </c:pt>
                <c:pt idx="6">
                  <c:v>0.98</c:v>
                </c:pt>
                <c:pt idx="7">
                  <c:v>0</c:v>
                </c:pt>
                <c:pt idx="8">
                  <c:v>1.0199999999999998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366144"/>
        <c:axId val="245437952"/>
      </c:barChart>
      <c:catAx>
        <c:axId val="24536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5437952"/>
        <c:crosses val="autoZero"/>
        <c:auto val="1"/>
        <c:lblAlgn val="ctr"/>
        <c:lblOffset val="100"/>
        <c:noMultiLvlLbl val="0"/>
      </c:catAx>
      <c:valAx>
        <c:axId val="24543795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536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 164-D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'164D'!$B$14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'164D'!$B$3:$B$11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'164D'!$F$3:$F$11</c:f>
              <c:numCache>
                <c:formatCode>0.00</c:formatCode>
                <c:ptCount val="9"/>
                <c:pt idx="0">
                  <c:v>0.55999999999999994</c:v>
                </c:pt>
                <c:pt idx="1">
                  <c:v>1.4733333333333334</c:v>
                </c:pt>
                <c:pt idx="2">
                  <c:v>0.40333333333333332</c:v>
                </c:pt>
                <c:pt idx="3">
                  <c:v>0.60333333333333339</c:v>
                </c:pt>
                <c:pt idx="4">
                  <c:v>0.41666666666666669</c:v>
                </c:pt>
                <c:pt idx="5">
                  <c:v>2.9266666666666672</c:v>
                </c:pt>
                <c:pt idx="6">
                  <c:v>0.51333333333333331</c:v>
                </c:pt>
                <c:pt idx="7">
                  <c:v>0.32333333333333342</c:v>
                </c:pt>
                <c:pt idx="8">
                  <c:v>2.9499999999999997</c:v>
                </c:pt>
              </c:numCache>
            </c:numRef>
          </c:val>
        </c:ser>
        <c:ser>
          <c:idx val="1"/>
          <c:order val="1"/>
          <c:tx>
            <c:strRef>
              <c:f>'164D'!$B$15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'164D'!$B$3:$B$11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'164D'!$J$3:$J$11</c:f>
              <c:numCache>
                <c:formatCode>0.00</c:formatCode>
                <c:ptCount val="9"/>
                <c:pt idx="0">
                  <c:v>0.10666666666666667</c:v>
                </c:pt>
                <c:pt idx="1">
                  <c:v>0.15666666666666673</c:v>
                </c:pt>
                <c:pt idx="2">
                  <c:v>4.9999999999999996E-2</c:v>
                </c:pt>
                <c:pt idx="3">
                  <c:v>0.13999999999999999</c:v>
                </c:pt>
                <c:pt idx="4">
                  <c:v>0</c:v>
                </c:pt>
                <c:pt idx="5">
                  <c:v>0.68333333333333324</c:v>
                </c:pt>
                <c:pt idx="6">
                  <c:v>0.53999999999999992</c:v>
                </c:pt>
                <c:pt idx="7">
                  <c:v>0</c:v>
                </c:pt>
                <c:pt idx="8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64448"/>
        <c:axId val="245470720"/>
      </c:barChart>
      <c:catAx>
        <c:axId val="24546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5470720"/>
        <c:crosses val="autoZero"/>
        <c:auto val="1"/>
        <c:lblAlgn val="ctr"/>
        <c:lblOffset val="100"/>
        <c:noMultiLvlLbl val="0"/>
      </c:catAx>
      <c:valAx>
        <c:axId val="24547072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546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PBMC Treated 224-D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'224D'!$B$14</c:f>
              <c:strCache>
                <c:ptCount val="1"/>
                <c:pt idx="0">
                  <c:v>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'224D'!$B$3:$B$11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'224D'!$F$3:$F$11</c:f>
              <c:numCache>
                <c:formatCode>0.00</c:formatCode>
                <c:ptCount val="9"/>
                <c:pt idx="0">
                  <c:v>5.6666666666666671E-2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0.97333333333333327</c:v>
                </c:pt>
                <c:pt idx="6">
                  <c:v>0.89</c:v>
                </c:pt>
                <c:pt idx="7">
                  <c:v>1.4833333333333334</c:v>
                </c:pt>
                <c:pt idx="8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'224D'!$B$15</c:f>
              <c:strCache>
                <c:ptCount val="1"/>
                <c:pt idx="0">
                  <c:v>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'224D'!$B$3:$B$11</c:f>
              <c:strCache>
                <c:ptCount val="9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  <c:pt idx="3">
                  <c:v>IL-4</c:v>
                </c:pt>
                <c:pt idx="4">
                  <c:v>IL-5 </c:v>
                </c:pt>
                <c:pt idx="5">
                  <c:v>IL-10</c:v>
                </c:pt>
                <c:pt idx="6">
                  <c:v>IL-21</c:v>
                </c:pt>
                <c:pt idx="7">
                  <c:v>IL-6 </c:v>
                </c:pt>
                <c:pt idx="8">
                  <c:v>TNF </c:v>
                </c:pt>
              </c:strCache>
            </c:strRef>
          </c:cat>
          <c:val>
            <c:numRef>
              <c:f>'224D'!$J$3:$J$11</c:f>
              <c:numCache>
                <c:formatCode>0.00</c:formatCode>
                <c:ptCount val="9"/>
                <c:pt idx="0">
                  <c:v>0.34333333333333332</c:v>
                </c:pt>
                <c:pt idx="1">
                  <c:v>3.813333333333333</c:v>
                </c:pt>
                <c:pt idx="2">
                  <c:v>0.98333333333333339</c:v>
                </c:pt>
                <c:pt idx="3">
                  <c:v>2.4633333333333329</c:v>
                </c:pt>
                <c:pt idx="4">
                  <c:v>1.1299999999999999</c:v>
                </c:pt>
                <c:pt idx="5">
                  <c:v>5.1966666666666663</c:v>
                </c:pt>
                <c:pt idx="6">
                  <c:v>3.69</c:v>
                </c:pt>
                <c:pt idx="7">
                  <c:v>2.04</c:v>
                </c:pt>
                <c:pt idx="8">
                  <c:v>1.3199999999999996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622656"/>
        <c:axId val="245628928"/>
      </c:barChart>
      <c:catAx>
        <c:axId val="2456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5628928"/>
        <c:crosses val="autoZero"/>
        <c:auto val="1"/>
        <c:lblAlgn val="ctr"/>
        <c:lblOffset val="100"/>
        <c:noMultiLvlLbl val="0"/>
      </c:catAx>
      <c:valAx>
        <c:axId val="24562892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562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Th1-bias Cytokines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'th1'!$C$2</c:f>
              <c:strCache>
                <c:ptCount val="1"/>
                <c:pt idx="0">
                  <c:v>68-A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'th1'!$B$3:$B$5</c:f>
              <c:strCache>
                <c:ptCount val="3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</c:strCache>
            </c:strRef>
          </c:cat>
          <c:val>
            <c:numRef>
              <c:f>'th1'!$C$3:$C$5</c:f>
            </c:numRef>
          </c:val>
        </c:ser>
        <c:ser>
          <c:idx val="1"/>
          <c:order val="1"/>
          <c:tx>
            <c:strRef>
              <c:f>'th1'!$D$2</c:f>
              <c:strCache>
                <c:ptCount val="1"/>
                <c:pt idx="0">
                  <c:v>68-A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'th1'!$B$3:$B$5</c:f>
              <c:strCache>
                <c:ptCount val="3"/>
                <c:pt idx="0">
                  <c:v>IL-2 </c:v>
                </c:pt>
                <c:pt idx="1">
                  <c:v>IL-12p70 </c:v>
                </c:pt>
                <c:pt idx="2">
                  <c:v>IFN-γ </c:v>
                </c:pt>
              </c:strCache>
            </c:strRef>
          </c:cat>
          <c:val>
            <c:numRef>
              <c:f>'th1'!$D$3:$D$5</c:f>
            </c:numRef>
          </c:val>
        </c:ser>
        <c:ser>
          <c:idx val="2"/>
          <c:order val="2"/>
          <c:tx>
            <c:strRef>
              <c:f>'th1'!$E$2</c:f>
              <c:strCache>
                <c:ptCount val="1"/>
                <c:pt idx="0">
                  <c:v>68-V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'th1'!$E$3:$E$5</c:f>
              <c:numCache>
                <c:formatCode>0.00</c:formatCode>
                <c:ptCount val="3"/>
                <c:pt idx="0">
                  <c:v>0.25</c:v>
                </c:pt>
                <c:pt idx="1">
                  <c:v>1.1566666666666665</c:v>
                </c:pt>
                <c:pt idx="2">
                  <c:v>0.28999999999999998</c:v>
                </c:pt>
              </c:numCache>
            </c:numRef>
          </c:val>
        </c:ser>
        <c:ser>
          <c:idx val="3"/>
          <c:order val="3"/>
          <c:tx>
            <c:strRef>
              <c:f>'th1'!$F$2</c:f>
              <c:strCache>
                <c:ptCount val="1"/>
                <c:pt idx="0">
                  <c:v>68-V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'th1'!$F$3:$F$5</c:f>
              <c:numCache>
                <c:formatCode>0.00</c:formatCode>
                <c:ptCount val="3"/>
                <c:pt idx="0">
                  <c:v>0.13666666666666669</c:v>
                </c:pt>
                <c:pt idx="1">
                  <c:v>0.84666666666666668</c:v>
                </c:pt>
                <c:pt idx="2">
                  <c:v>0.06</c:v>
                </c:pt>
              </c:numCache>
            </c:numRef>
          </c:val>
        </c:ser>
        <c:ser>
          <c:idx val="4"/>
          <c:order val="4"/>
          <c:tx>
            <c:strRef>
              <c:f>'th1'!$G$2</c:f>
              <c:strCache>
                <c:ptCount val="1"/>
                <c:pt idx="0">
                  <c:v>139-A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'th1'!$G$3:$G$5</c:f>
            </c:numRef>
          </c:val>
        </c:ser>
        <c:ser>
          <c:idx val="5"/>
          <c:order val="5"/>
          <c:tx>
            <c:strRef>
              <c:f>'th1'!$H$2</c:f>
              <c:strCache>
                <c:ptCount val="1"/>
                <c:pt idx="0">
                  <c:v>139-A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'th1'!$H$3:$H$5</c:f>
            </c:numRef>
          </c:val>
        </c:ser>
        <c:ser>
          <c:idx val="6"/>
          <c:order val="6"/>
          <c:tx>
            <c:strRef>
              <c:f>'th1'!$I$2</c:f>
              <c:strCache>
                <c:ptCount val="1"/>
                <c:pt idx="0">
                  <c:v>164-D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'th1'!$I$3:$I$5</c:f>
              <c:numCache>
                <c:formatCode>0.00</c:formatCode>
                <c:ptCount val="3"/>
                <c:pt idx="0">
                  <c:v>0.55999999999999994</c:v>
                </c:pt>
                <c:pt idx="1">
                  <c:v>1.4733333333333334</c:v>
                </c:pt>
                <c:pt idx="2">
                  <c:v>0.40333333333333332</c:v>
                </c:pt>
              </c:numCache>
            </c:numRef>
          </c:val>
        </c:ser>
        <c:ser>
          <c:idx val="7"/>
          <c:order val="7"/>
          <c:tx>
            <c:strRef>
              <c:f>'th1'!$J$2</c:f>
              <c:strCache>
                <c:ptCount val="1"/>
                <c:pt idx="0">
                  <c:v>164-D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'th1'!$J$3:$J$5</c:f>
              <c:numCache>
                <c:formatCode>0.00</c:formatCode>
                <c:ptCount val="3"/>
                <c:pt idx="0">
                  <c:v>0.10666666666666667</c:v>
                </c:pt>
                <c:pt idx="1">
                  <c:v>0.15666666666666673</c:v>
                </c:pt>
                <c:pt idx="2">
                  <c:v>4.9999999999999996E-2</c:v>
                </c:pt>
              </c:numCache>
            </c:numRef>
          </c:val>
        </c:ser>
        <c:ser>
          <c:idx val="8"/>
          <c:order val="8"/>
          <c:tx>
            <c:strRef>
              <c:f>'th1'!$K$2</c:f>
              <c:strCache>
                <c:ptCount val="1"/>
                <c:pt idx="0">
                  <c:v>224-D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'th1'!$K$3:$K$5</c:f>
              <c:numCache>
                <c:formatCode>0.00</c:formatCode>
                <c:ptCount val="3"/>
                <c:pt idx="0">
                  <c:v>5.6666666666666671E-2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'th1'!$L$2</c:f>
              <c:strCache>
                <c:ptCount val="1"/>
                <c:pt idx="0">
                  <c:v>224-D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val>
            <c:numRef>
              <c:f>'th1'!$L$3:$L$5</c:f>
              <c:numCache>
                <c:formatCode>0.00</c:formatCode>
                <c:ptCount val="3"/>
                <c:pt idx="0">
                  <c:v>0.34333333333333332</c:v>
                </c:pt>
                <c:pt idx="1">
                  <c:v>3.813333333333333</c:v>
                </c:pt>
                <c:pt idx="2">
                  <c:v>0.98333333333333339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784576"/>
        <c:axId val="245786496"/>
      </c:barChart>
      <c:catAx>
        <c:axId val="2457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5786496"/>
        <c:crosses val="autoZero"/>
        <c:auto val="1"/>
        <c:lblAlgn val="ctr"/>
        <c:lblOffset val="100"/>
        <c:noMultiLvlLbl val="0"/>
      </c:catAx>
      <c:valAx>
        <c:axId val="24578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578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Th2-bias Cytokines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'th2'!$C$2</c:f>
              <c:strCache>
                <c:ptCount val="1"/>
                <c:pt idx="0">
                  <c:v>68-A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'th2'!$C$3:$C$5</c:f>
            </c:numRef>
          </c:val>
        </c:ser>
        <c:ser>
          <c:idx val="1"/>
          <c:order val="1"/>
          <c:tx>
            <c:strRef>
              <c:f>'th2'!$D$2</c:f>
              <c:strCache>
                <c:ptCount val="1"/>
                <c:pt idx="0">
                  <c:v>68-A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'th2'!$D$3:$D$5</c:f>
            </c:numRef>
          </c:val>
        </c:ser>
        <c:ser>
          <c:idx val="2"/>
          <c:order val="2"/>
          <c:tx>
            <c:strRef>
              <c:f>'th2'!$E$2</c:f>
              <c:strCache>
                <c:ptCount val="1"/>
                <c:pt idx="0">
                  <c:v>68-V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'th2'!$E$3:$E$5</c:f>
              <c:numCache>
                <c:formatCode>0.00</c:formatCode>
                <c:ptCount val="3"/>
                <c:pt idx="0">
                  <c:v>0.26666666666666666</c:v>
                </c:pt>
                <c:pt idx="1">
                  <c:v>0.28333333333333338</c:v>
                </c:pt>
                <c:pt idx="2">
                  <c:v>0.32</c:v>
                </c:pt>
              </c:numCache>
            </c:numRef>
          </c:val>
        </c:ser>
        <c:ser>
          <c:idx val="3"/>
          <c:order val="3"/>
          <c:tx>
            <c:strRef>
              <c:f>'th2'!$F$2</c:f>
              <c:strCache>
                <c:ptCount val="1"/>
                <c:pt idx="0">
                  <c:v>68-V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'th2'!$F$3:$F$5</c:f>
              <c:numCache>
                <c:formatCode>0.00</c:formatCode>
                <c:ptCount val="3"/>
                <c:pt idx="0">
                  <c:v>0.32</c:v>
                </c:pt>
                <c:pt idx="1">
                  <c:v>0</c:v>
                </c:pt>
                <c:pt idx="2">
                  <c:v>1.4766666666666666</c:v>
                </c:pt>
              </c:numCache>
            </c:numRef>
          </c:val>
        </c:ser>
        <c:ser>
          <c:idx val="4"/>
          <c:order val="4"/>
          <c:tx>
            <c:strRef>
              <c:f>'th2'!$G$2</c:f>
              <c:strCache>
                <c:ptCount val="1"/>
                <c:pt idx="0">
                  <c:v>139-A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'th2'!$G$3:$G$5</c:f>
            </c:numRef>
          </c:val>
        </c:ser>
        <c:ser>
          <c:idx val="5"/>
          <c:order val="5"/>
          <c:tx>
            <c:strRef>
              <c:f>'th2'!$H$2</c:f>
              <c:strCache>
                <c:ptCount val="1"/>
                <c:pt idx="0">
                  <c:v>139-A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'th2'!$H$3:$H$5</c:f>
            </c:numRef>
          </c:val>
        </c:ser>
        <c:ser>
          <c:idx val="6"/>
          <c:order val="6"/>
          <c:tx>
            <c:strRef>
              <c:f>'th2'!$I$2</c:f>
              <c:strCache>
                <c:ptCount val="1"/>
                <c:pt idx="0">
                  <c:v>164-D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'th2'!$I$3:$I$5</c:f>
              <c:numCache>
                <c:formatCode>0.00</c:formatCode>
                <c:ptCount val="3"/>
                <c:pt idx="0">
                  <c:v>0.60333333333333339</c:v>
                </c:pt>
                <c:pt idx="1">
                  <c:v>0.41666666666666669</c:v>
                </c:pt>
                <c:pt idx="2">
                  <c:v>2.9266666666666672</c:v>
                </c:pt>
              </c:numCache>
            </c:numRef>
          </c:val>
        </c:ser>
        <c:ser>
          <c:idx val="7"/>
          <c:order val="7"/>
          <c:tx>
            <c:strRef>
              <c:f>'th2'!$J$2</c:f>
              <c:strCache>
                <c:ptCount val="1"/>
                <c:pt idx="0">
                  <c:v>164-D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'th2'!$J$3:$J$5</c:f>
              <c:numCache>
                <c:formatCode>0.00</c:formatCode>
                <c:ptCount val="3"/>
                <c:pt idx="0">
                  <c:v>0.13999999999999999</c:v>
                </c:pt>
                <c:pt idx="1">
                  <c:v>0</c:v>
                </c:pt>
                <c:pt idx="2">
                  <c:v>0.68333333333333324</c:v>
                </c:pt>
              </c:numCache>
            </c:numRef>
          </c:val>
        </c:ser>
        <c:ser>
          <c:idx val="8"/>
          <c:order val="8"/>
          <c:tx>
            <c:strRef>
              <c:f>'th2'!$K$2</c:f>
              <c:strCache>
                <c:ptCount val="1"/>
                <c:pt idx="0">
                  <c:v>224-D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'th2'!$K$3:$K$5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0.97333333333333327</c:v>
                </c:pt>
              </c:numCache>
            </c:numRef>
          </c:val>
        </c:ser>
        <c:ser>
          <c:idx val="9"/>
          <c:order val="9"/>
          <c:tx>
            <c:strRef>
              <c:f>'th2'!$L$2</c:f>
              <c:strCache>
                <c:ptCount val="1"/>
                <c:pt idx="0">
                  <c:v>224-D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'th2'!$B$3:$B$5</c:f>
              <c:strCache>
                <c:ptCount val="3"/>
                <c:pt idx="0">
                  <c:v>IL-4</c:v>
                </c:pt>
                <c:pt idx="1">
                  <c:v>IL-5 </c:v>
                </c:pt>
                <c:pt idx="2">
                  <c:v>IL-10</c:v>
                </c:pt>
              </c:strCache>
            </c:strRef>
          </c:cat>
          <c:val>
            <c:numRef>
              <c:f>'th2'!$L$3:$L$5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1.6858627860337072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84416"/>
        <c:axId val="245886336"/>
      </c:barChart>
      <c:catAx>
        <c:axId val="2458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5886336"/>
        <c:crosses val="autoZero"/>
        <c:auto val="1"/>
        <c:lblAlgn val="ctr"/>
        <c:lblOffset val="100"/>
        <c:noMultiLvlLbl val="0"/>
      </c:catAx>
      <c:valAx>
        <c:axId val="24588633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588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Th17-bias</a:t>
            </a:r>
            <a:r>
              <a:rPr lang="en-US" baseline="0"/>
              <a:t> Cytokines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'th17'!$C$2</c:f>
              <c:strCache>
                <c:ptCount val="1"/>
                <c:pt idx="0">
                  <c:v>68-A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'th17'!$C$3</c:f>
            </c:numRef>
          </c:val>
        </c:ser>
        <c:ser>
          <c:idx val="1"/>
          <c:order val="1"/>
          <c:tx>
            <c:strRef>
              <c:f>'th17'!$D$2</c:f>
              <c:strCache>
                <c:ptCount val="1"/>
                <c:pt idx="0">
                  <c:v>68-A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'th17'!$D$3</c:f>
            </c:numRef>
          </c:val>
        </c:ser>
        <c:ser>
          <c:idx val="2"/>
          <c:order val="2"/>
          <c:tx>
            <c:strRef>
              <c:f>'th17'!$E$2</c:f>
              <c:strCache>
                <c:ptCount val="1"/>
                <c:pt idx="0">
                  <c:v>68-V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'th17'!$E$3</c:f>
              <c:numCache>
                <c:formatCode>0.00</c:formatCode>
                <c:ptCount val="1"/>
                <c:pt idx="0">
                  <c:v>0.32</c:v>
                </c:pt>
              </c:numCache>
            </c:numRef>
          </c:val>
        </c:ser>
        <c:ser>
          <c:idx val="3"/>
          <c:order val="3"/>
          <c:tx>
            <c:strRef>
              <c:f>'th17'!$F$2</c:f>
              <c:strCache>
                <c:ptCount val="1"/>
                <c:pt idx="0">
                  <c:v>68-V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'th17'!$F$3</c:f>
              <c:numCache>
                <c:formatCode>0.00</c:formatCode>
                <c:ptCount val="1"/>
                <c:pt idx="0">
                  <c:v>0.98</c:v>
                </c:pt>
              </c:numCache>
            </c:numRef>
          </c:val>
        </c:ser>
        <c:ser>
          <c:idx val="4"/>
          <c:order val="4"/>
          <c:tx>
            <c:strRef>
              <c:f>'th17'!$G$2</c:f>
              <c:strCache>
                <c:ptCount val="1"/>
                <c:pt idx="0">
                  <c:v>139-A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'th17'!$G$3</c:f>
            </c:numRef>
          </c:val>
        </c:ser>
        <c:ser>
          <c:idx val="5"/>
          <c:order val="5"/>
          <c:tx>
            <c:strRef>
              <c:f>'th17'!$H$2</c:f>
              <c:strCache>
                <c:ptCount val="1"/>
                <c:pt idx="0">
                  <c:v>139-A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'th17'!$H$3</c:f>
            </c:numRef>
          </c:val>
        </c:ser>
        <c:ser>
          <c:idx val="6"/>
          <c:order val="6"/>
          <c:tx>
            <c:strRef>
              <c:f>'th17'!$I$2</c:f>
              <c:strCache>
                <c:ptCount val="1"/>
                <c:pt idx="0">
                  <c:v>164-D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'th17'!$I$3</c:f>
              <c:numCache>
                <c:formatCode>0.00</c:formatCode>
                <c:ptCount val="1"/>
                <c:pt idx="0">
                  <c:v>0.51333333333333331</c:v>
                </c:pt>
              </c:numCache>
            </c:numRef>
          </c:val>
        </c:ser>
        <c:ser>
          <c:idx val="7"/>
          <c:order val="7"/>
          <c:tx>
            <c:strRef>
              <c:f>'th17'!$J$2</c:f>
              <c:strCache>
                <c:ptCount val="1"/>
                <c:pt idx="0">
                  <c:v>164-D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'th17'!$J$3</c:f>
              <c:numCache>
                <c:formatCode>0.00</c:formatCode>
                <c:ptCount val="1"/>
                <c:pt idx="0">
                  <c:v>0.53999999999999992</c:v>
                </c:pt>
              </c:numCache>
            </c:numRef>
          </c:val>
        </c:ser>
        <c:ser>
          <c:idx val="8"/>
          <c:order val="8"/>
          <c:tx>
            <c:strRef>
              <c:f>'th17'!$K$2</c:f>
              <c:strCache>
                <c:ptCount val="1"/>
                <c:pt idx="0">
                  <c:v>224-D 24H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'th17'!$K$3</c:f>
              <c:numCache>
                <c:formatCode>0.00</c:formatCode>
                <c:ptCount val="1"/>
                <c:pt idx="0">
                  <c:v>0.89</c:v>
                </c:pt>
              </c:numCache>
            </c:numRef>
          </c:val>
        </c:ser>
        <c:ser>
          <c:idx val="9"/>
          <c:order val="9"/>
          <c:tx>
            <c:strRef>
              <c:f>'th17'!$L$2</c:f>
              <c:strCache>
                <c:ptCount val="1"/>
                <c:pt idx="0">
                  <c:v>224-D 48H</c:v>
                </c:pt>
              </c:strCache>
            </c:strRef>
          </c:tx>
          <c:invertIfNegative val="0"/>
          <c:errBars>
            <c:errBarType val="both"/>
            <c:errValType val="stdErr"/>
            <c:noEndCap val="0"/>
          </c:errBars>
          <c:cat>
            <c:strRef>
              <c:f>'th17'!$B$3</c:f>
              <c:strCache>
                <c:ptCount val="1"/>
                <c:pt idx="0">
                  <c:v>IL-21</c:v>
                </c:pt>
              </c:strCache>
            </c:strRef>
          </c:cat>
          <c:val>
            <c:numRef>
              <c:f>'th17'!$L$3</c:f>
              <c:numCache>
                <c:formatCode>0.00</c:formatCode>
                <c:ptCount val="1"/>
                <c:pt idx="0">
                  <c:v>3.69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443392"/>
        <c:axId val="246453760"/>
      </c:barChart>
      <c:catAx>
        <c:axId val="24644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Cytokines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46453760"/>
        <c:crosses val="autoZero"/>
        <c:auto val="1"/>
        <c:lblAlgn val="ctr"/>
        <c:lblOffset val="100"/>
        <c:noMultiLvlLbl val="0"/>
      </c:catAx>
      <c:valAx>
        <c:axId val="246453760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pg/mL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644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11</xdr:row>
      <xdr:rowOff>76200</xdr:rowOff>
    </xdr:from>
    <xdr:to>
      <xdr:col>11</xdr:col>
      <xdr:colOff>381000</xdr:colOff>
      <xdr:row>25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3</xdr:row>
      <xdr:rowOff>76199</xdr:rowOff>
    </xdr:from>
    <xdr:to>
      <xdr:col>15</xdr:col>
      <xdr:colOff>190501</xdr:colOff>
      <xdr:row>23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0.72409</cdr:x>
      <cdr:y>0.45098</cdr:y>
    </cdr:from>
    <cdr:to>
      <cdr:x>0.8</cdr:x>
      <cdr:y>0.55637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4401" y="1752600"/>
          <a:ext cx="4953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a*b*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180975</xdr:rowOff>
    </xdr:from>
    <xdr:to>
      <xdr:col>14</xdr:col>
      <xdr:colOff>161925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101600</xdr:rowOff>
    </xdr:from>
    <xdr:to>
      <xdr:col>9</xdr:col>
      <xdr:colOff>581025</xdr:colOff>
      <xdr:row>19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6</xdr:row>
      <xdr:rowOff>101600</xdr:rowOff>
    </xdr:from>
    <xdr:to>
      <xdr:col>9</xdr:col>
      <xdr:colOff>168275</xdr:colOff>
      <xdr:row>20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11</xdr:row>
      <xdr:rowOff>104775</xdr:rowOff>
    </xdr:from>
    <xdr:to>
      <xdr:col>10</xdr:col>
      <xdr:colOff>361950</xdr:colOff>
      <xdr:row>25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</xdr:row>
      <xdr:rowOff>47625</xdr:rowOff>
    </xdr:from>
    <xdr:to>
      <xdr:col>10</xdr:col>
      <xdr:colOff>533400</xdr:colOff>
      <xdr:row>26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1209674</xdr:colOff>
      <xdr:row>13</xdr:row>
      <xdr:rowOff>85725</xdr:rowOff>
    </xdr:from>
    <xdr:to>
      <xdr:col>11</xdr:col>
      <xdr:colOff>314324</xdr:colOff>
      <xdr:row>34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13</xdr:row>
      <xdr:rowOff>152400</xdr:rowOff>
    </xdr:from>
    <xdr:to>
      <xdr:col>11</xdr:col>
      <xdr:colOff>390525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11</xdr:row>
      <xdr:rowOff>123825</xdr:rowOff>
    </xdr:from>
    <xdr:to>
      <xdr:col>12</xdr:col>
      <xdr:colOff>104774</xdr:colOff>
      <xdr:row>34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5</xdr:row>
      <xdr:rowOff>180975</xdr:rowOff>
    </xdr:from>
    <xdr:to>
      <xdr:col>13</xdr:col>
      <xdr:colOff>238125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5</xdr:row>
      <xdr:rowOff>180975</xdr:rowOff>
    </xdr:from>
    <xdr:to>
      <xdr:col>13</xdr:col>
      <xdr:colOff>295275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180975</xdr:rowOff>
    </xdr:from>
    <xdr:to>
      <xdr:col>13</xdr:col>
      <xdr:colOff>314325</xdr:colOff>
      <xdr:row>20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9" sqref="A9:A10"/>
    </sheetView>
  </sheetViews>
  <sheetFormatPr defaultRowHeight="14.5" x14ac:dyDescent="0.35"/>
  <cols>
    <col min="1" max="1" width="18.1796875" customWidth="1"/>
    <col min="2" max="2" width="17.453125" customWidth="1"/>
    <col min="3" max="3" width="13.453125" customWidth="1"/>
    <col min="4" max="4" width="14.81640625" customWidth="1"/>
    <col min="5" max="5" width="13.26953125" customWidth="1"/>
    <col min="6" max="6" width="12.81640625" customWidth="1"/>
    <col min="7" max="7" width="12.453125" customWidth="1"/>
    <col min="8" max="8" width="12.54296875" customWidth="1"/>
    <col min="9" max="9" width="12.26953125" customWidth="1"/>
    <col min="10" max="10" width="12.7265625" customWidth="1"/>
    <col min="11" max="11" width="13.7265625" customWidth="1"/>
  </cols>
  <sheetData>
    <row r="1" spans="1:11" x14ac:dyDescent="0.35">
      <c r="A1" s="81" t="s">
        <v>174</v>
      </c>
      <c r="B1" s="83" t="s">
        <v>175</v>
      </c>
      <c r="C1" s="85" t="s">
        <v>176</v>
      </c>
      <c r="D1" s="85"/>
      <c r="E1" s="85"/>
      <c r="F1" s="85"/>
      <c r="G1" s="85"/>
      <c r="H1" s="85"/>
      <c r="I1" s="85"/>
      <c r="J1" s="85"/>
      <c r="K1" s="86"/>
    </row>
    <row r="2" spans="1:11" ht="15" thickBot="1" x14ac:dyDescent="0.4">
      <c r="A2" s="82"/>
      <c r="B2" s="84"/>
      <c r="C2" s="45" t="s">
        <v>154</v>
      </c>
      <c r="D2" s="45" t="s">
        <v>155</v>
      </c>
      <c r="E2" s="45" t="s">
        <v>156</v>
      </c>
      <c r="F2" s="45" t="s">
        <v>157</v>
      </c>
      <c r="G2" s="45" t="s">
        <v>158</v>
      </c>
      <c r="H2" s="45" t="s">
        <v>159</v>
      </c>
      <c r="I2" s="45" t="s">
        <v>160</v>
      </c>
      <c r="J2" s="45" t="s">
        <v>161</v>
      </c>
      <c r="K2" s="46" t="s">
        <v>177</v>
      </c>
    </row>
    <row r="3" spans="1:11" x14ac:dyDescent="0.35">
      <c r="A3" s="79" t="s">
        <v>179</v>
      </c>
      <c r="B3" s="42">
        <v>24</v>
      </c>
      <c r="C3" s="32" t="s">
        <v>180</v>
      </c>
      <c r="D3" s="32" t="s">
        <v>181</v>
      </c>
      <c r="E3" s="32" t="s">
        <v>182</v>
      </c>
      <c r="F3" s="32" t="s">
        <v>183</v>
      </c>
      <c r="G3" s="32" t="s">
        <v>184</v>
      </c>
      <c r="H3" s="32" t="s">
        <v>185</v>
      </c>
      <c r="I3" s="32" t="s">
        <v>185</v>
      </c>
      <c r="J3" s="32" t="s">
        <v>186</v>
      </c>
      <c r="K3" s="37" t="s">
        <v>187</v>
      </c>
    </row>
    <row r="4" spans="1:11" ht="15" thickBot="1" x14ac:dyDescent="0.4">
      <c r="A4" s="80"/>
      <c r="B4" s="43">
        <v>48</v>
      </c>
      <c r="C4" s="34" t="s">
        <v>188</v>
      </c>
      <c r="D4" s="34" t="s">
        <v>189</v>
      </c>
      <c r="E4" s="34" t="s">
        <v>190</v>
      </c>
      <c r="F4" s="34" t="s">
        <v>185</v>
      </c>
      <c r="G4" s="35">
        <v>0</v>
      </c>
      <c r="H4" s="34" t="s">
        <v>191</v>
      </c>
      <c r="I4" s="34" t="s">
        <v>192</v>
      </c>
      <c r="J4" s="35">
        <v>0</v>
      </c>
      <c r="K4" s="38" t="s">
        <v>193</v>
      </c>
    </row>
    <row r="5" spans="1:11" x14ac:dyDescent="0.35">
      <c r="A5" s="79" t="s">
        <v>163</v>
      </c>
      <c r="B5" s="42">
        <v>24</v>
      </c>
      <c r="C5" s="31" t="s">
        <v>195</v>
      </c>
      <c r="D5" s="31" t="s">
        <v>196</v>
      </c>
      <c r="E5" s="31" t="s">
        <v>197</v>
      </c>
      <c r="F5" s="31" t="s">
        <v>198</v>
      </c>
      <c r="G5" s="31" t="s">
        <v>199</v>
      </c>
      <c r="H5" s="31" t="s">
        <v>200</v>
      </c>
      <c r="I5" s="31" t="s">
        <v>201</v>
      </c>
      <c r="J5" s="31" t="s">
        <v>202</v>
      </c>
      <c r="K5" s="33" t="s">
        <v>203</v>
      </c>
    </row>
    <row r="6" spans="1:11" ht="15" thickBot="1" x14ac:dyDescent="0.4">
      <c r="A6" s="80"/>
      <c r="B6" s="43">
        <v>48</v>
      </c>
      <c r="C6" s="35" t="s">
        <v>204</v>
      </c>
      <c r="D6" s="35" t="s">
        <v>205</v>
      </c>
      <c r="E6" s="35" t="s">
        <v>206</v>
      </c>
      <c r="F6" s="35" t="s">
        <v>207</v>
      </c>
      <c r="G6" s="35">
        <v>0</v>
      </c>
      <c r="H6" s="35" t="s">
        <v>208</v>
      </c>
      <c r="I6" s="35" t="s">
        <v>209</v>
      </c>
      <c r="J6" s="35">
        <v>0</v>
      </c>
      <c r="K6" s="36" t="s">
        <v>210</v>
      </c>
    </row>
    <row r="7" spans="1:11" x14ac:dyDescent="0.35">
      <c r="A7" s="79" t="s">
        <v>211</v>
      </c>
      <c r="B7" s="42">
        <v>24</v>
      </c>
      <c r="C7" s="32" t="s">
        <v>190</v>
      </c>
      <c r="D7" s="31">
        <v>0</v>
      </c>
      <c r="E7" s="31">
        <v>0</v>
      </c>
      <c r="F7" s="31">
        <v>0</v>
      </c>
      <c r="G7" s="31">
        <v>0</v>
      </c>
      <c r="H7" s="32" t="s">
        <v>212</v>
      </c>
      <c r="I7" s="32" t="s">
        <v>213</v>
      </c>
      <c r="J7" s="32" t="s">
        <v>214</v>
      </c>
      <c r="K7" s="37" t="s">
        <v>215</v>
      </c>
    </row>
    <row r="8" spans="1:11" ht="15" thickBot="1" x14ac:dyDescent="0.4">
      <c r="A8" s="80"/>
      <c r="B8" s="44">
        <v>48</v>
      </c>
      <c r="C8" s="34" t="s">
        <v>216</v>
      </c>
      <c r="D8" s="34" t="s">
        <v>217</v>
      </c>
      <c r="E8" s="34" t="s">
        <v>218</v>
      </c>
      <c r="F8" s="34" t="s">
        <v>219</v>
      </c>
      <c r="G8" s="34" t="s">
        <v>220</v>
      </c>
      <c r="H8" s="34" t="s">
        <v>221</v>
      </c>
      <c r="I8" s="34" t="s">
        <v>222</v>
      </c>
      <c r="J8" s="34" t="s">
        <v>223</v>
      </c>
      <c r="K8" s="38" t="s">
        <v>224</v>
      </c>
    </row>
    <row r="9" spans="1:11" x14ac:dyDescent="0.35">
      <c r="A9" s="79" t="s">
        <v>45</v>
      </c>
      <c r="B9" s="42">
        <v>24</v>
      </c>
      <c r="C9" s="32" t="s">
        <v>225</v>
      </c>
      <c r="D9" s="32" t="s">
        <v>226</v>
      </c>
      <c r="E9" s="32" t="s">
        <v>227</v>
      </c>
      <c r="F9" s="31">
        <v>0</v>
      </c>
      <c r="G9" s="31">
        <v>0</v>
      </c>
      <c r="H9" s="31">
        <v>0</v>
      </c>
      <c r="I9" s="32" t="s">
        <v>228</v>
      </c>
      <c r="J9" s="32" t="s">
        <v>229</v>
      </c>
      <c r="K9" s="37" t="s">
        <v>230</v>
      </c>
    </row>
    <row r="10" spans="1:11" ht="16.5" customHeight="1" thickBot="1" x14ac:dyDescent="0.4">
      <c r="A10" s="80"/>
      <c r="B10" s="43">
        <v>48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4" t="s">
        <v>231</v>
      </c>
      <c r="I10" s="34" t="s">
        <v>232</v>
      </c>
      <c r="J10" s="40">
        <v>0</v>
      </c>
      <c r="K10" s="41">
        <v>0</v>
      </c>
    </row>
    <row r="11" spans="1:11" x14ac:dyDescent="0.35">
      <c r="A11" s="79" t="s">
        <v>39</v>
      </c>
      <c r="B11" s="42">
        <v>24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2" t="s">
        <v>233</v>
      </c>
      <c r="I11" s="32" t="s">
        <v>234</v>
      </c>
      <c r="J11" s="32" t="s">
        <v>235</v>
      </c>
      <c r="K11" s="37" t="s">
        <v>236</v>
      </c>
    </row>
    <row r="12" spans="1:11" ht="15" thickBot="1" x14ac:dyDescent="0.4">
      <c r="A12" s="80"/>
      <c r="B12" s="43">
        <v>48</v>
      </c>
      <c r="C12" s="34" t="s">
        <v>237</v>
      </c>
      <c r="D12" s="35">
        <v>0</v>
      </c>
      <c r="E12" s="35">
        <v>0</v>
      </c>
      <c r="F12" s="35">
        <v>0</v>
      </c>
      <c r="G12" s="35">
        <v>0</v>
      </c>
      <c r="H12" s="34" t="s">
        <v>238</v>
      </c>
      <c r="I12" s="34" t="s">
        <v>239</v>
      </c>
      <c r="J12" s="35">
        <v>0</v>
      </c>
      <c r="K12" s="36">
        <v>0</v>
      </c>
    </row>
    <row r="13" spans="1:11" x14ac:dyDescent="0.35">
      <c r="A13" s="79" t="s">
        <v>41</v>
      </c>
      <c r="B13" s="42">
        <v>24</v>
      </c>
      <c r="C13" s="31">
        <v>0</v>
      </c>
      <c r="D13" s="32" t="s">
        <v>240</v>
      </c>
      <c r="E13" s="31">
        <v>0</v>
      </c>
      <c r="F13" s="31">
        <v>0</v>
      </c>
      <c r="G13" s="31">
        <v>0</v>
      </c>
      <c r="H13" s="31">
        <v>0</v>
      </c>
      <c r="I13" s="32" t="s">
        <v>241</v>
      </c>
      <c r="J13" s="32" t="s">
        <v>242</v>
      </c>
      <c r="K13" s="37" t="s">
        <v>243</v>
      </c>
    </row>
    <row r="14" spans="1:11" ht="15" thickBot="1" x14ac:dyDescent="0.4">
      <c r="A14" s="80"/>
      <c r="B14" s="43">
        <v>48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4" t="s">
        <v>233</v>
      </c>
      <c r="I14" s="34" t="s">
        <v>244</v>
      </c>
      <c r="J14" s="35">
        <v>0</v>
      </c>
      <c r="K14" s="36">
        <v>0</v>
      </c>
    </row>
  </sheetData>
  <mergeCells count="9">
    <mergeCell ref="A13:A14"/>
    <mergeCell ref="A1:A2"/>
    <mergeCell ref="B1:B2"/>
    <mergeCell ref="C1:K1"/>
    <mergeCell ref="A3:A4"/>
    <mergeCell ref="A5:A6"/>
    <mergeCell ref="A7:A8"/>
    <mergeCell ref="A9:A10"/>
    <mergeCell ref="A11:A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zoomScaleNormal="100" workbookViewId="0">
      <selection activeCell="AN68" sqref="AN68"/>
    </sheetView>
  </sheetViews>
  <sheetFormatPr defaultRowHeight="14.5" x14ac:dyDescent="0.35"/>
  <cols>
    <col min="1" max="1" width="9.1796875" style="16"/>
    <col min="2" max="2" width="16" customWidth="1"/>
  </cols>
  <sheetData>
    <row r="1" spans="2:37" ht="15.75" thickBot="1" x14ac:dyDescent="0.3">
      <c r="C1" s="20" t="s">
        <v>42</v>
      </c>
      <c r="I1" s="20" t="s">
        <v>41</v>
      </c>
      <c r="J1" s="16"/>
      <c r="K1" s="16"/>
      <c r="L1" s="16"/>
      <c r="M1" s="16"/>
      <c r="N1" s="16"/>
      <c r="O1" s="20" t="s">
        <v>45</v>
      </c>
      <c r="P1" s="16"/>
      <c r="Q1" s="16"/>
      <c r="R1" s="16"/>
      <c r="S1" s="16"/>
      <c r="T1" s="16"/>
    </row>
    <row r="2" spans="2:37" ht="15.75" thickBot="1" x14ac:dyDescent="0.3">
      <c r="B2" s="53" t="s">
        <v>0</v>
      </c>
      <c r="C2" s="54" t="s">
        <v>10</v>
      </c>
      <c r="D2" s="59" t="s">
        <v>11</v>
      </c>
      <c r="E2" s="55" t="s">
        <v>12</v>
      </c>
      <c r="F2" s="54" t="s">
        <v>14</v>
      </c>
      <c r="G2" s="59" t="s">
        <v>15</v>
      </c>
      <c r="H2" s="55" t="s">
        <v>16</v>
      </c>
      <c r="I2" s="54" t="s">
        <v>10</v>
      </c>
      <c r="J2" s="59" t="s">
        <v>11</v>
      </c>
      <c r="K2" s="55" t="s">
        <v>12</v>
      </c>
      <c r="L2" s="54" t="s">
        <v>14</v>
      </c>
      <c r="M2" s="59" t="s">
        <v>15</v>
      </c>
      <c r="N2" s="55" t="s">
        <v>16</v>
      </c>
      <c r="O2" s="56" t="s">
        <v>10</v>
      </c>
      <c r="P2" s="57" t="s">
        <v>11</v>
      </c>
      <c r="Q2" s="58" t="s">
        <v>12</v>
      </c>
      <c r="R2" s="56" t="s">
        <v>14</v>
      </c>
      <c r="S2" s="57" t="s">
        <v>15</v>
      </c>
      <c r="T2" s="58" t="s">
        <v>16</v>
      </c>
    </row>
    <row r="3" spans="2:37" ht="15" x14ac:dyDescent="0.25">
      <c r="B3" s="49" t="s">
        <v>154</v>
      </c>
      <c r="C3" s="50">
        <v>0.17</v>
      </c>
      <c r="D3" s="52">
        <v>0</v>
      </c>
      <c r="E3" s="51">
        <v>0</v>
      </c>
      <c r="F3" s="50">
        <v>0.24</v>
      </c>
      <c r="G3" s="52">
        <v>0</v>
      </c>
      <c r="H3" s="51">
        <v>0.79</v>
      </c>
      <c r="I3" s="50">
        <v>0</v>
      </c>
      <c r="J3" s="52">
        <v>0</v>
      </c>
      <c r="K3" s="51">
        <v>0</v>
      </c>
      <c r="L3" s="50">
        <v>0</v>
      </c>
      <c r="M3" s="52">
        <v>0</v>
      </c>
      <c r="N3" s="51">
        <v>0</v>
      </c>
      <c r="O3" s="50">
        <v>0.02</v>
      </c>
      <c r="P3" s="52">
        <v>0</v>
      </c>
      <c r="Q3" s="51">
        <v>0</v>
      </c>
      <c r="R3" s="50">
        <v>0</v>
      </c>
      <c r="S3" s="52">
        <v>0</v>
      </c>
      <c r="T3" s="51">
        <v>0</v>
      </c>
    </row>
    <row r="4" spans="2:37" ht="15" x14ac:dyDescent="0.25">
      <c r="B4" s="47" t="s">
        <v>155</v>
      </c>
      <c r="C4" s="25">
        <v>0</v>
      </c>
      <c r="D4" s="4">
        <v>0</v>
      </c>
      <c r="E4" s="26">
        <v>0</v>
      </c>
      <c r="F4" s="25">
        <v>0</v>
      </c>
      <c r="G4" s="4">
        <v>0.52</v>
      </c>
      <c r="H4" s="26">
        <v>10.92</v>
      </c>
      <c r="I4" s="25">
        <v>0</v>
      </c>
      <c r="J4" s="4">
        <v>2.58</v>
      </c>
      <c r="K4" s="26">
        <v>0</v>
      </c>
      <c r="L4" s="25">
        <v>0</v>
      </c>
      <c r="M4" s="4">
        <v>0</v>
      </c>
      <c r="N4" s="26">
        <v>0</v>
      </c>
      <c r="O4" s="25">
        <v>0.11000000000000032</v>
      </c>
      <c r="P4" s="4">
        <v>0</v>
      </c>
      <c r="Q4" s="26">
        <v>0</v>
      </c>
      <c r="R4" s="25">
        <v>0</v>
      </c>
      <c r="S4" s="4">
        <v>0</v>
      </c>
      <c r="T4" s="26">
        <v>0</v>
      </c>
    </row>
    <row r="5" spans="2:37" x14ac:dyDescent="0.35">
      <c r="B5" s="47" t="s">
        <v>156</v>
      </c>
      <c r="C5" s="25">
        <v>0</v>
      </c>
      <c r="D5" s="4">
        <v>0</v>
      </c>
      <c r="E5" s="26">
        <v>0</v>
      </c>
      <c r="F5" s="25">
        <v>0.16</v>
      </c>
      <c r="G5" s="4">
        <v>0</v>
      </c>
      <c r="H5" s="26">
        <v>2.79</v>
      </c>
      <c r="I5" s="25">
        <v>0</v>
      </c>
      <c r="J5" s="4">
        <v>0</v>
      </c>
      <c r="K5" s="26">
        <v>0</v>
      </c>
      <c r="L5" s="25">
        <v>0</v>
      </c>
      <c r="M5" s="4">
        <v>0</v>
      </c>
      <c r="N5" s="26">
        <v>0</v>
      </c>
      <c r="O5" s="25">
        <v>0.01</v>
      </c>
      <c r="P5" s="4">
        <v>0</v>
      </c>
      <c r="Q5" s="26">
        <v>0</v>
      </c>
      <c r="R5" s="25">
        <v>0</v>
      </c>
      <c r="S5" s="4">
        <v>0</v>
      </c>
      <c r="T5" s="26">
        <v>0</v>
      </c>
    </row>
    <row r="6" spans="2:37" ht="15" x14ac:dyDescent="0.25">
      <c r="B6" s="47" t="s">
        <v>157</v>
      </c>
      <c r="C6" s="25">
        <v>0</v>
      </c>
      <c r="D6" s="4">
        <v>0</v>
      </c>
      <c r="E6" s="26">
        <v>0</v>
      </c>
      <c r="F6" s="25">
        <v>0</v>
      </c>
      <c r="G6" s="4">
        <v>0</v>
      </c>
      <c r="H6" s="26">
        <v>7.3899999999999988</v>
      </c>
      <c r="I6" s="25">
        <v>0</v>
      </c>
      <c r="J6" s="4">
        <v>0</v>
      </c>
      <c r="K6" s="26">
        <v>0</v>
      </c>
      <c r="L6" s="25">
        <v>0</v>
      </c>
      <c r="M6" s="4">
        <v>0</v>
      </c>
      <c r="N6" s="26">
        <v>0</v>
      </c>
      <c r="O6" s="25">
        <v>0</v>
      </c>
      <c r="P6" s="4">
        <v>0</v>
      </c>
      <c r="Q6" s="26">
        <v>0</v>
      </c>
      <c r="R6" s="25">
        <v>0</v>
      </c>
      <c r="S6" s="4">
        <v>0</v>
      </c>
      <c r="T6" s="26">
        <v>0</v>
      </c>
    </row>
    <row r="7" spans="2:37" ht="15" x14ac:dyDescent="0.25">
      <c r="B7" s="47" t="s">
        <v>158</v>
      </c>
      <c r="C7" s="25">
        <v>0</v>
      </c>
      <c r="D7" s="4">
        <v>0</v>
      </c>
      <c r="E7" s="26">
        <v>0</v>
      </c>
      <c r="F7" s="25">
        <v>0</v>
      </c>
      <c r="G7" s="4">
        <v>0</v>
      </c>
      <c r="H7" s="26">
        <v>3.3899999999999997</v>
      </c>
      <c r="I7" s="25">
        <v>0</v>
      </c>
      <c r="J7" s="4">
        <v>0</v>
      </c>
      <c r="K7" s="26">
        <v>0</v>
      </c>
      <c r="L7" s="25">
        <v>0</v>
      </c>
      <c r="M7" s="4">
        <v>0</v>
      </c>
      <c r="N7" s="26">
        <v>0</v>
      </c>
      <c r="O7" s="25">
        <v>0</v>
      </c>
      <c r="P7" s="4">
        <v>0</v>
      </c>
      <c r="Q7" s="26">
        <v>0</v>
      </c>
      <c r="R7" s="25">
        <v>0</v>
      </c>
      <c r="S7" s="4">
        <v>0</v>
      </c>
      <c r="T7" s="26">
        <v>0</v>
      </c>
    </row>
    <row r="8" spans="2:37" ht="15" x14ac:dyDescent="0.25">
      <c r="B8" s="47" t="s">
        <v>159</v>
      </c>
      <c r="C8" s="25">
        <v>2.92</v>
      </c>
      <c r="D8" s="4">
        <v>0</v>
      </c>
      <c r="E8" s="26">
        <v>0</v>
      </c>
      <c r="F8" s="25">
        <v>2.37</v>
      </c>
      <c r="G8" s="4">
        <v>0</v>
      </c>
      <c r="H8" s="26">
        <v>13.22</v>
      </c>
      <c r="I8" s="25">
        <v>0</v>
      </c>
      <c r="J8" s="4">
        <v>0</v>
      </c>
      <c r="K8" s="26">
        <v>0</v>
      </c>
      <c r="L8" s="25">
        <v>0.96</v>
      </c>
      <c r="M8" s="4">
        <v>0</v>
      </c>
      <c r="N8" s="26">
        <v>0</v>
      </c>
      <c r="O8" s="25">
        <v>0</v>
      </c>
      <c r="P8" s="4">
        <v>0</v>
      </c>
      <c r="Q8" s="26">
        <v>0</v>
      </c>
      <c r="R8" s="25">
        <v>2.37</v>
      </c>
      <c r="S8" s="4">
        <v>0</v>
      </c>
      <c r="T8" s="26">
        <v>0</v>
      </c>
    </row>
    <row r="9" spans="2:37" ht="15" x14ac:dyDescent="0.25">
      <c r="B9" s="47" t="s">
        <v>160</v>
      </c>
      <c r="C9" s="25">
        <v>0.28000000000000003</v>
      </c>
      <c r="D9" s="4">
        <v>2.39</v>
      </c>
      <c r="E9" s="26">
        <v>0</v>
      </c>
      <c r="F9" s="25">
        <v>1.1000000000000001</v>
      </c>
      <c r="G9" s="4">
        <v>2.12</v>
      </c>
      <c r="H9" s="26">
        <v>7.85</v>
      </c>
      <c r="I9" s="25">
        <v>1.1800000000000002</v>
      </c>
      <c r="J9" s="4">
        <v>0</v>
      </c>
      <c r="K9" s="26">
        <v>0</v>
      </c>
      <c r="L9" s="25">
        <v>0.22999999999999998</v>
      </c>
      <c r="M9" s="4">
        <v>0</v>
      </c>
      <c r="N9" s="26">
        <v>0</v>
      </c>
      <c r="O9" s="25">
        <v>0.57999999999999996</v>
      </c>
      <c r="P9" s="4">
        <v>0.31</v>
      </c>
      <c r="Q9" s="26">
        <v>0</v>
      </c>
      <c r="R9" s="25">
        <v>0</v>
      </c>
      <c r="S9" s="4">
        <v>0</v>
      </c>
      <c r="T9" s="26">
        <v>0.08</v>
      </c>
    </row>
    <row r="10" spans="2:37" ht="15" x14ac:dyDescent="0.25">
      <c r="B10" s="47" t="s">
        <v>161</v>
      </c>
      <c r="C10" s="25">
        <v>1.9500000000000002</v>
      </c>
      <c r="D10" s="4">
        <v>0</v>
      </c>
      <c r="E10" s="26">
        <v>2.5</v>
      </c>
      <c r="F10" s="25">
        <v>1.1600000000000001</v>
      </c>
      <c r="G10" s="4">
        <v>0</v>
      </c>
      <c r="H10" s="26">
        <v>4.96</v>
      </c>
      <c r="I10" s="25">
        <v>0.37000000000000011</v>
      </c>
      <c r="J10" s="4">
        <v>0</v>
      </c>
      <c r="K10" s="26">
        <v>0.43</v>
      </c>
      <c r="L10" s="25">
        <v>0</v>
      </c>
      <c r="M10" s="4">
        <v>0</v>
      </c>
      <c r="N10" s="26">
        <v>0</v>
      </c>
      <c r="O10" s="25">
        <v>0.87000000000000011</v>
      </c>
      <c r="P10" s="4">
        <v>0</v>
      </c>
      <c r="Q10" s="26">
        <v>0.45</v>
      </c>
      <c r="R10" s="25">
        <v>0</v>
      </c>
      <c r="S10" s="4">
        <v>0</v>
      </c>
      <c r="T10" s="26">
        <v>0</v>
      </c>
    </row>
    <row r="11" spans="2:37" ht="15.75" thickBot="1" x14ac:dyDescent="0.3">
      <c r="B11" s="48" t="s">
        <v>162</v>
      </c>
      <c r="C11" s="27">
        <v>5.4</v>
      </c>
      <c r="D11" s="29">
        <v>0</v>
      </c>
      <c r="E11" s="28">
        <v>0</v>
      </c>
      <c r="F11" s="27">
        <v>3.9599999999999991</v>
      </c>
      <c r="G11" s="29">
        <v>0</v>
      </c>
      <c r="H11" s="28">
        <v>0</v>
      </c>
      <c r="I11" s="27">
        <v>1.89</v>
      </c>
      <c r="J11" s="29">
        <v>0</v>
      </c>
      <c r="K11" s="28">
        <v>0</v>
      </c>
      <c r="L11" s="27">
        <v>0</v>
      </c>
      <c r="M11" s="29">
        <v>0</v>
      </c>
      <c r="N11" s="28">
        <v>0</v>
      </c>
      <c r="O11" s="27">
        <v>4.59</v>
      </c>
      <c r="P11" s="29">
        <v>0</v>
      </c>
      <c r="Q11" s="28">
        <v>0</v>
      </c>
      <c r="R11" s="27">
        <v>0</v>
      </c>
      <c r="S11" s="29">
        <v>0</v>
      </c>
      <c r="T11" s="28">
        <v>0</v>
      </c>
    </row>
    <row r="14" spans="2:37" x14ac:dyDescent="0.35">
      <c r="C14" s="16" t="s">
        <v>118</v>
      </c>
      <c r="G14" s="16" t="s">
        <v>119</v>
      </c>
      <c r="K14" s="16" t="s">
        <v>120</v>
      </c>
      <c r="O14" s="16" t="s">
        <v>121</v>
      </c>
      <c r="S14" s="16" t="s">
        <v>122</v>
      </c>
      <c r="W14" s="16" t="s">
        <v>123</v>
      </c>
      <c r="AA14" s="16" t="s">
        <v>124</v>
      </c>
      <c r="AE14" s="16" t="s">
        <v>125</v>
      </c>
      <c r="AI14" s="16" t="s">
        <v>126</v>
      </c>
    </row>
    <row r="15" spans="2:37" ht="15.75" thickBot="1" x14ac:dyDescent="0.3"/>
    <row r="16" spans="2:37" ht="15" x14ac:dyDescent="0.25">
      <c r="C16" s="19"/>
      <c r="D16" s="19" t="s">
        <v>26</v>
      </c>
      <c r="E16" s="19" t="s">
        <v>27</v>
      </c>
      <c r="G16" s="19"/>
      <c r="H16" s="19" t="s">
        <v>26</v>
      </c>
      <c r="I16" s="19" t="s">
        <v>27</v>
      </c>
      <c r="K16" s="19"/>
      <c r="L16" s="19" t="s">
        <v>26</v>
      </c>
      <c r="M16" s="19" t="s">
        <v>27</v>
      </c>
      <c r="O16" s="19"/>
      <c r="P16" s="19" t="s">
        <v>26</v>
      </c>
      <c r="Q16" s="19" t="s">
        <v>27</v>
      </c>
      <c r="S16" s="19"/>
      <c r="T16" s="19" t="s">
        <v>26</v>
      </c>
      <c r="U16" s="19" t="s">
        <v>27</v>
      </c>
      <c r="W16" s="19"/>
      <c r="X16" s="19" t="s">
        <v>26</v>
      </c>
      <c r="Y16" s="19" t="s">
        <v>27</v>
      </c>
      <c r="AA16" s="19"/>
      <c r="AB16" s="19" t="s">
        <v>26</v>
      </c>
      <c r="AC16" s="19" t="s">
        <v>27</v>
      </c>
      <c r="AE16" s="19"/>
      <c r="AF16" s="19" t="s">
        <v>26</v>
      </c>
      <c r="AG16" s="19" t="s">
        <v>27</v>
      </c>
      <c r="AI16" s="19"/>
      <c r="AJ16" s="19" t="s">
        <v>26</v>
      </c>
      <c r="AK16" s="19" t="s">
        <v>27</v>
      </c>
    </row>
    <row r="17" spans="3:37" ht="15" x14ac:dyDescent="0.25">
      <c r="C17" s="17" t="s">
        <v>28</v>
      </c>
      <c r="D17" s="17">
        <v>5.6666666666666671E-2</v>
      </c>
      <c r="E17" s="17">
        <v>0</v>
      </c>
      <c r="G17" s="17" t="s">
        <v>28</v>
      </c>
      <c r="H17" s="17">
        <v>0</v>
      </c>
      <c r="I17" s="17">
        <v>0.86</v>
      </c>
      <c r="K17" s="17" t="s">
        <v>28</v>
      </c>
      <c r="L17" s="17">
        <v>0</v>
      </c>
      <c r="M17" s="17">
        <v>0</v>
      </c>
      <c r="O17" s="17" t="s">
        <v>28</v>
      </c>
      <c r="P17" s="17">
        <v>0</v>
      </c>
      <c r="Q17" s="17">
        <v>0</v>
      </c>
      <c r="S17" s="17" t="s">
        <v>28</v>
      </c>
      <c r="T17" s="17">
        <v>0</v>
      </c>
      <c r="U17" s="17">
        <v>0</v>
      </c>
      <c r="W17" s="17" t="s">
        <v>28</v>
      </c>
      <c r="X17" s="17">
        <v>0.97333333333333327</v>
      </c>
      <c r="Y17" s="17">
        <v>0</v>
      </c>
      <c r="AA17" s="17" t="s">
        <v>28</v>
      </c>
      <c r="AB17" s="17">
        <v>0.89</v>
      </c>
      <c r="AC17" s="17">
        <v>0.39333333333333337</v>
      </c>
      <c r="AE17" s="17" t="s">
        <v>28</v>
      </c>
      <c r="AF17" s="17">
        <v>1.4833333333333334</v>
      </c>
      <c r="AG17" s="17">
        <v>0.26666666666666666</v>
      </c>
      <c r="AI17" s="17" t="s">
        <v>28</v>
      </c>
      <c r="AJ17" s="17">
        <v>1.8</v>
      </c>
      <c r="AK17" s="17">
        <v>0.63</v>
      </c>
    </row>
    <row r="18" spans="3:37" ht="15" x14ac:dyDescent="0.25">
      <c r="C18" s="17" t="s">
        <v>29</v>
      </c>
      <c r="D18" s="17">
        <v>9.633333333333334E-3</v>
      </c>
      <c r="E18" s="17">
        <v>0</v>
      </c>
      <c r="G18" s="17" t="s">
        <v>29</v>
      </c>
      <c r="H18" s="17">
        <v>0</v>
      </c>
      <c r="I18" s="17">
        <v>2.2187999999999999</v>
      </c>
      <c r="K18" s="17" t="s">
        <v>29</v>
      </c>
      <c r="L18" s="17">
        <v>0</v>
      </c>
      <c r="M18" s="17">
        <v>0</v>
      </c>
      <c r="O18" s="17" t="s">
        <v>29</v>
      </c>
      <c r="P18" s="17">
        <v>0</v>
      </c>
      <c r="Q18" s="17">
        <v>0</v>
      </c>
      <c r="S18" s="17" t="s">
        <v>29</v>
      </c>
      <c r="T18" s="17">
        <v>0</v>
      </c>
      <c r="U18" s="17">
        <v>0</v>
      </c>
      <c r="W18" s="17" t="s">
        <v>29</v>
      </c>
      <c r="X18" s="17">
        <v>2.842133333333333</v>
      </c>
      <c r="Y18" s="17">
        <v>0</v>
      </c>
      <c r="AA18" s="17" t="s">
        <v>29</v>
      </c>
      <c r="AB18" s="17">
        <v>1.7071000000000003</v>
      </c>
      <c r="AC18" s="17">
        <v>0.4641333333333334</v>
      </c>
      <c r="AE18" s="17" t="s">
        <v>29</v>
      </c>
      <c r="AF18" s="17">
        <v>1.7258333333333331</v>
      </c>
      <c r="AG18" s="17">
        <v>5.4233333333333356E-2</v>
      </c>
      <c r="AI18" s="17" t="s">
        <v>29</v>
      </c>
      <c r="AJ18" s="17">
        <v>9.7200000000000024</v>
      </c>
      <c r="AK18" s="17">
        <v>1.1907000000000001</v>
      </c>
    </row>
    <row r="19" spans="3:37" ht="15" x14ac:dyDescent="0.25">
      <c r="C19" s="17" t="s">
        <v>30</v>
      </c>
      <c r="D19" s="17">
        <v>3</v>
      </c>
      <c r="E19" s="17">
        <v>3</v>
      </c>
      <c r="G19" s="17" t="s">
        <v>30</v>
      </c>
      <c r="H19" s="17">
        <v>3</v>
      </c>
      <c r="I19" s="17">
        <v>3</v>
      </c>
      <c r="K19" s="17" t="s">
        <v>30</v>
      </c>
      <c r="L19" s="17">
        <v>3</v>
      </c>
      <c r="M19" s="17">
        <v>3</v>
      </c>
      <c r="O19" s="17" t="s">
        <v>30</v>
      </c>
      <c r="P19" s="17">
        <v>3</v>
      </c>
      <c r="Q19" s="17">
        <v>3</v>
      </c>
      <c r="S19" s="17" t="s">
        <v>30</v>
      </c>
      <c r="T19" s="17">
        <v>3</v>
      </c>
      <c r="U19" s="17">
        <v>3</v>
      </c>
      <c r="W19" s="17" t="s">
        <v>30</v>
      </c>
      <c r="X19" s="17">
        <v>3</v>
      </c>
      <c r="Y19" s="17">
        <v>3</v>
      </c>
      <c r="AA19" s="17" t="s">
        <v>30</v>
      </c>
      <c r="AB19" s="17">
        <v>3</v>
      </c>
      <c r="AC19" s="17">
        <v>3</v>
      </c>
      <c r="AE19" s="17" t="s">
        <v>30</v>
      </c>
      <c r="AF19" s="17">
        <v>3</v>
      </c>
      <c r="AG19" s="17">
        <v>3</v>
      </c>
      <c r="AI19" s="17" t="s">
        <v>30</v>
      </c>
      <c r="AJ19" s="17">
        <v>3</v>
      </c>
      <c r="AK19" s="17">
        <v>3</v>
      </c>
    </row>
    <row r="20" spans="3:37" ht="15" x14ac:dyDescent="0.25">
      <c r="C20" s="17" t="s">
        <v>31</v>
      </c>
      <c r="D20" s="17">
        <v>0</v>
      </c>
      <c r="E20" s="17"/>
      <c r="G20" s="17" t="s">
        <v>31</v>
      </c>
      <c r="H20" s="17">
        <v>0</v>
      </c>
      <c r="I20" s="17"/>
      <c r="K20" s="17" t="s">
        <v>31</v>
      </c>
      <c r="L20" s="17">
        <v>0</v>
      </c>
      <c r="M20" s="17"/>
      <c r="O20" s="17" t="s">
        <v>31</v>
      </c>
      <c r="P20" s="17">
        <v>0</v>
      </c>
      <c r="Q20" s="17"/>
      <c r="S20" s="17" t="s">
        <v>31</v>
      </c>
      <c r="T20" s="17">
        <v>0</v>
      </c>
      <c r="U20" s="17"/>
      <c r="W20" s="17" t="s">
        <v>31</v>
      </c>
      <c r="X20" s="17">
        <v>0</v>
      </c>
      <c r="Y20" s="17"/>
      <c r="AA20" s="17" t="s">
        <v>31</v>
      </c>
      <c r="AB20" s="17">
        <v>0</v>
      </c>
      <c r="AC20" s="17"/>
      <c r="AE20" s="17" t="s">
        <v>31</v>
      </c>
      <c r="AF20" s="17">
        <v>0</v>
      </c>
      <c r="AG20" s="17"/>
      <c r="AI20" s="17" t="s">
        <v>31</v>
      </c>
      <c r="AJ20" s="17">
        <v>0</v>
      </c>
      <c r="AK20" s="17"/>
    </row>
    <row r="21" spans="3:37" ht="15" x14ac:dyDescent="0.25">
      <c r="C21" s="17" t="s">
        <v>32</v>
      </c>
      <c r="D21" s="17">
        <v>2</v>
      </c>
      <c r="E21" s="17"/>
      <c r="G21" s="17" t="s">
        <v>32</v>
      </c>
      <c r="H21" s="17">
        <v>2</v>
      </c>
      <c r="I21" s="17"/>
      <c r="K21" s="17" t="s">
        <v>32</v>
      </c>
      <c r="L21" s="17">
        <v>65535</v>
      </c>
      <c r="M21" s="17"/>
      <c r="O21" s="17" t="s">
        <v>32</v>
      </c>
      <c r="P21" s="17">
        <v>65535</v>
      </c>
      <c r="Q21" s="17"/>
      <c r="S21" s="17" t="s">
        <v>32</v>
      </c>
      <c r="T21" s="17">
        <v>65535</v>
      </c>
      <c r="U21" s="17"/>
      <c r="W21" s="17" t="s">
        <v>32</v>
      </c>
      <c r="X21" s="17">
        <v>2</v>
      </c>
      <c r="Y21" s="17"/>
      <c r="AA21" s="17" t="s">
        <v>32</v>
      </c>
      <c r="AB21" s="17">
        <v>3</v>
      </c>
      <c r="AC21" s="17"/>
      <c r="AE21" s="17" t="s">
        <v>32</v>
      </c>
      <c r="AF21" s="17">
        <v>2</v>
      </c>
      <c r="AG21" s="17"/>
      <c r="AI21" s="17" t="s">
        <v>32</v>
      </c>
      <c r="AJ21" s="17">
        <v>2</v>
      </c>
      <c r="AK21" s="17"/>
    </row>
    <row r="22" spans="3:37" ht="15" x14ac:dyDescent="0.25">
      <c r="C22" s="17" t="s">
        <v>33</v>
      </c>
      <c r="D22" s="17">
        <v>1</v>
      </c>
      <c r="E22" s="17"/>
      <c r="G22" s="17" t="s">
        <v>33</v>
      </c>
      <c r="H22" s="17">
        <v>-1</v>
      </c>
      <c r="I22" s="17"/>
      <c r="K22" s="17" t="s">
        <v>33</v>
      </c>
      <c r="L22" s="17">
        <v>65535</v>
      </c>
      <c r="M22" s="17"/>
      <c r="O22" s="17" t="s">
        <v>33</v>
      </c>
      <c r="P22" s="17">
        <v>65535</v>
      </c>
      <c r="Q22" s="17"/>
      <c r="S22" s="17" t="s">
        <v>33</v>
      </c>
      <c r="T22" s="17">
        <v>65535</v>
      </c>
      <c r="U22" s="17"/>
      <c r="W22" s="17" t="s">
        <v>33</v>
      </c>
      <c r="X22" s="17">
        <v>1</v>
      </c>
      <c r="Y22" s="17"/>
      <c r="AA22" s="17" t="s">
        <v>33</v>
      </c>
      <c r="AB22" s="17">
        <v>0.58381115941359174</v>
      </c>
      <c r="AC22" s="17"/>
      <c r="AE22" s="17" t="s">
        <v>33</v>
      </c>
      <c r="AF22" s="17">
        <v>1.5794798987905785</v>
      </c>
      <c r="AG22" s="17"/>
      <c r="AI22" s="17" t="s">
        <v>33</v>
      </c>
      <c r="AJ22" s="17">
        <v>0.61350793163791129</v>
      </c>
      <c r="AK22" s="17"/>
    </row>
    <row r="23" spans="3:37" ht="15" x14ac:dyDescent="0.25">
      <c r="C23" s="17" t="s">
        <v>34</v>
      </c>
      <c r="D23" s="17">
        <v>0.21132486540518708</v>
      </c>
      <c r="E23" s="17"/>
      <c r="G23" s="17" t="s">
        <v>34</v>
      </c>
      <c r="H23" s="17">
        <v>0.21132486540518708</v>
      </c>
      <c r="I23" s="17"/>
      <c r="K23" s="17" t="s">
        <v>34</v>
      </c>
      <c r="L23" s="17" t="e">
        <v>#NUM!</v>
      </c>
      <c r="M23" s="17"/>
      <c r="O23" s="17" t="s">
        <v>34</v>
      </c>
      <c r="P23" s="17" t="e">
        <v>#NUM!</v>
      </c>
      <c r="Q23" s="17"/>
      <c r="S23" s="17" t="s">
        <v>34</v>
      </c>
      <c r="T23" s="17" t="e">
        <v>#NUM!</v>
      </c>
      <c r="U23" s="17"/>
      <c r="W23" s="17" t="s">
        <v>34</v>
      </c>
      <c r="X23" s="17">
        <v>0.21132486540518708</v>
      </c>
      <c r="Y23" s="17"/>
      <c r="AA23" s="17" t="s">
        <v>34</v>
      </c>
      <c r="AB23" s="17">
        <v>0.30017144247188965</v>
      </c>
      <c r="AC23" s="17"/>
      <c r="AE23" s="17" t="s">
        <v>34</v>
      </c>
      <c r="AF23" s="17">
        <v>0.12749593972555534</v>
      </c>
      <c r="AG23" s="17"/>
      <c r="AI23" s="17" t="s">
        <v>34</v>
      </c>
      <c r="AJ23" s="17">
        <v>0.30101004815014626</v>
      </c>
      <c r="AK23" s="17"/>
    </row>
    <row r="24" spans="3:37" ht="15" x14ac:dyDescent="0.25">
      <c r="C24" s="17" t="s">
        <v>35</v>
      </c>
      <c r="D24" s="17">
        <v>2.9199855803537269</v>
      </c>
      <c r="E24" s="17"/>
      <c r="G24" s="17" t="s">
        <v>35</v>
      </c>
      <c r="H24" s="17">
        <v>2.9199855803537269</v>
      </c>
      <c r="I24" s="17"/>
      <c r="K24" s="17" t="s">
        <v>35</v>
      </c>
      <c r="L24" s="17" t="e">
        <v>#NUM!</v>
      </c>
      <c r="M24" s="17"/>
      <c r="O24" s="17" t="s">
        <v>35</v>
      </c>
      <c r="P24" s="17" t="e">
        <v>#NUM!</v>
      </c>
      <c r="Q24" s="17"/>
      <c r="S24" s="17" t="s">
        <v>35</v>
      </c>
      <c r="T24" s="17" t="e">
        <v>#NUM!</v>
      </c>
      <c r="U24" s="17"/>
      <c r="W24" s="17" t="s">
        <v>35</v>
      </c>
      <c r="X24" s="17">
        <v>2.9199855803537269</v>
      </c>
      <c r="Y24" s="17"/>
      <c r="AA24" s="17" t="s">
        <v>35</v>
      </c>
      <c r="AB24" s="17">
        <v>2.3533634348018233</v>
      </c>
      <c r="AC24" s="17"/>
      <c r="AE24" s="17" t="s">
        <v>35</v>
      </c>
      <c r="AF24" s="17">
        <v>2.9199855803537269</v>
      </c>
      <c r="AG24" s="17"/>
      <c r="AI24" s="17" t="s">
        <v>35</v>
      </c>
      <c r="AJ24" s="17">
        <v>2.9199855803537269</v>
      </c>
      <c r="AK24" s="17"/>
    </row>
    <row r="25" spans="3:37" x14ac:dyDescent="0.35">
      <c r="C25" s="17" t="s">
        <v>36</v>
      </c>
      <c r="D25" s="17">
        <v>0.42264973081037416</v>
      </c>
      <c r="E25" s="17"/>
      <c r="G25" s="17" t="s">
        <v>36</v>
      </c>
      <c r="H25" s="17">
        <v>0.42264973081037416</v>
      </c>
      <c r="I25" s="17"/>
      <c r="K25" s="17" t="s">
        <v>36</v>
      </c>
      <c r="L25" s="17" t="e">
        <v>#NUM!</v>
      </c>
      <c r="M25" s="17"/>
      <c r="O25" s="17" t="s">
        <v>36</v>
      </c>
      <c r="P25" s="17" t="e">
        <v>#NUM!</v>
      </c>
      <c r="Q25" s="17"/>
      <c r="S25" s="17" t="s">
        <v>36</v>
      </c>
      <c r="T25" s="17" t="e">
        <v>#NUM!</v>
      </c>
      <c r="U25" s="17"/>
      <c r="W25" s="17" t="s">
        <v>36</v>
      </c>
      <c r="X25" s="17">
        <v>0.42264973081037416</v>
      </c>
      <c r="Y25" s="17"/>
      <c r="AA25" s="17" t="s">
        <v>36</v>
      </c>
      <c r="AB25" s="17">
        <v>0.6003428849437793</v>
      </c>
      <c r="AC25" s="17"/>
      <c r="AE25" s="17" t="s">
        <v>36</v>
      </c>
      <c r="AF25" s="17">
        <v>0.25499187945111068</v>
      </c>
      <c r="AG25" s="17"/>
      <c r="AI25" s="17" t="s">
        <v>36</v>
      </c>
      <c r="AJ25" s="17">
        <v>0.60202009630029252</v>
      </c>
      <c r="AK25" s="17"/>
    </row>
    <row r="26" spans="3:37" ht="15" thickBot="1" x14ac:dyDescent="0.4">
      <c r="C26" s="18" t="s">
        <v>37</v>
      </c>
      <c r="D26" s="18">
        <v>4.3026527297494637</v>
      </c>
      <c r="E26" s="18"/>
      <c r="G26" s="18" t="s">
        <v>37</v>
      </c>
      <c r="H26" s="18">
        <v>4.3026527297494637</v>
      </c>
      <c r="I26" s="18"/>
      <c r="K26" s="18" t="s">
        <v>37</v>
      </c>
      <c r="L26" s="18" t="e">
        <v>#NUM!</v>
      </c>
      <c r="M26" s="18"/>
      <c r="O26" s="18" t="s">
        <v>37</v>
      </c>
      <c r="P26" s="18" t="e">
        <v>#NUM!</v>
      </c>
      <c r="Q26" s="18"/>
      <c r="S26" s="18" t="s">
        <v>37</v>
      </c>
      <c r="T26" s="18" t="e">
        <v>#NUM!</v>
      </c>
      <c r="U26" s="18"/>
      <c r="W26" s="18" t="s">
        <v>37</v>
      </c>
      <c r="X26" s="18">
        <v>4.3026527297494637</v>
      </c>
      <c r="Y26" s="18"/>
      <c r="AA26" s="18" t="s">
        <v>37</v>
      </c>
      <c r="AB26" s="18">
        <v>3.1824463052837091</v>
      </c>
      <c r="AC26" s="18"/>
      <c r="AE26" s="18" t="s">
        <v>37</v>
      </c>
      <c r="AF26" s="18">
        <v>4.3026527297494637</v>
      </c>
      <c r="AG26" s="18"/>
      <c r="AI26" s="18" t="s">
        <v>37</v>
      </c>
      <c r="AJ26" s="18">
        <v>4.3026527297494637</v>
      </c>
      <c r="AK26" s="18"/>
    </row>
    <row r="29" spans="3:37" x14ac:dyDescent="0.35">
      <c r="C29" s="16" t="s">
        <v>127</v>
      </c>
      <c r="G29" s="16" t="s">
        <v>128</v>
      </c>
      <c r="K29" s="16" t="s">
        <v>129</v>
      </c>
      <c r="O29" s="16" t="s">
        <v>130</v>
      </c>
      <c r="S29" s="16" t="s">
        <v>131</v>
      </c>
      <c r="W29" s="16" t="s">
        <v>132</v>
      </c>
      <c r="AA29" s="16" t="s">
        <v>133</v>
      </c>
      <c r="AE29" s="16" t="s">
        <v>134</v>
      </c>
      <c r="AI29" s="16" t="s">
        <v>135</v>
      </c>
    </row>
    <row r="30" spans="3:37" ht="15" thickBot="1" x14ac:dyDescent="0.4"/>
    <row r="31" spans="3:37" x14ac:dyDescent="0.35">
      <c r="C31" s="19"/>
      <c r="D31" s="19" t="s">
        <v>26</v>
      </c>
      <c r="E31" s="19" t="s">
        <v>27</v>
      </c>
      <c r="G31" s="19"/>
      <c r="H31" s="19" t="s">
        <v>26</v>
      </c>
      <c r="I31" s="19" t="s">
        <v>27</v>
      </c>
      <c r="K31" s="19"/>
      <c r="L31" s="19" t="s">
        <v>26</v>
      </c>
      <c r="M31" s="19" t="s">
        <v>27</v>
      </c>
      <c r="O31" s="19"/>
      <c r="P31" s="19" t="s">
        <v>26</v>
      </c>
      <c r="Q31" s="19" t="s">
        <v>27</v>
      </c>
      <c r="S31" s="19"/>
      <c r="T31" s="19" t="s">
        <v>26</v>
      </c>
      <c r="U31" s="19" t="s">
        <v>27</v>
      </c>
      <c r="W31" s="19"/>
      <c r="X31" s="19" t="s">
        <v>26</v>
      </c>
      <c r="Y31" s="19" t="s">
        <v>27</v>
      </c>
      <c r="AA31" s="19"/>
      <c r="AB31" s="19" t="s">
        <v>26</v>
      </c>
      <c r="AC31" s="19" t="s">
        <v>27</v>
      </c>
      <c r="AE31" s="19"/>
      <c r="AF31" s="19" t="s">
        <v>26</v>
      </c>
      <c r="AG31" s="19" t="s">
        <v>27</v>
      </c>
      <c r="AI31" s="19"/>
      <c r="AJ31" s="19" t="s">
        <v>26</v>
      </c>
      <c r="AK31" s="19" t="s">
        <v>27</v>
      </c>
    </row>
    <row r="32" spans="3:37" x14ac:dyDescent="0.35">
      <c r="C32" s="17" t="s">
        <v>28</v>
      </c>
      <c r="D32" s="17">
        <v>0.34333333333333332</v>
      </c>
      <c r="E32" s="17">
        <v>0</v>
      </c>
      <c r="G32" s="17" t="s">
        <v>28</v>
      </c>
      <c r="H32" s="17">
        <v>3.813333333333333</v>
      </c>
      <c r="I32" s="17">
        <v>0</v>
      </c>
      <c r="K32" s="17" t="s">
        <v>28</v>
      </c>
      <c r="L32" s="17">
        <v>0.98333333333333339</v>
      </c>
      <c r="M32" s="17">
        <v>0</v>
      </c>
      <c r="O32" s="17" t="s">
        <v>28</v>
      </c>
      <c r="P32" s="17">
        <v>2.4633333333333329</v>
      </c>
      <c r="Q32" s="17">
        <v>0</v>
      </c>
      <c r="S32" s="17" t="s">
        <v>28</v>
      </c>
      <c r="T32" s="17">
        <v>1.1299999999999999</v>
      </c>
      <c r="U32" s="17">
        <v>0</v>
      </c>
      <c r="W32" s="17" t="s">
        <v>28</v>
      </c>
      <c r="X32" s="17">
        <v>5.1966666666666663</v>
      </c>
      <c r="Y32" s="17">
        <v>0.32</v>
      </c>
      <c r="AA32" s="17" t="s">
        <v>28</v>
      </c>
      <c r="AB32" s="17">
        <v>3.69</v>
      </c>
      <c r="AC32" s="17">
        <v>7.6666666666666661E-2</v>
      </c>
      <c r="AE32" s="17" t="s">
        <v>28</v>
      </c>
      <c r="AF32" s="17">
        <v>2.04</v>
      </c>
      <c r="AG32" s="17">
        <v>0</v>
      </c>
      <c r="AI32" s="17" t="s">
        <v>28</v>
      </c>
      <c r="AJ32" s="17">
        <v>1.3199999999999996</v>
      </c>
      <c r="AK32" s="17">
        <v>0</v>
      </c>
    </row>
    <row r="33" spans="3:37" x14ac:dyDescent="0.35">
      <c r="C33" s="17" t="s">
        <v>29</v>
      </c>
      <c r="D33" s="17">
        <v>0.16403333333333339</v>
      </c>
      <c r="E33" s="17">
        <v>0</v>
      </c>
      <c r="G33" s="17" t="s">
        <v>29</v>
      </c>
      <c r="H33" s="17">
        <v>37.946133333333336</v>
      </c>
      <c r="I33" s="17">
        <v>0</v>
      </c>
      <c r="K33" s="17" t="s">
        <v>29</v>
      </c>
      <c r="L33" s="17">
        <v>2.4544333333333332</v>
      </c>
      <c r="M33" s="17">
        <v>0</v>
      </c>
      <c r="O33" s="17" t="s">
        <v>29</v>
      </c>
      <c r="P33" s="17">
        <v>18.204033333333328</v>
      </c>
      <c r="Q33" s="17">
        <v>0</v>
      </c>
      <c r="S33" s="17" t="s">
        <v>29</v>
      </c>
      <c r="T33" s="17">
        <v>3.8306999999999993</v>
      </c>
      <c r="U33" s="17">
        <v>0</v>
      </c>
      <c r="W33" s="17" t="s">
        <v>29</v>
      </c>
      <c r="X33" s="17">
        <v>49.684633333333331</v>
      </c>
      <c r="Y33" s="17">
        <v>0.30720000000000003</v>
      </c>
      <c r="AA33" s="17" t="s">
        <v>29</v>
      </c>
      <c r="AB33" s="17">
        <v>13.239299999999997</v>
      </c>
      <c r="AC33" s="17">
        <v>1.7633333333333327E-2</v>
      </c>
      <c r="AE33" s="17" t="s">
        <v>29</v>
      </c>
      <c r="AF33" s="17">
        <v>6.7312000000000012</v>
      </c>
      <c r="AG33" s="17">
        <v>0</v>
      </c>
      <c r="AI33" s="17" t="s">
        <v>29</v>
      </c>
      <c r="AJ33" s="17">
        <v>5.2271999999999981</v>
      </c>
      <c r="AK33" s="17">
        <v>0</v>
      </c>
    </row>
    <row r="34" spans="3:37" x14ac:dyDescent="0.35">
      <c r="C34" s="17" t="s">
        <v>30</v>
      </c>
      <c r="D34" s="17">
        <v>3</v>
      </c>
      <c r="E34" s="17">
        <v>3</v>
      </c>
      <c r="G34" s="17" t="s">
        <v>30</v>
      </c>
      <c r="H34" s="17">
        <v>3</v>
      </c>
      <c r="I34" s="17">
        <v>3</v>
      </c>
      <c r="K34" s="17" t="s">
        <v>30</v>
      </c>
      <c r="L34" s="17">
        <v>3</v>
      </c>
      <c r="M34" s="17">
        <v>3</v>
      </c>
      <c r="O34" s="17" t="s">
        <v>30</v>
      </c>
      <c r="P34" s="17">
        <v>3</v>
      </c>
      <c r="Q34" s="17">
        <v>3</v>
      </c>
      <c r="S34" s="17" t="s">
        <v>30</v>
      </c>
      <c r="T34" s="17">
        <v>3</v>
      </c>
      <c r="U34" s="17">
        <v>3</v>
      </c>
      <c r="W34" s="17" t="s">
        <v>30</v>
      </c>
      <c r="X34" s="17">
        <v>3</v>
      </c>
      <c r="Y34" s="17">
        <v>3</v>
      </c>
      <c r="AA34" s="17" t="s">
        <v>30</v>
      </c>
      <c r="AB34" s="17">
        <v>3</v>
      </c>
      <c r="AC34" s="17">
        <v>3</v>
      </c>
      <c r="AE34" s="17" t="s">
        <v>30</v>
      </c>
      <c r="AF34" s="17">
        <v>3</v>
      </c>
      <c r="AG34" s="17">
        <v>3</v>
      </c>
      <c r="AI34" s="17" t="s">
        <v>30</v>
      </c>
      <c r="AJ34" s="17">
        <v>3</v>
      </c>
      <c r="AK34" s="17">
        <v>3</v>
      </c>
    </row>
    <row r="35" spans="3:37" x14ac:dyDescent="0.35">
      <c r="C35" s="17" t="s">
        <v>31</v>
      </c>
      <c r="D35" s="17">
        <v>0</v>
      </c>
      <c r="E35" s="17"/>
      <c r="G35" s="17" t="s">
        <v>31</v>
      </c>
      <c r="H35" s="17">
        <v>0</v>
      </c>
      <c r="I35" s="17"/>
      <c r="K35" s="17" t="s">
        <v>31</v>
      </c>
      <c r="L35" s="17">
        <v>0</v>
      </c>
      <c r="M35" s="17"/>
      <c r="O35" s="17" t="s">
        <v>31</v>
      </c>
      <c r="P35" s="17">
        <v>0</v>
      </c>
      <c r="Q35" s="17"/>
      <c r="S35" s="17" t="s">
        <v>31</v>
      </c>
      <c r="T35" s="17">
        <v>0</v>
      </c>
      <c r="U35" s="17"/>
      <c r="W35" s="17" t="s">
        <v>31</v>
      </c>
      <c r="X35" s="17">
        <v>0</v>
      </c>
      <c r="Y35" s="17"/>
      <c r="AA35" s="17" t="s">
        <v>31</v>
      </c>
      <c r="AB35" s="17">
        <v>0</v>
      </c>
      <c r="AC35" s="17"/>
      <c r="AE35" s="17" t="s">
        <v>31</v>
      </c>
      <c r="AF35" s="17">
        <v>0</v>
      </c>
      <c r="AG35" s="17"/>
      <c r="AI35" s="17" t="s">
        <v>31</v>
      </c>
      <c r="AJ35" s="17">
        <v>0</v>
      </c>
      <c r="AK35" s="17"/>
    </row>
    <row r="36" spans="3:37" x14ac:dyDescent="0.35">
      <c r="C36" s="17" t="s">
        <v>32</v>
      </c>
      <c r="D36" s="17">
        <v>2</v>
      </c>
      <c r="E36" s="17"/>
      <c r="G36" s="17" t="s">
        <v>32</v>
      </c>
      <c r="H36" s="17">
        <v>2</v>
      </c>
      <c r="I36" s="17"/>
      <c r="K36" s="17" t="s">
        <v>32</v>
      </c>
      <c r="L36" s="17">
        <v>2</v>
      </c>
      <c r="M36" s="17"/>
      <c r="O36" s="17" t="s">
        <v>32</v>
      </c>
      <c r="P36" s="17">
        <v>2</v>
      </c>
      <c r="Q36" s="17"/>
      <c r="S36" s="17" t="s">
        <v>32</v>
      </c>
      <c r="T36" s="17">
        <v>2</v>
      </c>
      <c r="U36" s="17"/>
      <c r="W36" s="17" t="s">
        <v>32</v>
      </c>
      <c r="X36" s="17">
        <v>2</v>
      </c>
      <c r="Y36" s="17"/>
      <c r="AA36" s="17" t="s">
        <v>32</v>
      </c>
      <c r="AB36" s="17">
        <v>2</v>
      </c>
      <c r="AC36" s="17"/>
      <c r="AE36" s="17" t="s">
        <v>32</v>
      </c>
      <c r="AF36" s="17">
        <v>2</v>
      </c>
      <c r="AG36" s="17"/>
      <c r="AI36" s="17" t="s">
        <v>32</v>
      </c>
      <c r="AJ36" s="17">
        <v>2</v>
      </c>
      <c r="AK36" s="17"/>
    </row>
    <row r="37" spans="3:37" x14ac:dyDescent="0.35">
      <c r="C37" s="17" t="s">
        <v>33</v>
      </c>
      <c r="D37" s="17">
        <v>1.4682856089830887</v>
      </c>
      <c r="E37" s="17"/>
      <c r="G37" s="17" t="s">
        <v>33</v>
      </c>
      <c r="H37" s="17">
        <v>1.0722143934228745</v>
      </c>
      <c r="I37" s="17"/>
      <c r="K37" s="17" t="s">
        <v>33</v>
      </c>
      <c r="L37" s="17">
        <v>1.0871407335464318</v>
      </c>
      <c r="M37" s="17"/>
      <c r="O37" s="17" t="s">
        <v>33</v>
      </c>
      <c r="P37" s="17">
        <v>1</v>
      </c>
      <c r="Q37" s="17"/>
      <c r="S37" s="17" t="s">
        <v>33</v>
      </c>
      <c r="T37" s="17">
        <v>1</v>
      </c>
      <c r="U37" s="17"/>
      <c r="W37" s="17" t="s">
        <v>33</v>
      </c>
      <c r="X37" s="17">
        <v>1.1946320634998737</v>
      </c>
      <c r="Y37" s="17"/>
      <c r="AA37" s="17" t="s">
        <v>33</v>
      </c>
      <c r="AB37" s="17">
        <v>1.7188861754901015</v>
      </c>
      <c r="AC37" s="17"/>
      <c r="AE37" s="17" t="s">
        <v>33</v>
      </c>
      <c r="AF37" s="17">
        <v>1.3618978913314761</v>
      </c>
      <c r="AG37" s="17"/>
      <c r="AI37" s="17" t="s">
        <v>33</v>
      </c>
      <c r="AJ37" s="17">
        <v>1</v>
      </c>
      <c r="AK37" s="17"/>
    </row>
    <row r="38" spans="3:37" x14ac:dyDescent="0.35">
      <c r="C38" s="17" t="s">
        <v>34</v>
      </c>
      <c r="D38" s="17">
        <v>0.13987775018068727</v>
      </c>
      <c r="E38" s="17"/>
      <c r="G38" s="17" t="s">
        <v>34</v>
      </c>
      <c r="H38" s="17">
        <v>0.19792072999040067</v>
      </c>
      <c r="I38" s="17"/>
      <c r="K38" s="17" t="s">
        <v>34</v>
      </c>
      <c r="L38" s="17">
        <v>0.195270697713672</v>
      </c>
      <c r="M38" s="17"/>
      <c r="O38" s="17" t="s">
        <v>34</v>
      </c>
      <c r="P38" s="17">
        <v>0.21132486540518708</v>
      </c>
      <c r="Q38" s="17"/>
      <c r="S38" s="17" t="s">
        <v>34</v>
      </c>
      <c r="T38" s="17">
        <v>0.21132486540518708</v>
      </c>
      <c r="U38" s="17"/>
      <c r="W38" s="17" t="s">
        <v>34</v>
      </c>
      <c r="X38" s="17">
        <v>0.17734538384203019</v>
      </c>
      <c r="Y38" s="17"/>
      <c r="AA38" s="17" t="s">
        <v>34</v>
      </c>
      <c r="AB38" s="17">
        <v>0.11388724142774859</v>
      </c>
      <c r="AC38" s="17"/>
      <c r="AE38" s="17" t="s">
        <v>34</v>
      </c>
      <c r="AF38" s="17">
        <v>0.15317088362961534</v>
      </c>
      <c r="AG38" s="17"/>
      <c r="AI38" s="17" t="s">
        <v>34</v>
      </c>
      <c r="AJ38" s="17">
        <v>0.21132486540518708</v>
      </c>
      <c r="AK38" s="17"/>
    </row>
    <row r="39" spans="3:37" x14ac:dyDescent="0.35">
      <c r="C39" s="17" t="s">
        <v>35</v>
      </c>
      <c r="D39" s="17">
        <v>2.9199855803537269</v>
      </c>
      <c r="E39" s="17"/>
      <c r="G39" s="17" t="s">
        <v>35</v>
      </c>
      <c r="H39" s="17">
        <v>2.9199855803537269</v>
      </c>
      <c r="I39" s="17"/>
      <c r="K39" s="17" t="s">
        <v>35</v>
      </c>
      <c r="L39" s="17">
        <v>2.9199855803537269</v>
      </c>
      <c r="M39" s="17"/>
      <c r="O39" s="17" t="s">
        <v>35</v>
      </c>
      <c r="P39" s="17">
        <v>2.9199855803537269</v>
      </c>
      <c r="Q39" s="17"/>
      <c r="S39" s="17" t="s">
        <v>35</v>
      </c>
      <c r="T39" s="17">
        <v>2.9199855803537269</v>
      </c>
      <c r="U39" s="17"/>
      <c r="W39" s="17" t="s">
        <v>35</v>
      </c>
      <c r="X39" s="17">
        <v>2.9199855803537269</v>
      </c>
      <c r="Y39" s="17"/>
      <c r="AA39" s="17" t="s">
        <v>35</v>
      </c>
      <c r="AB39" s="17">
        <v>2.9199855803537269</v>
      </c>
      <c r="AC39" s="17"/>
      <c r="AE39" s="17" t="s">
        <v>35</v>
      </c>
      <c r="AF39" s="17">
        <v>2.9199855803537269</v>
      </c>
      <c r="AG39" s="17"/>
      <c r="AI39" s="17" t="s">
        <v>35</v>
      </c>
      <c r="AJ39" s="17">
        <v>2.9199855803537269</v>
      </c>
      <c r="AK39" s="17"/>
    </row>
    <row r="40" spans="3:37" x14ac:dyDescent="0.35">
      <c r="C40" s="17" t="s">
        <v>36</v>
      </c>
      <c r="D40" s="17">
        <v>0.27975550036137453</v>
      </c>
      <c r="E40" s="17"/>
      <c r="G40" s="17" t="s">
        <v>36</v>
      </c>
      <c r="H40" s="17">
        <v>0.39584145998080134</v>
      </c>
      <c r="I40" s="17"/>
      <c r="K40" s="17" t="s">
        <v>36</v>
      </c>
      <c r="L40" s="17">
        <v>0.39054139542734401</v>
      </c>
      <c r="M40" s="17"/>
      <c r="O40" s="17" t="s">
        <v>36</v>
      </c>
      <c r="P40" s="17">
        <v>0.42264973081037416</v>
      </c>
      <c r="Q40" s="17"/>
      <c r="S40" s="17" t="s">
        <v>36</v>
      </c>
      <c r="T40" s="17">
        <v>0.42264973081037416</v>
      </c>
      <c r="U40" s="17"/>
      <c r="W40" s="17" t="s">
        <v>36</v>
      </c>
      <c r="X40" s="17">
        <v>0.35469076768406038</v>
      </c>
      <c r="Y40" s="17"/>
      <c r="AA40" s="17" t="s">
        <v>36</v>
      </c>
      <c r="AB40" s="17">
        <v>0.22777448285549717</v>
      </c>
      <c r="AC40" s="17"/>
      <c r="AE40" s="17" t="s">
        <v>36</v>
      </c>
      <c r="AF40" s="17">
        <v>0.30634176725923068</v>
      </c>
      <c r="AG40" s="17"/>
      <c r="AI40" s="17" t="s">
        <v>36</v>
      </c>
      <c r="AJ40" s="17">
        <v>0.42264973081037416</v>
      </c>
      <c r="AK40" s="17"/>
    </row>
    <row r="41" spans="3:37" ht="15" thickBot="1" x14ac:dyDescent="0.4">
      <c r="C41" s="18" t="s">
        <v>37</v>
      </c>
      <c r="D41" s="18">
        <v>4.3026527297494637</v>
      </c>
      <c r="E41" s="18"/>
      <c r="G41" s="18" t="s">
        <v>37</v>
      </c>
      <c r="H41" s="18">
        <v>4.3026527297494637</v>
      </c>
      <c r="I41" s="18"/>
      <c r="K41" s="18" t="s">
        <v>37</v>
      </c>
      <c r="L41" s="18">
        <v>4.3026527297494637</v>
      </c>
      <c r="M41" s="18"/>
      <c r="O41" s="18" t="s">
        <v>37</v>
      </c>
      <c r="P41" s="18">
        <v>4.3026527297494637</v>
      </c>
      <c r="Q41" s="18"/>
      <c r="S41" s="18" t="s">
        <v>37</v>
      </c>
      <c r="T41" s="18">
        <v>4.3026527297494637</v>
      </c>
      <c r="U41" s="18"/>
      <c r="W41" s="18" t="s">
        <v>37</v>
      </c>
      <c r="X41" s="18">
        <v>4.3026527297494637</v>
      </c>
      <c r="Y41" s="18"/>
      <c r="AA41" s="18" t="s">
        <v>37</v>
      </c>
      <c r="AB41" s="18">
        <v>4.3026527297494637</v>
      </c>
      <c r="AC41" s="18"/>
      <c r="AE41" s="18" t="s">
        <v>37</v>
      </c>
      <c r="AF41" s="18">
        <v>4.3026527297494637</v>
      </c>
      <c r="AG41" s="18"/>
      <c r="AI41" s="18" t="s">
        <v>37</v>
      </c>
      <c r="AJ41" s="18">
        <v>4.3026527297494637</v>
      </c>
      <c r="AK41" s="18"/>
    </row>
    <row r="44" spans="3:37" x14ac:dyDescent="0.35">
      <c r="C44" s="16" t="s">
        <v>136</v>
      </c>
      <c r="G44" s="16" t="s">
        <v>137</v>
      </c>
      <c r="K44" s="16" t="s">
        <v>138</v>
      </c>
      <c r="O44" s="16" t="s">
        <v>139</v>
      </c>
      <c r="S44" s="16" t="s">
        <v>140</v>
      </c>
      <c r="W44" s="16" t="s">
        <v>141</v>
      </c>
      <c r="AA44" s="16" t="s">
        <v>142</v>
      </c>
      <c r="AE44" s="16" t="s">
        <v>143</v>
      </c>
      <c r="AI44" s="16" t="s">
        <v>144</v>
      </c>
    </row>
    <row r="45" spans="3:37" ht="15" thickBot="1" x14ac:dyDescent="0.4"/>
    <row r="46" spans="3:37" x14ac:dyDescent="0.35">
      <c r="C46" s="19"/>
      <c r="D46" s="19" t="s">
        <v>26</v>
      </c>
      <c r="E46" s="19" t="s">
        <v>27</v>
      </c>
      <c r="G46" s="19"/>
      <c r="H46" s="19" t="s">
        <v>26</v>
      </c>
      <c r="I46" s="19" t="s">
        <v>27</v>
      </c>
      <c r="K46" s="19"/>
      <c r="L46" s="19" t="s">
        <v>26</v>
      </c>
      <c r="M46" s="19" t="s">
        <v>27</v>
      </c>
      <c r="O46" s="19"/>
      <c r="P46" s="19" t="s">
        <v>26</v>
      </c>
      <c r="Q46" s="19" t="s">
        <v>27</v>
      </c>
      <c r="S46" s="19"/>
      <c r="T46" s="19" t="s">
        <v>26</v>
      </c>
      <c r="U46" s="19" t="s">
        <v>27</v>
      </c>
      <c r="W46" s="19"/>
      <c r="X46" s="19" t="s">
        <v>26</v>
      </c>
      <c r="Y46" s="19" t="s">
        <v>27</v>
      </c>
      <c r="AA46" s="19"/>
      <c r="AB46" s="19" t="s">
        <v>26</v>
      </c>
      <c r="AC46" s="19" t="s">
        <v>27</v>
      </c>
      <c r="AE46" s="19"/>
      <c r="AF46" s="19" t="s">
        <v>26</v>
      </c>
      <c r="AG46" s="19" t="s">
        <v>27</v>
      </c>
      <c r="AI46" s="19"/>
      <c r="AJ46" s="19" t="s">
        <v>26</v>
      </c>
      <c r="AK46" s="19" t="s">
        <v>27</v>
      </c>
    </row>
    <row r="47" spans="3:37" x14ac:dyDescent="0.35">
      <c r="C47" s="17" t="s">
        <v>28</v>
      </c>
      <c r="D47" s="17">
        <v>5.6666666666666671E-2</v>
      </c>
      <c r="E47" s="17">
        <v>6.6666666666666671E-3</v>
      </c>
      <c r="G47" s="17" t="s">
        <v>28</v>
      </c>
      <c r="H47" s="17">
        <v>0</v>
      </c>
      <c r="I47" s="17">
        <v>3.6666666666666771E-2</v>
      </c>
      <c r="K47" s="17" t="s">
        <v>28</v>
      </c>
      <c r="L47" s="17">
        <v>0</v>
      </c>
      <c r="M47" s="17">
        <v>3.3333333333333335E-3</v>
      </c>
      <c r="O47" s="17" t="s">
        <v>28</v>
      </c>
      <c r="P47" s="17">
        <v>0</v>
      </c>
      <c r="Q47" s="17">
        <v>0</v>
      </c>
      <c r="S47" s="17" t="s">
        <v>28</v>
      </c>
      <c r="T47" s="17">
        <v>0</v>
      </c>
      <c r="U47" s="17">
        <v>0</v>
      </c>
      <c r="W47" s="17" t="s">
        <v>28</v>
      </c>
      <c r="X47" s="17">
        <v>0.97333333333333327</v>
      </c>
      <c r="Y47" s="17">
        <v>0</v>
      </c>
      <c r="AA47" s="17" t="s">
        <v>28</v>
      </c>
      <c r="AB47" s="17">
        <v>0.89</v>
      </c>
      <c r="AC47" s="17">
        <v>0.29666666666666663</v>
      </c>
      <c r="AE47" s="17" t="s">
        <v>28</v>
      </c>
      <c r="AF47" s="17">
        <v>1.4833333333333334</v>
      </c>
      <c r="AG47" s="17">
        <v>0.44</v>
      </c>
      <c r="AI47" s="17" t="s">
        <v>28</v>
      </c>
      <c r="AJ47" s="17">
        <v>1.8</v>
      </c>
      <c r="AK47" s="17">
        <v>1.53</v>
      </c>
    </row>
    <row r="48" spans="3:37" x14ac:dyDescent="0.35">
      <c r="C48" s="17" t="s">
        <v>29</v>
      </c>
      <c r="D48" s="17">
        <v>9.633333333333334E-3</v>
      </c>
      <c r="E48" s="17">
        <v>1.3333333333333334E-4</v>
      </c>
      <c r="G48" s="17" t="s">
        <v>29</v>
      </c>
      <c r="H48" s="17">
        <v>0</v>
      </c>
      <c r="I48" s="17">
        <v>4.0333333333333575E-3</v>
      </c>
      <c r="K48" s="17" t="s">
        <v>29</v>
      </c>
      <c r="L48" s="17">
        <v>0</v>
      </c>
      <c r="M48" s="17">
        <v>3.3333333333333335E-5</v>
      </c>
      <c r="O48" s="17" t="s">
        <v>29</v>
      </c>
      <c r="P48" s="17">
        <v>0</v>
      </c>
      <c r="Q48" s="17">
        <v>0</v>
      </c>
      <c r="S48" s="17" t="s">
        <v>29</v>
      </c>
      <c r="T48" s="17">
        <v>0</v>
      </c>
      <c r="U48" s="17">
        <v>0</v>
      </c>
      <c r="W48" s="17" t="s">
        <v>29</v>
      </c>
      <c r="X48" s="17">
        <v>2.842133333333333</v>
      </c>
      <c r="Y48" s="17">
        <v>0</v>
      </c>
      <c r="AA48" s="17" t="s">
        <v>29</v>
      </c>
      <c r="AB48" s="17">
        <v>1.7071000000000003</v>
      </c>
      <c r="AC48" s="17">
        <v>8.4233333333333354E-2</v>
      </c>
      <c r="AE48" s="17" t="s">
        <v>29</v>
      </c>
      <c r="AF48" s="17">
        <v>1.7258333333333331</v>
      </c>
      <c r="AG48" s="17">
        <v>0.18930000000000008</v>
      </c>
      <c r="AI48" s="17" t="s">
        <v>29</v>
      </c>
      <c r="AJ48" s="17">
        <v>9.7200000000000024</v>
      </c>
      <c r="AK48" s="17">
        <v>7.0226999999999986</v>
      </c>
    </row>
    <row r="49" spans="3:37" x14ac:dyDescent="0.35">
      <c r="C49" s="17" t="s">
        <v>30</v>
      </c>
      <c r="D49" s="17">
        <v>3</v>
      </c>
      <c r="E49" s="17">
        <v>3</v>
      </c>
      <c r="G49" s="17" t="s">
        <v>30</v>
      </c>
      <c r="H49" s="17">
        <v>3</v>
      </c>
      <c r="I49" s="17">
        <v>3</v>
      </c>
      <c r="K49" s="17" t="s">
        <v>30</v>
      </c>
      <c r="L49" s="17">
        <v>3</v>
      </c>
      <c r="M49" s="17">
        <v>3</v>
      </c>
      <c r="O49" s="17" t="s">
        <v>30</v>
      </c>
      <c r="P49" s="17">
        <v>3</v>
      </c>
      <c r="Q49" s="17">
        <v>3</v>
      </c>
      <c r="S49" s="17" t="s">
        <v>30</v>
      </c>
      <c r="T49" s="17">
        <v>3</v>
      </c>
      <c r="U49" s="17">
        <v>3</v>
      </c>
      <c r="W49" s="17" t="s">
        <v>30</v>
      </c>
      <c r="X49" s="17">
        <v>3</v>
      </c>
      <c r="Y49" s="17">
        <v>3</v>
      </c>
      <c r="AA49" s="17" t="s">
        <v>30</v>
      </c>
      <c r="AB49" s="17">
        <v>3</v>
      </c>
      <c r="AC49" s="17">
        <v>3</v>
      </c>
      <c r="AE49" s="17" t="s">
        <v>30</v>
      </c>
      <c r="AF49" s="17">
        <v>3</v>
      </c>
      <c r="AG49" s="17">
        <v>3</v>
      </c>
      <c r="AI49" s="17" t="s">
        <v>30</v>
      </c>
      <c r="AJ49" s="17">
        <v>3</v>
      </c>
      <c r="AK49" s="17">
        <v>3</v>
      </c>
    </row>
    <row r="50" spans="3:37" x14ac:dyDescent="0.35">
      <c r="C50" s="17" t="s">
        <v>31</v>
      </c>
      <c r="D50" s="17">
        <v>0</v>
      </c>
      <c r="E50" s="17"/>
      <c r="G50" s="17" t="s">
        <v>31</v>
      </c>
      <c r="H50" s="17">
        <v>0</v>
      </c>
      <c r="I50" s="17"/>
      <c r="K50" s="17" t="s">
        <v>31</v>
      </c>
      <c r="L50" s="17">
        <v>0</v>
      </c>
      <c r="M50" s="17"/>
      <c r="O50" s="17" t="s">
        <v>31</v>
      </c>
      <c r="P50" s="17">
        <v>0</v>
      </c>
      <c r="Q50" s="17"/>
      <c r="S50" s="17" t="s">
        <v>31</v>
      </c>
      <c r="T50" s="17">
        <v>0</v>
      </c>
      <c r="U50" s="17"/>
      <c r="W50" s="17" t="s">
        <v>31</v>
      </c>
      <c r="X50" s="17">
        <v>0</v>
      </c>
      <c r="Y50" s="17"/>
      <c r="AA50" s="17" t="s">
        <v>31</v>
      </c>
      <c r="AB50" s="17">
        <v>0</v>
      </c>
      <c r="AC50" s="17"/>
      <c r="AE50" s="17" t="s">
        <v>31</v>
      </c>
      <c r="AF50" s="17">
        <v>0</v>
      </c>
      <c r="AG50" s="17"/>
      <c r="AI50" s="17" t="s">
        <v>31</v>
      </c>
      <c r="AJ50" s="17">
        <v>0</v>
      </c>
      <c r="AK50" s="17"/>
    </row>
    <row r="51" spans="3:37" x14ac:dyDescent="0.35">
      <c r="C51" s="17" t="s">
        <v>32</v>
      </c>
      <c r="D51" s="17">
        <v>2</v>
      </c>
      <c r="E51" s="17"/>
      <c r="G51" s="17" t="s">
        <v>32</v>
      </c>
      <c r="H51" s="17">
        <v>2</v>
      </c>
      <c r="I51" s="17"/>
      <c r="K51" s="17" t="s">
        <v>32</v>
      </c>
      <c r="L51" s="17">
        <v>2</v>
      </c>
      <c r="M51" s="17"/>
      <c r="O51" s="17" t="s">
        <v>32</v>
      </c>
      <c r="P51" s="17">
        <v>65535</v>
      </c>
      <c r="Q51" s="17"/>
      <c r="S51" s="17" t="s">
        <v>32</v>
      </c>
      <c r="T51" s="17">
        <v>65535</v>
      </c>
      <c r="U51" s="17"/>
      <c r="W51" s="17" t="s">
        <v>32</v>
      </c>
      <c r="X51" s="17">
        <v>2</v>
      </c>
      <c r="Y51" s="17"/>
      <c r="AA51" s="17" t="s">
        <v>32</v>
      </c>
      <c r="AB51" s="17">
        <v>2</v>
      </c>
      <c r="AC51" s="17"/>
      <c r="AE51" s="17" t="s">
        <v>32</v>
      </c>
      <c r="AF51" s="17">
        <v>2</v>
      </c>
      <c r="AG51" s="17"/>
      <c r="AI51" s="17" t="s">
        <v>32</v>
      </c>
      <c r="AJ51" s="17">
        <v>4</v>
      </c>
      <c r="AK51" s="17"/>
    </row>
    <row r="52" spans="3:37" x14ac:dyDescent="0.35">
      <c r="C52" s="17" t="s">
        <v>33</v>
      </c>
      <c r="D52" s="17">
        <v>0.87630935675547894</v>
      </c>
      <c r="E52" s="17"/>
      <c r="G52" s="17" t="s">
        <v>33</v>
      </c>
      <c r="H52" s="17">
        <v>-0.99999999999999978</v>
      </c>
      <c r="I52" s="17"/>
      <c r="K52" s="17" t="s">
        <v>33</v>
      </c>
      <c r="L52" s="17">
        <v>-1</v>
      </c>
      <c r="M52" s="17"/>
      <c r="O52" s="17" t="s">
        <v>33</v>
      </c>
      <c r="P52" s="17">
        <v>65535</v>
      </c>
      <c r="Q52" s="17"/>
      <c r="S52" s="17" t="s">
        <v>33</v>
      </c>
      <c r="T52" s="17">
        <v>65535</v>
      </c>
      <c r="U52" s="17"/>
      <c r="W52" s="17" t="s">
        <v>33</v>
      </c>
      <c r="X52" s="17">
        <v>1</v>
      </c>
      <c r="Y52" s="17"/>
      <c r="AA52" s="17" t="s">
        <v>33</v>
      </c>
      <c r="AB52" s="17">
        <v>0.76784077557987018</v>
      </c>
      <c r="AC52" s="17"/>
      <c r="AE52" s="17" t="s">
        <v>33</v>
      </c>
      <c r="AF52" s="17">
        <v>1.3058226655711371</v>
      </c>
      <c r="AG52" s="17"/>
      <c r="AI52" s="17" t="s">
        <v>33</v>
      </c>
      <c r="AJ52" s="17">
        <v>0.11429089766391891</v>
      </c>
      <c r="AK52" s="17"/>
    </row>
    <row r="53" spans="3:37" x14ac:dyDescent="0.35">
      <c r="C53" s="17" t="s">
        <v>34</v>
      </c>
      <c r="D53" s="17">
        <v>0.23663937979226618</v>
      </c>
      <c r="E53" s="17"/>
      <c r="G53" s="17" t="s">
        <v>34</v>
      </c>
      <c r="H53" s="17">
        <v>0.21132486540518719</v>
      </c>
      <c r="I53" s="17"/>
      <c r="K53" s="17" t="s">
        <v>34</v>
      </c>
      <c r="L53" s="17">
        <v>0.21132486540518708</v>
      </c>
      <c r="M53" s="17"/>
      <c r="O53" s="17" t="s">
        <v>34</v>
      </c>
      <c r="P53" s="17" t="e">
        <v>#NUM!</v>
      </c>
      <c r="Q53" s="17"/>
      <c r="S53" s="17" t="s">
        <v>34</v>
      </c>
      <c r="T53" s="17" t="e">
        <v>#NUM!</v>
      </c>
      <c r="U53" s="17"/>
      <c r="W53" s="17" t="s">
        <v>34</v>
      </c>
      <c r="X53" s="17">
        <v>0.21132486540518708</v>
      </c>
      <c r="Y53" s="17"/>
      <c r="AA53" s="17" t="s">
        <v>34</v>
      </c>
      <c r="AB53" s="17">
        <v>0.2614241086729242</v>
      </c>
      <c r="AC53" s="17"/>
      <c r="AE53" s="17" t="s">
        <v>34</v>
      </c>
      <c r="AF53" s="17">
        <v>0.16080458646461221</v>
      </c>
      <c r="AG53" s="17"/>
      <c r="AI53" s="17" t="s">
        <v>34</v>
      </c>
      <c r="AJ53" s="17">
        <v>0.45725714879036217</v>
      </c>
      <c r="AK53" s="17"/>
    </row>
    <row r="54" spans="3:37" x14ac:dyDescent="0.35">
      <c r="C54" s="17" t="s">
        <v>35</v>
      </c>
      <c r="D54" s="17">
        <v>2.9199855803537269</v>
      </c>
      <c r="E54" s="17"/>
      <c r="G54" s="17" t="s">
        <v>35</v>
      </c>
      <c r="H54" s="17">
        <v>2.9199855803537269</v>
      </c>
      <c r="I54" s="17"/>
      <c r="K54" s="17" t="s">
        <v>35</v>
      </c>
      <c r="L54" s="17">
        <v>2.9199855803537269</v>
      </c>
      <c r="M54" s="17"/>
      <c r="O54" s="17" t="s">
        <v>35</v>
      </c>
      <c r="P54" s="17" t="e">
        <v>#NUM!</v>
      </c>
      <c r="Q54" s="17"/>
      <c r="S54" s="17" t="s">
        <v>35</v>
      </c>
      <c r="T54" s="17" t="e">
        <v>#NUM!</v>
      </c>
      <c r="U54" s="17"/>
      <c r="W54" s="17" t="s">
        <v>35</v>
      </c>
      <c r="X54" s="17">
        <v>2.9199855803537269</v>
      </c>
      <c r="Y54" s="17"/>
      <c r="AA54" s="17" t="s">
        <v>35</v>
      </c>
      <c r="AB54" s="17">
        <v>2.9199855803537269</v>
      </c>
      <c r="AC54" s="17"/>
      <c r="AE54" s="17" t="s">
        <v>35</v>
      </c>
      <c r="AF54" s="17">
        <v>2.9199855803537269</v>
      </c>
      <c r="AG54" s="17"/>
      <c r="AI54" s="17" t="s">
        <v>35</v>
      </c>
      <c r="AJ54" s="17">
        <v>2.1318467863266499</v>
      </c>
      <c r="AK54" s="17"/>
    </row>
    <row r="55" spans="3:37" x14ac:dyDescent="0.35">
      <c r="C55" s="17" t="s">
        <v>36</v>
      </c>
      <c r="D55" s="17">
        <v>0.47327875958453236</v>
      </c>
      <c r="E55" s="17"/>
      <c r="G55" s="17" t="s">
        <v>36</v>
      </c>
      <c r="H55" s="17">
        <v>0.42264973081037438</v>
      </c>
      <c r="I55" s="17"/>
      <c r="K55" s="17" t="s">
        <v>36</v>
      </c>
      <c r="L55" s="17">
        <v>0.42264973081037416</v>
      </c>
      <c r="M55" s="17"/>
      <c r="O55" s="17" t="s">
        <v>36</v>
      </c>
      <c r="P55" s="17" t="e">
        <v>#NUM!</v>
      </c>
      <c r="Q55" s="17"/>
      <c r="S55" s="17" t="s">
        <v>36</v>
      </c>
      <c r="T55" s="17" t="e">
        <v>#NUM!</v>
      </c>
      <c r="U55" s="17"/>
      <c r="W55" s="17" t="s">
        <v>36</v>
      </c>
      <c r="X55" s="17">
        <v>0.42264973081037416</v>
      </c>
      <c r="Y55" s="17"/>
      <c r="AA55" s="17" t="s">
        <v>36</v>
      </c>
      <c r="AB55" s="17">
        <v>0.52284821734584841</v>
      </c>
      <c r="AC55" s="17"/>
      <c r="AE55" s="17" t="s">
        <v>36</v>
      </c>
      <c r="AF55" s="17">
        <v>0.32160917292922442</v>
      </c>
      <c r="AG55" s="17"/>
      <c r="AI55" s="17" t="s">
        <v>36</v>
      </c>
      <c r="AJ55" s="17">
        <v>0.91451429758072433</v>
      </c>
      <c r="AK55" s="17"/>
    </row>
    <row r="56" spans="3:37" ht="15" thickBot="1" x14ac:dyDescent="0.4">
      <c r="C56" s="18" t="s">
        <v>37</v>
      </c>
      <c r="D56" s="18">
        <v>4.3026527297494637</v>
      </c>
      <c r="E56" s="18"/>
      <c r="G56" s="18" t="s">
        <v>37</v>
      </c>
      <c r="H56" s="18">
        <v>4.3026527297494637</v>
      </c>
      <c r="I56" s="18"/>
      <c r="K56" s="18" t="s">
        <v>37</v>
      </c>
      <c r="L56" s="18">
        <v>4.3026527297494637</v>
      </c>
      <c r="M56" s="18"/>
      <c r="O56" s="18" t="s">
        <v>37</v>
      </c>
      <c r="P56" s="18" t="e">
        <v>#NUM!</v>
      </c>
      <c r="Q56" s="18"/>
      <c r="S56" s="18" t="s">
        <v>37</v>
      </c>
      <c r="T56" s="18" t="e">
        <v>#NUM!</v>
      </c>
      <c r="U56" s="18"/>
      <c r="W56" s="18" t="s">
        <v>37</v>
      </c>
      <c r="X56" s="18">
        <v>4.3026527297494637</v>
      </c>
      <c r="Y56" s="18"/>
      <c r="AA56" s="18" t="s">
        <v>37</v>
      </c>
      <c r="AB56" s="18">
        <v>4.3026527297494637</v>
      </c>
      <c r="AC56" s="18"/>
      <c r="AE56" s="18" t="s">
        <v>37</v>
      </c>
      <c r="AF56" s="18">
        <v>4.3026527297494637</v>
      </c>
      <c r="AG56" s="18"/>
      <c r="AI56" s="18" t="s">
        <v>37</v>
      </c>
      <c r="AJ56" s="18">
        <v>2.7764451051977934</v>
      </c>
      <c r="AK56" s="18"/>
    </row>
    <row r="59" spans="3:37" x14ac:dyDescent="0.35">
      <c r="C59" s="16" t="s">
        <v>145</v>
      </c>
      <c r="G59" s="16" t="s">
        <v>146</v>
      </c>
      <c r="K59" s="16" t="s">
        <v>147</v>
      </c>
      <c r="O59" s="16" t="s">
        <v>148</v>
      </c>
      <c r="S59" s="16" t="s">
        <v>149</v>
      </c>
      <c r="W59" s="16" t="s">
        <v>150</v>
      </c>
      <c r="AA59" s="16" t="s">
        <v>151</v>
      </c>
      <c r="AE59" s="16" t="s">
        <v>152</v>
      </c>
      <c r="AI59" s="16" t="s">
        <v>153</v>
      </c>
    </row>
    <row r="60" spans="3:37" ht="15" thickBot="1" x14ac:dyDescent="0.4"/>
    <row r="61" spans="3:37" x14ac:dyDescent="0.35">
      <c r="C61" s="19"/>
      <c r="D61" s="19" t="s">
        <v>26</v>
      </c>
      <c r="E61" s="19" t="s">
        <v>27</v>
      </c>
      <c r="G61" s="19"/>
      <c r="H61" s="19" t="s">
        <v>26</v>
      </c>
      <c r="I61" s="19" t="s">
        <v>27</v>
      </c>
      <c r="K61" s="19"/>
      <c r="L61" s="19" t="s">
        <v>26</v>
      </c>
      <c r="M61" s="19" t="s">
        <v>27</v>
      </c>
      <c r="O61" s="19"/>
      <c r="P61" s="19" t="s">
        <v>26</v>
      </c>
      <c r="Q61" s="19" t="s">
        <v>27</v>
      </c>
      <c r="S61" s="19"/>
      <c r="T61" s="19" t="s">
        <v>26</v>
      </c>
      <c r="U61" s="19" t="s">
        <v>27</v>
      </c>
      <c r="W61" s="19"/>
      <c r="X61" s="19" t="s">
        <v>26</v>
      </c>
      <c r="Y61" s="19" t="s">
        <v>27</v>
      </c>
      <c r="AA61" s="19"/>
      <c r="AB61" s="19" t="s">
        <v>26</v>
      </c>
      <c r="AC61" s="19" t="s">
        <v>27</v>
      </c>
      <c r="AE61" s="19"/>
      <c r="AF61" s="19" t="s">
        <v>26</v>
      </c>
      <c r="AG61" s="19" t="s">
        <v>27</v>
      </c>
      <c r="AI61" s="19"/>
      <c r="AJ61" s="19" t="s">
        <v>26</v>
      </c>
      <c r="AK61" s="19" t="s">
        <v>27</v>
      </c>
    </row>
    <row r="62" spans="3:37" x14ac:dyDescent="0.35">
      <c r="C62" s="17" t="s">
        <v>28</v>
      </c>
      <c r="D62" s="17">
        <v>0.34333333333333332</v>
      </c>
      <c r="E62" s="17">
        <v>0</v>
      </c>
      <c r="G62" s="17" t="s">
        <v>28</v>
      </c>
      <c r="H62" s="17">
        <v>3.813333333333333</v>
      </c>
      <c r="I62" s="17">
        <v>0</v>
      </c>
      <c r="K62" s="17" t="s">
        <v>28</v>
      </c>
      <c r="L62" s="17">
        <v>0.98333333333333339</v>
      </c>
      <c r="M62" s="17">
        <v>0</v>
      </c>
      <c r="O62" s="17" t="s">
        <v>28</v>
      </c>
      <c r="P62" s="17">
        <v>2.4633333333333329</v>
      </c>
      <c r="Q62" s="17">
        <v>0</v>
      </c>
      <c r="S62" s="17" t="s">
        <v>28</v>
      </c>
      <c r="T62" s="17">
        <v>1.1299999999999999</v>
      </c>
      <c r="U62" s="17">
        <v>0</v>
      </c>
      <c r="W62" s="17" t="s">
        <v>28</v>
      </c>
      <c r="X62" s="17">
        <v>5.1966666666666663</v>
      </c>
      <c r="Y62" s="17">
        <v>0.79</v>
      </c>
      <c r="AA62" s="17" t="s">
        <v>28</v>
      </c>
      <c r="AB62" s="17">
        <v>3.69</v>
      </c>
      <c r="AC62" s="17">
        <v>2.6666666666666668E-2</v>
      </c>
      <c r="AE62" s="17" t="s">
        <v>28</v>
      </c>
      <c r="AF62" s="17">
        <v>2.04</v>
      </c>
      <c r="AG62" s="17">
        <v>0</v>
      </c>
      <c r="AI62" s="17" t="s">
        <v>28</v>
      </c>
      <c r="AJ62" s="17">
        <v>1.3199999999999996</v>
      </c>
      <c r="AK62" s="17">
        <v>0</v>
      </c>
    </row>
    <row r="63" spans="3:37" x14ac:dyDescent="0.35">
      <c r="C63" s="17" t="s">
        <v>29</v>
      </c>
      <c r="D63" s="17">
        <v>0.16403333333333339</v>
      </c>
      <c r="E63" s="17">
        <v>0</v>
      </c>
      <c r="G63" s="17" t="s">
        <v>29</v>
      </c>
      <c r="H63" s="17">
        <v>37.946133333333336</v>
      </c>
      <c r="I63" s="17">
        <v>0</v>
      </c>
      <c r="K63" s="17" t="s">
        <v>29</v>
      </c>
      <c r="L63" s="17">
        <v>2.4544333333333332</v>
      </c>
      <c r="M63" s="17">
        <v>0</v>
      </c>
      <c r="O63" s="17" t="s">
        <v>29</v>
      </c>
      <c r="P63" s="17">
        <v>18.204033333333328</v>
      </c>
      <c r="Q63" s="17">
        <v>0</v>
      </c>
      <c r="S63" s="17" t="s">
        <v>29</v>
      </c>
      <c r="T63" s="17">
        <v>3.8306999999999993</v>
      </c>
      <c r="U63" s="17">
        <v>0</v>
      </c>
      <c r="W63" s="17" t="s">
        <v>29</v>
      </c>
      <c r="X63" s="17">
        <v>49.684633333333331</v>
      </c>
      <c r="Y63" s="17">
        <v>1.8723000000000001</v>
      </c>
      <c r="AA63" s="17" t="s">
        <v>29</v>
      </c>
      <c r="AB63" s="17">
        <v>13.239299999999997</v>
      </c>
      <c r="AC63" s="17">
        <v>2.1333333333333334E-3</v>
      </c>
      <c r="AE63" s="17" t="s">
        <v>29</v>
      </c>
      <c r="AF63" s="17">
        <v>6.7312000000000012</v>
      </c>
      <c r="AG63" s="17">
        <v>0</v>
      </c>
      <c r="AI63" s="17" t="s">
        <v>29</v>
      </c>
      <c r="AJ63" s="17">
        <v>5.2271999999999981</v>
      </c>
      <c r="AK63" s="17">
        <v>0</v>
      </c>
    </row>
    <row r="64" spans="3:37" x14ac:dyDescent="0.35">
      <c r="C64" s="17" t="s">
        <v>30</v>
      </c>
      <c r="D64" s="17">
        <v>3</v>
      </c>
      <c r="E64" s="17">
        <v>3</v>
      </c>
      <c r="G64" s="17" t="s">
        <v>30</v>
      </c>
      <c r="H64" s="17">
        <v>3</v>
      </c>
      <c r="I64" s="17">
        <v>3</v>
      </c>
      <c r="K64" s="17" t="s">
        <v>30</v>
      </c>
      <c r="L64" s="17">
        <v>3</v>
      </c>
      <c r="M64" s="17">
        <v>3</v>
      </c>
      <c r="O64" s="17" t="s">
        <v>30</v>
      </c>
      <c r="P64" s="17">
        <v>3</v>
      </c>
      <c r="Q64" s="17">
        <v>3</v>
      </c>
      <c r="S64" s="17" t="s">
        <v>30</v>
      </c>
      <c r="T64" s="17">
        <v>3</v>
      </c>
      <c r="U64" s="17">
        <v>3</v>
      </c>
      <c r="W64" s="17" t="s">
        <v>30</v>
      </c>
      <c r="X64" s="17">
        <v>3</v>
      </c>
      <c r="Y64" s="17">
        <v>3</v>
      </c>
      <c r="AA64" s="17" t="s">
        <v>30</v>
      </c>
      <c r="AB64" s="17">
        <v>3</v>
      </c>
      <c r="AC64" s="17">
        <v>3</v>
      </c>
      <c r="AE64" s="17" t="s">
        <v>30</v>
      </c>
      <c r="AF64" s="17">
        <v>3</v>
      </c>
      <c r="AG64" s="17">
        <v>3</v>
      </c>
      <c r="AI64" s="17" t="s">
        <v>30</v>
      </c>
      <c r="AJ64" s="17">
        <v>3</v>
      </c>
      <c r="AK64" s="17">
        <v>3</v>
      </c>
    </row>
    <row r="65" spans="3:37" x14ac:dyDescent="0.35">
      <c r="C65" s="17" t="s">
        <v>31</v>
      </c>
      <c r="D65" s="17">
        <v>0</v>
      </c>
      <c r="E65" s="17"/>
      <c r="G65" s="17" t="s">
        <v>31</v>
      </c>
      <c r="H65" s="17">
        <v>0</v>
      </c>
      <c r="I65" s="17"/>
      <c r="K65" s="17" t="s">
        <v>31</v>
      </c>
      <c r="L65" s="17">
        <v>0</v>
      </c>
      <c r="M65" s="17"/>
      <c r="O65" s="17" t="s">
        <v>31</v>
      </c>
      <c r="P65" s="17">
        <v>0</v>
      </c>
      <c r="Q65" s="17"/>
      <c r="S65" s="17" t="s">
        <v>31</v>
      </c>
      <c r="T65" s="17">
        <v>0</v>
      </c>
      <c r="U65" s="17"/>
      <c r="W65" s="17" t="s">
        <v>31</v>
      </c>
      <c r="X65" s="17">
        <v>0</v>
      </c>
      <c r="Y65" s="17"/>
      <c r="AA65" s="17" t="s">
        <v>31</v>
      </c>
      <c r="AB65" s="17">
        <v>0</v>
      </c>
      <c r="AC65" s="17"/>
      <c r="AE65" s="17" t="s">
        <v>31</v>
      </c>
      <c r="AF65" s="17">
        <v>0</v>
      </c>
      <c r="AG65" s="17"/>
      <c r="AI65" s="17" t="s">
        <v>31</v>
      </c>
      <c r="AJ65" s="17">
        <v>0</v>
      </c>
      <c r="AK65" s="17"/>
    </row>
    <row r="66" spans="3:37" x14ac:dyDescent="0.35">
      <c r="C66" s="17" t="s">
        <v>32</v>
      </c>
      <c r="D66" s="17">
        <v>2</v>
      </c>
      <c r="E66" s="17"/>
      <c r="G66" s="17" t="s">
        <v>32</v>
      </c>
      <c r="H66" s="17">
        <v>2</v>
      </c>
      <c r="I66" s="17"/>
      <c r="K66" s="17" t="s">
        <v>32</v>
      </c>
      <c r="L66" s="17">
        <v>2</v>
      </c>
      <c r="M66" s="17"/>
      <c r="O66" s="17" t="s">
        <v>32</v>
      </c>
      <c r="P66" s="17">
        <v>2</v>
      </c>
      <c r="Q66" s="17"/>
      <c r="S66" s="17" t="s">
        <v>32</v>
      </c>
      <c r="T66" s="17">
        <v>2</v>
      </c>
      <c r="U66" s="17"/>
      <c r="W66" s="17" t="s">
        <v>32</v>
      </c>
      <c r="X66" s="17">
        <v>2</v>
      </c>
      <c r="Y66" s="17"/>
      <c r="AA66" s="17" t="s">
        <v>32</v>
      </c>
      <c r="AB66" s="17">
        <v>2</v>
      </c>
      <c r="AC66" s="17"/>
      <c r="AE66" s="17" t="s">
        <v>32</v>
      </c>
      <c r="AF66" s="17">
        <v>2</v>
      </c>
      <c r="AG66" s="17"/>
      <c r="AI66" s="17" t="s">
        <v>32</v>
      </c>
      <c r="AJ66" s="17">
        <v>2</v>
      </c>
      <c r="AK66" s="17"/>
    </row>
    <row r="67" spans="3:37" x14ac:dyDescent="0.35">
      <c r="C67" s="17" t="s">
        <v>33</v>
      </c>
      <c r="D67" s="17">
        <v>1.4682856089830887</v>
      </c>
      <c r="E67" s="17"/>
      <c r="G67" s="17" t="s">
        <v>33</v>
      </c>
      <c r="H67" s="17">
        <v>1.0722143934228745</v>
      </c>
      <c r="I67" s="17"/>
      <c r="K67" s="17" t="s">
        <v>33</v>
      </c>
      <c r="L67" s="17">
        <v>1.0871407335464318</v>
      </c>
      <c r="M67" s="17"/>
      <c r="O67" s="17" t="s">
        <v>33</v>
      </c>
      <c r="P67" s="17">
        <v>1</v>
      </c>
      <c r="Q67" s="17"/>
      <c r="S67" s="17" t="s">
        <v>33</v>
      </c>
      <c r="T67" s="17">
        <v>1</v>
      </c>
      <c r="U67" s="17"/>
      <c r="W67" s="17" t="s">
        <v>33</v>
      </c>
      <c r="X67" s="17">
        <v>1.0629853747026816</v>
      </c>
      <c r="Y67" s="17"/>
      <c r="AA67" s="17" t="s">
        <v>33</v>
      </c>
      <c r="AB67" s="17">
        <v>1.7436911603581744</v>
      </c>
      <c r="AC67" s="17"/>
      <c r="AE67" s="17" t="s">
        <v>33</v>
      </c>
      <c r="AF67" s="17">
        <v>1.3618978913314761</v>
      </c>
      <c r="AG67" s="17"/>
      <c r="AI67" s="17" t="s">
        <v>33</v>
      </c>
      <c r="AJ67" s="17">
        <v>1</v>
      </c>
      <c r="AK67" s="17"/>
    </row>
    <row r="68" spans="3:37" x14ac:dyDescent="0.35">
      <c r="C68" s="17" t="s">
        <v>34</v>
      </c>
      <c r="D68" s="17">
        <v>0.13987775018068727</v>
      </c>
      <c r="E68" s="17"/>
      <c r="G68" s="17" t="s">
        <v>34</v>
      </c>
      <c r="H68" s="17">
        <v>0.19792072999040067</v>
      </c>
      <c r="I68" s="17"/>
      <c r="K68" s="17" t="s">
        <v>34</v>
      </c>
      <c r="L68" s="17">
        <v>0.195270697713672</v>
      </c>
      <c r="M68" s="17"/>
      <c r="O68" s="17" t="s">
        <v>34</v>
      </c>
      <c r="P68" s="17">
        <v>0.21132486540518708</v>
      </c>
      <c r="Q68" s="17"/>
      <c r="S68" s="17" t="s">
        <v>34</v>
      </c>
      <c r="T68" s="17">
        <v>0.21132486540518708</v>
      </c>
      <c r="U68" s="17"/>
      <c r="W68" s="17" t="s">
        <v>34</v>
      </c>
      <c r="X68" s="17">
        <v>0.19957959128878511</v>
      </c>
      <c r="Y68" s="17"/>
      <c r="AA68" s="17" t="s">
        <v>34</v>
      </c>
      <c r="AB68" s="17">
        <v>0.11166678981449329</v>
      </c>
      <c r="AC68" s="17"/>
      <c r="AE68" s="17" t="s">
        <v>34</v>
      </c>
      <c r="AF68" s="17">
        <v>0.15317088362961534</v>
      </c>
      <c r="AG68" s="17"/>
      <c r="AI68" s="17" t="s">
        <v>34</v>
      </c>
      <c r="AJ68" s="17">
        <v>0.21132486540518708</v>
      </c>
      <c r="AK68" s="17"/>
    </row>
    <row r="69" spans="3:37" x14ac:dyDescent="0.35">
      <c r="C69" s="17" t="s">
        <v>35</v>
      </c>
      <c r="D69" s="17">
        <v>2.9199855803537269</v>
      </c>
      <c r="E69" s="17"/>
      <c r="G69" s="17" t="s">
        <v>35</v>
      </c>
      <c r="H69" s="17">
        <v>2.9199855803537269</v>
      </c>
      <c r="I69" s="17"/>
      <c r="K69" s="17" t="s">
        <v>35</v>
      </c>
      <c r="L69" s="17">
        <v>2.9199855803537269</v>
      </c>
      <c r="M69" s="17"/>
      <c r="O69" s="17" t="s">
        <v>35</v>
      </c>
      <c r="P69" s="17">
        <v>2.9199855803537269</v>
      </c>
      <c r="Q69" s="17"/>
      <c r="S69" s="17" t="s">
        <v>35</v>
      </c>
      <c r="T69" s="17">
        <v>2.9199855803537269</v>
      </c>
      <c r="U69" s="17"/>
      <c r="W69" s="17" t="s">
        <v>35</v>
      </c>
      <c r="X69" s="17">
        <v>2.9199855803537269</v>
      </c>
      <c r="Y69" s="17"/>
      <c r="AA69" s="17" t="s">
        <v>35</v>
      </c>
      <c r="AB69" s="17">
        <v>2.9199855803537269</v>
      </c>
      <c r="AC69" s="17"/>
      <c r="AE69" s="17" t="s">
        <v>35</v>
      </c>
      <c r="AF69" s="17">
        <v>2.9199855803537269</v>
      </c>
      <c r="AG69" s="17"/>
      <c r="AI69" s="17" t="s">
        <v>35</v>
      </c>
      <c r="AJ69" s="17">
        <v>2.9199855803537269</v>
      </c>
      <c r="AK69" s="17"/>
    </row>
    <row r="70" spans="3:37" x14ac:dyDescent="0.35">
      <c r="C70" s="17" t="s">
        <v>36</v>
      </c>
      <c r="D70" s="17">
        <v>0.27975550036137453</v>
      </c>
      <c r="E70" s="17"/>
      <c r="G70" s="17" t="s">
        <v>36</v>
      </c>
      <c r="H70" s="17">
        <v>0.39584145998080134</v>
      </c>
      <c r="I70" s="17"/>
      <c r="K70" s="17" t="s">
        <v>36</v>
      </c>
      <c r="L70" s="17">
        <v>0.39054139542734401</v>
      </c>
      <c r="M70" s="17"/>
      <c r="O70" s="17" t="s">
        <v>36</v>
      </c>
      <c r="P70" s="17">
        <v>0.42264973081037416</v>
      </c>
      <c r="Q70" s="17"/>
      <c r="S70" s="17" t="s">
        <v>36</v>
      </c>
      <c r="T70" s="17">
        <v>0.42264973081037416</v>
      </c>
      <c r="U70" s="17"/>
      <c r="W70" s="17" t="s">
        <v>36</v>
      </c>
      <c r="X70" s="17">
        <v>0.39915918257757022</v>
      </c>
      <c r="Y70" s="17"/>
      <c r="AA70" s="17" t="s">
        <v>36</v>
      </c>
      <c r="AB70" s="17">
        <v>0.22333357962898659</v>
      </c>
      <c r="AC70" s="17"/>
      <c r="AE70" s="17" t="s">
        <v>36</v>
      </c>
      <c r="AF70" s="17">
        <v>0.30634176725923068</v>
      </c>
      <c r="AG70" s="17"/>
      <c r="AI70" s="17" t="s">
        <v>36</v>
      </c>
      <c r="AJ70" s="17">
        <v>0.42264973081037416</v>
      </c>
      <c r="AK70" s="17"/>
    </row>
    <row r="71" spans="3:37" ht="15" thickBot="1" x14ac:dyDescent="0.4">
      <c r="C71" s="18" t="s">
        <v>37</v>
      </c>
      <c r="D71" s="18">
        <v>4.3026527297494637</v>
      </c>
      <c r="E71" s="18"/>
      <c r="G71" s="18" t="s">
        <v>37</v>
      </c>
      <c r="H71" s="18">
        <v>4.3026527297494637</v>
      </c>
      <c r="I71" s="18"/>
      <c r="K71" s="18" t="s">
        <v>37</v>
      </c>
      <c r="L71" s="18">
        <v>4.3026527297494637</v>
      </c>
      <c r="M71" s="18"/>
      <c r="O71" s="18" t="s">
        <v>37</v>
      </c>
      <c r="P71" s="18">
        <v>4.3026527297494637</v>
      </c>
      <c r="Q71" s="18"/>
      <c r="S71" s="18" t="s">
        <v>37</v>
      </c>
      <c r="T71" s="18">
        <v>4.3026527297494637</v>
      </c>
      <c r="U71" s="18"/>
      <c r="W71" s="18" t="s">
        <v>37</v>
      </c>
      <c r="X71" s="18">
        <v>4.3026527297494637</v>
      </c>
      <c r="Y71" s="18"/>
      <c r="AA71" s="18" t="s">
        <v>37</v>
      </c>
      <c r="AB71" s="18">
        <v>4.3026527297494637</v>
      </c>
      <c r="AC71" s="18"/>
      <c r="AE71" s="18" t="s">
        <v>37</v>
      </c>
      <c r="AF71" s="18">
        <v>4.3026527297494637</v>
      </c>
      <c r="AG71" s="18"/>
      <c r="AI71" s="18" t="s">
        <v>37</v>
      </c>
      <c r="AJ71" s="18">
        <v>4.3026527297494637</v>
      </c>
      <c r="AK71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B1" sqref="B1:J1048576"/>
    </sheetView>
  </sheetViews>
  <sheetFormatPr defaultRowHeight="14.5" x14ac:dyDescent="0.35"/>
  <cols>
    <col min="2" max="2" width="14.1796875" customWidth="1"/>
    <col min="3" max="3" width="10.26953125" hidden="1" customWidth="1"/>
    <col min="4" max="4" width="11" hidden="1" customWidth="1"/>
    <col min="7" max="8" width="0" hidden="1" customWidth="1"/>
  </cols>
  <sheetData>
    <row r="2" spans="2:12" ht="15" x14ac:dyDescent="0.25">
      <c r="B2" s="4" t="s">
        <v>0</v>
      </c>
      <c r="C2" s="9" t="s">
        <v>166</v>
      </c>
      <c r="D2" s="4" t="s">
        <v>167</v>
      </c>
      <c r="E2" s="4" t="s">
        <v>168</v>
      </c>
      <c r="F2" s="4" t="s">
        <v>169</v>
      </c>
      <c r="G2" s="4" t="s">
        <v>164</v>
      </c>
      <c r="H2" s="4" t="s">
        <v>165</v>
      </c>
      <c r="I2" s="4" t="s">
        <v>170</v>
      </c>
      <c r="J2" s="4" t="s">
        <v>171</v>
      </c>
      <c r="K2" s="4" t="s">
        <v>172</v>
      </c>
      <c r="L2" s="4" t="s">
        <v>173</v>
      </c>
    </row>
    <row r="3" spans="2:12" ht="15" x14ac:dyDescent="0.25">
      <c r="B3" s="4" t="s">
        <v>154</v>
      </c>
      <c r="C3" s="4">
        <v>0</v>
      </c>
      <c r="D3" s="4">
        <v>0.03</v>
      </c>
      <c r="E3" s="4">
        <v>0.25</v>
      </c>
      <c r="F3" s="4">
        <v>0.13666666666666669</v>
      </c>
      <c r="G3" s="4">
        <v>3.5000000000000003E-2</v>
      </c>
      <c r="H3" s="4">
        <v>0.315</v>
      </c>
      <c r="I3" s="4">
        <v>0.55999999999999994</v>
      </c>
      <c r="J3" s="4">
        <v>0.10666666666666667</v>
      </c>
      <c r="K3" s="4">
        <v>5.6666666666666671E-2</v>
      </c>
      <c r="L3" s="4">
        <v>0.34333333333333332</v>
      </c>
    </row>
    <row r="4" spans="2:12" ht="15" x14ac:dyDescent="0.25">
      <c r="B4" s="4" t="s">
        <v>155</v>
      </c>
      <c r="C4" s="4">
        <v>0</v>
      </c>
      <c r="D4" s="4">
        <v>0.61000000000000032</v>
      </c>
      <c r="E4" s="4">
        <v>1.1566666666666665</v>
      </c>
      <c r="F4" s="4">
        <v>0.84666666666666668</v>
      </c>
      <c r="G4" s="4">
        <v>0</v>
      </c>
      <c r="H4" s="4">
        <v>4.1749999999999998</v>
      </c>
      <c r="I4" s="4">
        <v>1.4733333333333334</v>
      </c>
      <c r="J4" s="4">
        <v>0.15666666666666673</v>
      </c>
      <c r="K4" s="4">
        <v>0</v>
      </c>
      <c r="L4" s="4">
        <v>3.813333333333333</v>
      </c>
    </row>
    <row r="5" spans="2:12" x14ac:dyDescent="0.35">
      <c r="B5" s="4" t="s">
        <v>156</v>
      </c>
      <c r="C5" s="4">
        <v>0</v>
      </c>
      <c r="D5" s="4">
        <v>0.79500000000000026</v>
      </c>
      <c r="E5" s="4">
        <v>0.28999999999999998</v>
      </c>
      <c r="F5" s="4">
        <v>0.06</v>
      </c>
      <c r="G5" s="4">
        <v>0</v>
      </c>
      <c r="H5" s="4">
        <v>1.0549999999999999</v>
      </c>
      <c r="I5" s="4">
        <v>0.40333333333333332</v>
      </c>
      <c r="J5" s="4">
        <v>4.9999999999999996E-2</v>
      </c>
      <c r="K5" s="4">
        <v>0</v>
      </c>
      <c r="L5" s="4">
        <v>0.98333333333333339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workbookViewId="0">
      <selection activeCell="G1" sqref="G1:H1048576"/>
    </sheetView>
  </sheetViews>
  <sheetFormatPr defaultRowHeight="14.5" x14ac:dyDescent="0.35"/>
  <cols>
    <col min="2" max="2" width="16.26953125" customWidth="1"/>
    <col min="3" max="4" width="0" hidden="1" customWidth="1"/>
    <col min="7" max="8" width="0" hidden="1" customWidth="1"/>
  </cols>
  <sheetData>
    <row r="2" spans="2:12" x14ac:dyDescent="0.25">
      <c r="B2" s="12" t="s">
        <v>0</v>
      </c>
      <c r="C2" s="4" t="s">
        <v>166</v>
      </c>
      <c r="D2" s="4" t="s">
        <v>167</v>
      </c>
      <c r="E2" s="4" t="s">
        <v>168</v>
      </c>
      <c r="F2" s="4" t="s">
        <v>169</v>
      </c>
      <c r="G2" s="4" t="s">
        <v>164</v>
      </c>
      <c r="H2" s="4" t="s">
        <v>165</v>
      </c>
      <c r="I2" s="4" t="s">
        <v>170</v>
      </c>
      <c r="J2" s="4" t="s">
        <v>171</v>
      </c>
      <c r="K2" s="4" t="s">
        <v>172</v>
      </c>
      <c r="L2" s="4" t="s">
        <v>173</v>
      </c>
    </row>
    <row r="3" spans="2:12" x14ac:dyDescent="0.25">
      <c r="B3" s="21" t="s">
        <v>157</v>
      </c>
      <c r="C3" s="4">
        <v>0</v>
      </c>
      <c r="D3" s="4">
        <v>0.28500000000000003</v>
      </c>
      <c r="E3" s="4">
        <v>0.26666666666666666</v>
      </c>
      <c r="F3" s="4">
        <v>0.32</v>
      </c>
      <c r="G3" s="4">
        <v>0</v>
      </c>
      <c r="H3" s="4">
        <v>3.1950000000000003</v>
      </c>
      <c r="I3" s="4">
        <v>0.60333333333333339</v>
      </c>
      <c r="J3" s="4">
        <v>0.13999999999999999</v>
      </c>
      <c r="K3" s="4">
        <v>0</v>
      </c>
      <c r="L3" s="4">
        <v>0</v>
      </c>
    </row>
    <row r="4" spans="2:12" x14ac:dyDescent="0.25">
      <c r="B4" s="21" t="s">
        <v>158</v>
      </c>
      <c r="C4" s="4">
        <v>0</v>
      </c>
      <c r="D4" s="4">
        <v>7.0000000000000007E-2</v>
      </c>
      <c r="E4" s="4">
        <v>0.28333333333333338</v>
      </c>
      <c r="F4" s="4">
        <v>0</v>
      </c>
      <c r="G4" s="4">
        <v>0</v>
      </c>
      <c r="H4" s="4">
        <v>2.8449999999999998</v>
      </c>
      <c r="I4" s="4">
        <v>0.41666666666666669</v>
      </c>
      <c r="J4" s="4">
        <v>0</v>
      </c>
      <c r="K4" s="4">
        <v>0</v>
      </c>
      <c r="L4" s="4">
        <v>0</v>
      </c>
    </row>
    <row r="5" spans="2:12" x14ac:dyDescent="0.25">
      <c r="B5" s="21" t="s">
        <v>159</v>
      </c>
      <c r="C5" s="4">
        <v>0</v>
      </c>
      <c r="D5" s="4">
        <v>0.57999999999999996</v>
      </c>
      <c r="E5" s="4">
        <v>0.32</v>
      </c>
      <c r="F5" s="4">
        <v>1.4766666666666666</v>
      </c>
      <c r="G5" s="4">
        <v>0</v>
      </c>
      <c r="H5" s="4">
        <v>1.26</v>
      </c>
      <c r="I5" s="4">
        <v>2.9266666666666672</v>
      </c>
      <c r="J5" s="4">
        <v>0.68333333333333324</v>
      </c>
      <c r="K5" s="4">
        <v>0.97333333333333327</v>
      </c>
      <c r="L5" s="4">
        <v>1.6858627860337072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"/>
  <sheetViews>
    <sheetView workbookViewId="0">
      <selection activeCell="F3" sqref="F3"/>
    </sheetView>
  </sheetViews>
  <sheetFormatPr defaultRowHeight="14.5" x14ac:dyDescent="0.35"/>
  <cols>
    <col min="2" max="2" width="16" customWidth="1"/>
    <col min="3" max="4" width="0" hidden="1" customWidth="1"/>
    <col min="7" max="8" width="0" hidden="1" customWidth="1"/>
  </cols>
  <sheetData>
    <row r="2" spans="2:12" x14ac:dyDescent="0.25">
      <c r="B2" s="4" t="s">
        <v>0</v>
      </c>
      <c r="C2" s="4" t="s">
        <v>166</v>
      </c>
      <c r="D2" s="4" t="s">
        <v>167</v>
      </c>
      <c r="E2" s="4" t="s">
        <v>168</v>
      </c>
      <c r="F2" s="4" t="s">
        <v>169</v>
      </c>
      <c r="G2" s="4" t="s">
        <v>164</v>
      </c>
      <c r="H2" s="4" t="s">
        <v>165</v>
      </c>
      <c r="I2" s="4" t="s">
        <v>170</v>
      </c>
      <c r="J2" s="4" t="s">
        <v>171</v>
      </c>
      <c r="K2" s="4" t="s">
        <v>172</v>
      </c>
      <c r="L2" s="4" t="s">
        <v>173</v>
      </c>
    </row>
    <row r="3" spans="2:12" x14ac:dyDescent="0.25">
      <c r="B3" s="4" t="s">
        <v>160</v>
      </c>
      <c r="C3" s="24">
        <v>4.9999999999999989E-2</v>
      </c>
      <c r="D3" s="4">
        <v>0.72499999999999998</v>
      </c>
      <c r="E3" s="4">
        <v>0.32</v>
      </c>
      <c r="F3" s="4">
        <v>0.98</v>
      </c>
      <c r="G3" s="4">
        <v>0</v>
      </c>
      <c r="H3" s="4">
        <v>1.7949999999999999</v>
      </c>
      <c r="I3" s="4">
        <v>0.51333333333333331</v>
      </c>
      <c r="J3" s="4">
        <v>0.53999999999999992</v>
      </c>
      <c r="K3" s="4">
        <v>0.89</v>
      </c>
      <c r="L3" s="4">
        <v>3.69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"/>
  <sheetViews>
    <sheetView workbookViewId="0">
      <selection activeCell="C1" sqref="C1:D1048576"/>
    </sheetView>
  </sheetViews>
  <sheetFormatPr defaultRowHeight="14.5" x14ac:dyDescent="0.35"/>
  <cols>
    <col min="3" max="4" width="0" hidden="1" customWidth="1"/>
    <col min="7" max="8" width="0" hidden="1" customWidth="1"/>
  </cols>
  <sheetData>
    <row r="2" spans="2:12" x14ac:dyDescent="0.25">
      <c r="B2" s="4"/>
      <c r="C2" s="4"/>
      <c r="D2" s="4"/>
      <c r="E2" s="4" t="s">
        <v>168</v>
      </c>
      <c r="F2" s="4" t="s">
        <v>169</v>
      </c>
      <c r="G2" s="4"/>
      <c r="H2" s="4"/>
      <c r="I2" s="4" t="s">
        <v>170</v>
      </c>
      <c r="J2" s="4" t="s">
        <v>171</v>
      </c>
      <c r="K2" s="4" t="s">
        <v>172</v>
      </c>
      <c r="L2" s="4" t="s">
        <v>173</v>
      </c>
    </row>
    <row r="3" spans="2:12" x14ac:dyDescent="0.25">
      <c r="B3" s="4" t="s">
        <v>161</v>
      </c>
      <c r="C3" s="4"/>
      <c r="D3" s="4"/>
      <c r="E3" s="4">
        <v>0.2233333333333333</v>
      </c>
      <c r="F3" s="4">
        <v>0</v>
      </c>
      <c r="G3" s="4"/>
      <c r="H3" s="4"/>
      <c r="I3" s="4">
        <v>0.32333333333333342</v>
      </c>
      <c r="J3" s="4">
        <v>0</v>
      </c>
      <c r="K3" s="4">
        <v>1.4833333333333334</v>
      </c>
      <c r="L3" s="4">
        <v>2.04</v>
      </c>
    </row>
    <row r="4" spans="2:12" x14ac:dyDescent="0.25">
      <c r="B4" s="4" t="s">
        <v>162</v>
      </c>
      <c r="C4" s="4"/>
      <c r="D4" s="4"/>
      <c r="E4" s="4">
        <v>3.8800000000000003</v>
      </c>
      <c r="F4" s="4">
        <v>1.0199999999999998</v>
      </c>
      <c r="G4" s="4"/>
      <c r="H4" s="4"/>
      <c r="I4" s="4">
        <v>2.9499999999999997</v>
      </c>
      <c r="J4" s="4">
        <v>0.73</v>
      </c>
      <c r="K4" s="4">
        <v>1.8</v>
      </c>
      <c r="L4" s="4">
        <v>1.3199999999999996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E1" sqref="E1"/>
    </sheetView>
  </sheetViews>
  <sheetFormatPr defaultRowHeight="14.5" x14ac:dyDescent="0.35"/>
  <cols>
    <col min="5" max="7" width="0" hidden="1" customWidth="1"/>
  </cols>
  <sheetData>
    <row r="1" spans="1:10" x14ac:dyDescent="0.25">
      <c r="A1" s="4"/>
      <c r="B1" s="4" t="s">
        <v>45</v>
      </c>
      <c r="C1" s="4" t="s">
        <v>39</v>
      </c>
      <c r="D1" s="4" t="s">
        <v>179</v>
      </c>
      <c r="E1" s="4" t="s">
        <v>25</v>
      </c>
      <c r="F1" s="4" t="s">
        <v>178</v>
      </c>
      <c r="G1" s="4" t="s">
        <v>194</v>
      </c>
      <c r="H1" s="4" t="s">
        <v>41</v>
      </c>
      <c r="I1" s="4" t="s">
        <v>163</v>
      </c>
      <c r="J1" s="4" t="s">
        <v>211</v>
      </c>
    </row>
    <row r="2" spans="1:10" x14ac:dyDescent="0.25">
      <c r="A2" s="4" t="s">
        <v>18</v>
      </c>
      <c r="B2" s="4">
        <v>0.04</v>
      </c>
      <c r="C2" s="4">
        <v>0</v>
      </c>
      <c r="D2" s="4">
        <v>1.1599999999999999</v>
      </c>
      <c r="E2" s="4">
        <v>0</v>
      </c>
      <c r="F2" s="4">
        <v>0</v>
      </c>
      <c r="G2" s="4">
        <v>0</v>
      </c>
      <c r="H2" s="4">
        <v>0.86</v>
      </c>
      <c r="I2" s="4">
        <v>1.47</v>
      </c>
      <c r="J2" s="4">
        <v>0</v>
      </c>
    </row>
    <row r="3" spans="1:10" x14ac:dyDescent="0.25">
      <c r="A3" s="4" t="s">
        <v>19</v>
      </c>
      <c r="B3" s="4">
        <v>0</v>
      </c>
      <c r="C3" s="4">
        <v>0</v>
      </c>
      <c r="D3" s="4">
        <v>0.85</v>
      </c>
      <c r="E3" s="4">
        <v>0</v>
      </c>
      <c r="F3" s="4">
        <v>0.57999999999999996</v>
      </c>
      <c r="G3" s="4">
        <v>4.18</v>
      </c>
      <c r="H3" s="4">
        <v>0</v>
      </c>
      <c r="I3" s="4">
        <v>0.16</v>
      </c>
      <c r="J3" s="4">
        <v>3.81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" sqref="E1:G1048576"/>
    </sheetView>
  </sheetViews>
  <sheetFormatPr defaultRowHeight="14.5" x14ac:dyDescent="0.35"/>
  <cols>
    <col min="5" max="7" width="0" hidden="1" customWidth="1"/>
  </cols>
  <sheetData>
    <row r="1" spans="1:10" x14ac:dyDescent="0.25">
      <c r="A1" s="4"/>
      <c r="B1" s="4" t="s">
        <v>45</v>
      </c>
      <c r="C1" s="4" t="s">
        <v>39</v>
      </c>
      <c r="D1" s="4" t="s">
        <v>179</v>
      </c>
      <c r="E1" s="4" t="s">
        <v>25</v>
      </c>
      <c r="F1" s="4" t="s">
        <v>178</v>
      </c>
      <c r="G1" s="4" t="s">
        <v>194</v>
      </c>
      <c r="H1" s="4" t="s">
        <v>41</v>
      </c>
      <c r="I1" s="4" t="s">
        <v>163</v>
      </c>
      <c r="J1" s="4" t="s">
        <v>211</v>
      </c>
    </row>
    <row r="2" spans="1:10" x14ac:dyDescent="0.25">
      <c r="A2" s="4" t="s">
        <v>18</v>
      </c>
      <c r="B2" s="4">
        <v>0</v>
      </c>
      <c r="C2" s="4">
        <v>0</v>
      </c>
      <c r="D2" s="4">
        <v>0.27</v>
      </c>
      <c r="E2" s="4">
        <v>0</v>
      </c>
      <c r="F2" s="4">
        <v>0</v>
      </c>
      <c r="G2" s="4">
        <v>0</v>
      </c>
      <c r="H2" s="4">
        <v>0</v>
      </c>
      <c r="I2" s="4">
        <v>0.6</v>
      </c>
      <c r="J2" s="4">
        <v>0</v>
      </c>
    </row>
    <row r="3" spans="1:10" x14ac:dyDescent="0.25">
      <c r="A3" s="4" t="s">
        <v>19</v>
      </c>
      <c r="B3" s="4">
        <v>0</v>
      </c>
      <c r="C3" s="4">
        <v>0</v>
      </c>
      <c r="D3" s="4">
        <v>0.32</v>
      </c>
      <c r="E3" s="4">
        <v>0.26</v>
      </c>
      <c r="F3" s="4">
        <v>7.0000000000000007E-2</v>
      </c>
      <c r="G3" s="4">
        <v>3.2</v>
      </c>
      <c r="H3" s="4">
        <v>0</v>
      </c>
      <c r="I3" s="4">
        <v>0.14000000000000001</v>
      </c>
      <c r="J3" s="4">
        <v>2.46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" sqref="E1:G1048576"/>
    </sheetView>
  </sheetViews>
  <sheetFormatPr defaultRowHeight="14.5" x14ac:dyDescent="0.35"/>
  <cols>
    <col min="5" max="7" width="0" hidden="1" customWidth="1"/>
  </cols>
  <sheetData>
    <row r="1" spans="1:10" x14ac:dyDescent="0.25">
      <c r="A1" s="4"/>
      <c r="B1" s="4" t="s">
        <v>45</v>
      </c>
      <c r="C1" s="4" t="s">
        <v>39</v>
      </c>
      <c r="D1" s="4" t="s">
        <v>179</v>
      </c>
      <c r="E1" s="4" t="s">
        <v>25</v>
      </c>
      <c r="F1" s="4" t="s">
        <v>178</v>
      </c>
      <c r="G1" s="4" t="s">
        <v>194</v>
      </c>
      <c r="H1" s="4" t="s">
        <v>41</v>
      </c>
      <c r="I1" s="4" t="s">
        <v>163</v>
      </c>
      <c r="J1" s="4" t="s">
        <v>211</v>
      </c>
    </row>
    <row r="2" spans="1:10" x14ac:dyDescent="0.25">
      <c r="A2" s="4" t="s">
        <v>18</v>
      </c>
      <c r="B2" s="4">
        <v>0</v>
      </c>
      <c r="C2" s="4">
        <v>0</v>
      </c>
      <c r="D2" s="4">
        <v>0.28000000000000003</v>
      </c>
      <c r="E2" s="4">
        <v>0</v>
      </c>
      <c r="F2" s="4">
        <v>0</v>
      </c>
      <c r="G2" s="4">
        <v>0</v>
      </c>
      <c r="H2" s="4">
        <v>0</v>
      </c>
      <c r="I2" s="4">
        <v>0.42</v>
      </c>
      <c r="J2" s="4">
        <v>0</v>
      </c>
    </row>
    <row r="3" spans="1:10" x14ac:dyDescent="0.25">
      <c r="A3" s="4" t="s">
        <v>19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2.85</v>
      </c>
      <c r="H3" s="4">
        <v>0</v>
      </c>
      <c r="I3" s="4">
        <v>0</v>
      </c>
      <c r="J3" s="4">
        <v>1.1299999999999999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1" sqref="E1:G1048576"/>
    </sheetView>
  </sheetViews>
  <sheetFormatPr defaultRowHeight="14.5" x14ac:dyDescent="0.35"/>
  <cols>
    <col min="5" max="7" width="0" hidden="1" customWidth="1"/>
  </cols>
  <sheetData>
    <row r="1" spans="1:10" x14ac:dyDescent="0.25">
      <c r="A1" s="12"/>
      <c r="B1" s="12" t="s">
        <v>45</v>
      </c>
      <c r="C1" s="12" t="s">
        <v>39</v>
      </c>
      <c r="D1" s="12" t="s">
        <v>179</v>
      </c>
      <c r="E1" s="12" t="s">
        <v>25</v>
      </c>
      <c r="F1" s="12" t="s">
        <v>178</v>
      </c>
      <c r="G1" s="12" t="s">
        <v>194</v>
      </c>
      <c r="H1" s="12" t="s">
        <v>41</v>
      </c>
      <c r="I1" s="12" t="s">
        <v>163</v>
      </c>
      <c r="J1" s="12" t="s">
        <v>211</v>
      </c>
    </row>
    <row r="2" spans="1:10" x14ac:dyDescent="0.25">
      <c r="A2" s="12" t="s">
        <v>18</v>
      </c>
      <c r="B2" s="4">
        <v>0</v>
      </c>
      <c r="C2" s="4">
        <v>0.32</v>
      </c>
      <c r="D2" s="4">
        <v>0.32</v>
      </c>
      <c r="E2" s="4">
        <v>1.78</v>
      </c>
      <c r="F2" s="4">
        <v>0</v>
      </c>
      <c r="G2" s="4">
        <v>0</v>
      </c>
      <c r="H2" s="4">
        <v>0</v>
      </c>
      <c r="I2" s="4">
        <v>2.93</v>
      </c>
      <c r="J2" s="4">
        <v>0.97</v>
      </c>
    </row>
    <row r="3" spans="1:10" x14ac:dyDescent="0.25">
      <c r="A3" s="12" t="s">
        <v>19</v>
      </c>
      <c r="B3" s="4">
        <v>0.79</v>
      </c>
      <c r="C3" s="4">
        <v>1.31</v>
      </c>
      <c r="D3" s="4">
        <v>1.48</v>
      </c>
      <c r="E3" s="4">
        <v>0</v>
      </c>
      <c r="F3" s="4">
        <v>0.57999999999999996</v>
      </c>
      <c r="G3" s="4">
        <v>1.26</v>
      </c>
      <c r="H3" s="4">
        <v>0.32</v>
      </c>
      <c r="I3" s="4">
        <v>0.68</v>
      </c>
      <c r="J3" s="4">
        <v>5.2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2" sqref="B2"/>
    </sheetView>
  </sheetViews>
  <sheetFormatPr defaultRowHeight="14.5" x14ac:dyDescent="0.35"/>
  <cols>
    <col min="5" max="7" width="0" hidden="1" customWidth="1"/>
  </cols>
  <sheetData>
    <row r="1" spans="1:10" x14ac:dyDescent="0.25">
      <c r="A1" s="4"/>
      <c r="B1" s="4" t="s">
        <v>45</v>
      </c>
      <c r="C1" s="4" t="s">
        <v>39</v>
      </c>
      <c r="D1" s="4" t="s">
        <v>179</v>
      </c>
      <c r="E1" s="4" t="s">
        <v>25</v>
      </c>
      <c r="F1" s="4" t="s">
        <v>178</v>
      </c>
      <c r="G1" s="4" t="s">
        <v>194</v>
      </c>
      <c r="H1" s="4" t="s">
        <v>41</v>
      </c>
      <c r="I1" s="4" t="s">
        <v>163</v>
      </c>
      <c r="J1" s="4" t="s">
        <v>211</v>
      </c>
    </row>
    <row r="2" spans="1:10" x14ac:dyDescent="0.25">
      <c r="A2" s="4" t="s">
        <v>18</v>
      </c>
      <c r="B2" s="4">
        <v>0.3</v>
      </c>
      <c r="C2" s="4">
        <v>0.16</v>
      </c>
      <c r="D2" s="4">
        <v>0.32</v>
      </c>
      <c r="E2" s="4">
        <v>0.78</v>
      </c>
      <c r="F2" s="4">
        <v>0.05</v>
      </c>
      <c r="G2" s="4">
        <v>0</v>
      </c>
      <c r="H2" s="4">
        <v>0.39</v>
      </c>
      <c r="I2" s="4">
        <v>0.51</v>
      </c>
      <c r="J2" s="4">
        <v>0.89</v>
      </c>
    </row>
    <row r="3" spans="1:10" x14ac:dyDescent="0.25">
      <c r="A3" s="4" t="s">
        <v>19</v>
      </c>
      <c r="B3" s="4">
        <v>0.03</v>
      </c>
      <c r="C3" s="4">
        <v>7.0000000000000007E-2</v>
      </c>
      <c r="D3" s="4">
        <v>0.98</v>
      </c>
      <c r="E3" s="4">
        <v>0.22</v>
      </c>
      <c r="F3" s="4">
        <v>0.15</v>
      </c>
      <c r="G3" s="4">
        <v>1.8</v>
      </c>
      <c r="H3" s="4">
        <v>0.08</v>
      </c>
      <c r="I3" s="4">
        <v>0.54</v>
      </c>
      <c r="J3" s="4">
        <v>3.69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>
      <selection activeCell="L5" sqref="L5"/>
    </sheetView>
  </sheetViews>
  <sheetFormatPr defaultRowHeight="14.5" x14ac:dyDescent="0.35"/>
  <cols>
    <col min="2" max="2" width="16.453125" customWidth="1"/>
    <col min="6" max="6" width="9.26953125" customWidth="1"/>
    <col min="10" max="10" width="10" customWidth="1"/>
  </cols>
  <sheetData>
    <row r="1" spans="2:12" ht="15" x14ac:dyDescent="0.25">
      <c r="B1" s="5" t="s">
        <v>245</v>
      </c>
    </row>
    <row r="2" spans="2:12" ht="15" x14ac:dyDescent="0.25">
      <c r="B2" s="1" t="s">
        <v>0</v>
      </c>
      <c r="C2" s="1" t="s">
        <v>10</v>
      </c>
      <c r="D2" s="2" t="s">
        <v>11</v>
      </c>
      <c r="E2" s="3" t="s">
        <v>12</v>
      </c>
      <c r="F2" s="30" t="s">
        <v>13</v>
      </c>
      <c r="G2" s="6" t="s">
        <v>14</v>
      </c>
      <c r="H2" s="7" t="s">
        <v>15</v>
      </c>
      <c r="I2" s="8" t="s">
        <v>16</v>
      </c>
      <c r="J2" s="30" t="s">
        <v>17</v>
      </c>
      <c r="K2" s="9" t="s">
        <v>44</v>
      </c>
      <c r="L2" s="9" t="s">
        <v>43</v>
      </c>
    </row>
    <row r="3" spans="2:12" ht="15" x14ac:dyDescent="0.25">
      <c r="B3" s="12" t="s">
        <v>4</v>
      </c>
      <c r="C3" s="4">
        <v>0.02</v>
      </c>
      <c r="D3" s="4">
        <v>0</v>
      </c>
      <c r="E3" s="4">
        <v>0</v>
      </c>
      <c r="F3" s="23">
        <f>SUM(C3,D3,E3)/3</f>
        <v>6.6666666666666671E-3</v>
      </c>
      <c r="G3" s="4">
        <v>0</v>
      </c>
      <c r="H3" s="4">
        <v>0</v>
      </c>
      <c r="I3" s="4">
        <v>0</v>
      </c>
      <c r="J3" s="23">
        <f>SUM(G3,H3,I3)/3</f>
        <v>0</v>
      </c>
      <c r="K3" s="4">
        <f>STDEV(C3:E3)</f>
        <v>1.1547005383792516E-2</v>
      </c>
      <c r="L3" s="4">
        <f>STDEV(G3:I3)</f>
        <v>0</v>
      </c>
    </row>
    <row r="4" spans="2:12" ht="15" x14ac:dyDescent="0.25">
      <c r="B4" s="12" t="s">
        <v>2</v>
      </c>
      <c r="C4" s="4">
        <v>0.11000000000000032</v>
      </c>
      <c r="D4" s="4">
        <v>0</v>
      </c>
      <c r="E4" s="4">
        <v>0</v>
      </c>
      <c r="F4" s="23">
        <f t="shared" ref="F4:F11" si="0">SUM(C4,D4,E4)/3</f>
        <v>3.6666666666666771E-2</v>
      </c>
      <c r="G4" s="4">
        <v>0</v>
      </c>
      <c r="H4" s="4">
        <v>0</v>
      </c>
      <c r="I4" s="4">
        <v>0</v>
      </c>
      <c r="J4" s="23">
        <f t="shared" ref="J4:J11" si="1">SUM(G4,H4,I4)/3</f>
        <v>0</v>
      </c>
      <c r="K4" s="4">
        <f t="shared" ref="K4:K11" si="2">STDEV(C4:E4)</f>
        <v>6.3508529610859024E-2</v>
      </c>
      <c r="L4" s="4">
        <f t="shared" ref="L4:L11" si="3">STDEV(G4:I4)</f>
        <v>0</v>
      </c>
    </row>
    <row r="5" spans="2:12" x14ac:dyDescent="0.35">
      <c r="B5" s="12" t="s">
        <v>8</v>
      </c>
      <c r="C5" s="4">
        <v>0.01</v>
      </c>
      <c r="D5" s="4">
        <v>0</v>
      </c>
      <c r="E5" s="4">
        <v>0</v>
      </c>
      <c r="F5" s="23">
        <f>SUM(C5,D5,E5)/3</f>
        <v>3.3333333333333335E-3</v>
      </c>
      <c r="G5" s="4">
        <v>0</v>
      </c>
      <c r="H5" s="4">
        <v>0</v>
      </c>
      <c r="I5" s="4">
        <v>0</v>
      </c>
      <c r="J5" s="23">
        <f>SUM(G5,H5,I5)/3</f>
        <v>0</v>
      </c>
      <c r="K5" s="4">
        <f t="shared" si="2"/>
        <v>5.773502691896258E-3</v>
      </c>
      <c r="L5" s="4">
        <f t="shared" si="3"/>
        <v>0</v>
      </c>
    </row>
    <row r="6" spans="2:12" ht="15" x14ac:dyDescent="0.25">
      <c r="B6" s="12" t="s">
        <v>5</v>
      </c>
      <c r="C6" s="4">
        <v>0</v>
      </c>
      <c r="D6" s="4">
        <v>0</v>
      </c>
      <c r="E6" s="4">
        <v>0</v>
      </c>
      <c r="F6" s="23">
        <f t="shared" si="0"/>
        <v>0</v>
      </c>
      <c r="G6" s="4">
        <v>0</v>
      </c>
      <c r="H6" s="4">
        <v>0</v>
      </c>
      <c r="I6" s="4">
        <v>0</v>
      </c>
      <c r="J6" s="23">
        <f t="shared" si="1"/>
        <v>0</v>
      </c>
      <c r="K6" s="4">
        <f t="shared" si="2"/>
        <v>0</v>
      </c>
      <c r="L6" s="4">
        <f t="shared" si="3"/>
        <v>0</v>
      </c>
    </row>
    <row r="7" spans="2:12" ht="15" x14ac:dyDescent="0.25">
      <c r="B7" s="12" t="s">
        <v>6</v>
      </c>
      <c r="C7" s="4">
        <v>0</v>
      </c>
      <c r="D7" s="4">
        <v>0</v>
      </c>
      <c r="E7" s="4">
        <v>0</v>
      </c>
      <c r="F7" s="23">
        <f>SUM(C7,D7,E7)/3</f>
        <v>0</v>
      </c>
      <c r="G7" s="4">
        <v>0</v>
      </c>
      <c r="H7" s="4">
        <v>0</v>
      </c>
      <c r="I7" s="4">
        <v>0</v>
      </c>
      <c r="J7" s="23">
        <f>SUM(G7,H7,I7)/3</f>
        <v>0</v>
      </c>
      <c r="K7" s="4">
        <f t="shared" si="2"/>
        <v>0</v>
      </c>
      <c r="L7" s="4">
        <f t="shared" si="3"/>
        <v>0</v>
      </c>
    </row>
    <row r="8" spans="2:12" ht="15" x14ac:dyDescent="0.25">
      <c r="B8" s="12" t="s">
        <v>1</v>
      </c>
      <c r="C8" s="4">
        <v>0</v>
      </c>
      <c r="D8" s="4">
        <v>0</v>
      </c>
      <c r="E8" s="4">
        <v>0</v>
      </c>
      <c r="F8" s="23">
        <f>SUM(C8,D8,E8)/3</f>
        <v>0</v>
      </c>
      <c r="G8" s="4">
        <v>2.37</v>
      </c>
      <c r="H8" s="4">
        <v>0</v>
      </c>
      <c r="I8" s="4">
        <v>0</v>
      </c>
      <c r="J8" s="23">
        <f>SUM(G8,H8,I8)/3</f>
        <v>0.79</v>
      </c>
      <c r="K8" s="4">
        <f t="shared" si="2"/>
        <v>0</v>
      </c>
      <c r="L8" s="4">
        <f t="shared" si="3"/>
        <v>1.368320137979413</v>
      </c>
    </row>
    <row r="9" spans="2:12" ht="15" x14ac:dyDescent="0.25">
      <c r="B9" s="12" t="s">
        <v>3</v>
      </c>
      <c r="C9" s="4">
        <v>0.57999999999999996</v>
      </c>
      <c r="D9" s="4">
        <v>0.31</v>
      </c>
      <c r="E9" s="4">
        <v>0</v>
      </c>
      <c r="F9" s="23">
        <f>SUM(C9,D9,E9)/3</f>
        <v>0.29666666666666663</v>
      </c>
      <c r="G9" s="4">
        <v>0</v>
      </c>
      <c r="H9" s="4">
        <v>0</v>
      </c>
      <c r="I9" s="4">
        <v>0.08</v>
      </c>
      <c r="J9" s="23">
        <f>SUM(G9,H9,I9)/3</f>
        <v>2.6666666666666668E-2</v>
      </c>
      <c r="K9" s="4">
        <f t="shared" si="2"/>
        <v>0.29022979401386989</v>
      </c>
      <c r="L9" s="4">
        <f t="shared" si="3"/>
        <v>4.6188021535170064E-2</v>
      </c>
    </row>
    <row r="10" spans="2:12" ht="15" x14ac:dyDescent="0.25">
      <c r="B10" s="12" t="s">
        <v>7</v>
      </c>
      <c r="C10" s="4">
        <v>0.87000000000000011</v>
      </c>
      <c r="D10" s="4">
        <v>0</v>
      </c>
      <c r="E10" s="4">
        <v>0.45</v>
      </c>
      <c r="F10" s="23">
        <f>SUM(C10,D10,E10)/3</f>
        <v>0.44</v>
      </c>
      <c r="G10" s="4">
        <v>0</v>
      </c>
      <c r="H10" s="4">
        <v>0</v>
      </c>
      <c r="I10" s="4">
        <v>0</v>
      </c>
      <c r="J10" s="23">
        <f>SUM(G10,H10,I10)/3</f>
        <v>0</v>
      </c>
      <c r="K10" s="4">
        <f t="shared" si="2"/>
        <v>0.43508619835614193</v>
      </c>
      <c r="L10" s="4">
        <f t="shared" si="3"/>
        <v>0</v>
      </c>
    </row>
    <row r="11" spans="2:12" ht="15" x14ac:dyDescent="0.25">
      <c r="B11" s="12" t="s">
        <v>9</v>
      </c>
      <c r="C11" s="4">
        <v>4.59</v>
      </c>
      <c r="D11" s="4">
        <v>0</v>
      </c>
      <c r="E11" s="4">
        <v>0</v>
      </c>
      <c r="F11" s="23">
        <f t="shared" si="0"/>
        <v>1.53</v>
      </c>
      <c r="G11" s="4">
        <v>0</v>
      </c>
      <c r="H11" s="4">
        <v>0</v>
      </c>
      <c r="I11" s="4">
        <v>0</v>
      </c>
      <c r="J11" s="23">
        <f t="shared" si="1"/>
        <v>0</v>
      </c>
      <c r="K11" s="4">
        <f t="shared" si="2"/>
        <v>2.6500377355803821</v>
      </c>
      <c r="L11" s="4">
        <f t="shared" si="3"/>
        <v>0</v>
      </c>
    </row>
    <row r="13" spans="2:12" ht="15" x14ac:dyDescent="0.25">
      <c r="B13" t="s">
        <v>18</v>
      </c>
    </row>
    <row r="14" spans="2:12" ht="15" x14ac:dyDescent="0.25">
      <c r="B14" t="s">
        <v>19</v>
      </c>
    </row>
    <row r="16" spans="2:12" ht="15" x14ac:dyDescent="0.25">
      <c r="E16" s="16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2" sqref="B2"/>
    </sheetView>
  </sheetViews>
  <sheetFormatPr defaultRowHeight="14.5" x14ac:dyDescent="0.35"/>
  <cols>
    <col min="5" max="7" width="0" hidden="1" customWidth="1"/>
  </cols>
  <sheetData>
    <row r="1" spans="1:10" x14ac:dyDescent="0.25">
      <c r="A1" s="4"/>
      <c r="B1" s="4" t="s">
        <v>45</v>
      </c>
      <c r="C1" s="4" t="s">
        <v>39</v>
      </c>
      <c r="D1" s="4" t="s">
        <v>179</v>
      </c>
      <c r="E1" s="4" t="s">
        <v>25</v>
      </c>
      <c r="F1" s="4" t="s">
        <v>178</v>
      </c>
      <c r="G1" s="4" t="s">
        <v>194</v>
      </c>
      <c r="H1" s="4" t="s">
        <v>41</v>
      </c>
      <c r="I1" s="4" t="s">
        <v>163</v>
      </c>
      <c r="J1" s="4" t="s">
        <v>211</v>
      </c>
    </row>
    <row r="2" spans="1:10" x14ac:dyDescent="0.25">
      <c r="A2" s="4" t="s">
        <v>18</v>
      </c>
      <c r="B2" s="4">
        <v>1.53</v>
      </c>
      <c r="C2" s="4">
        <v>0.79</v>
      </c>
      <c r="D2" s="4">
        <v>3.88</v>
      </c>
      <c r="E2" s="4">
        <v>1.59</v>
      </c>
      <c r="F2" s="4">
        <v>3.86</v>
      </c>
      <c r="G2" s="4">
        <v>1.06</v>
      </c>
      <c r="H2" s="4">
        <v>0.63</v>
      </c>
      <c r="I2" s="4">
        <v>2.95</v>
      </c>
      <c r="J2" s="4">
        <v>1.8</v>
      </c>
    </row>
    <row r="3" spans="1:10" x14ac:dyDescent="0.25">
      <c r="A3" s="4" t="s">
        <v>19</v>
      </c>
      <c r="B3" s="4">
        <v>0</v>
      </c>
      <c r="C3" s="4">
        <v>0</v>
      </c>
      <c r="D3" s="4">
        <v>1.02</v>
      </c>
      <c r="E3" s="4">
        <v>0</v>
      </c>
      <c r="F3" s="4">
        <v>0</v>
      </c>
      <c r="G3" s="4">
        <v>0</v>
      </c>
      <c r="H3" s="4">
        <v>0</v>
      </c>
      <c r="I3" s="4">
        <v>0.73</v>
      </c>
      <c r="J3" s="4">
        <v>1.32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9" sqref="I9"/>
    </sheetView>
  </sheetViews>
  <sheetFormatPr defaultRowHeight="14.5" x14ac:dyDescent="0.35"/>
  <cols>
    <col min="1" max="7" width="8.7265625" customWidth="1"/>
  </cols>
  <sheetData>
    <row r="1" spans="1:11" x14ac:dyDescent="0.35">
      <c r="A1" s="4"/>
      <c r="B1" s="4" t="s">
        <v>45</v>
      </c>
      <c r="C1" s="4" t="s">
        <v>39</v>
      </c>
      <c r="D1" s="4" t="s">
        <v>179</v>
      </c>
      <c r="E1" s="4" t="s">
        <v>41</v>
      </c>
      <c r="F1" s="4" t="s">
        <v>163</v>
      </c>
      <c r="G1" s="4" t="s">
        <v>211</v>
      </c>
      <c r="H1" s="67"/>
      <c r="I1" s="67"/>
      <c r="J1" s="67"/>
    </row>
    <row r="2" spans="1:11" x14ac:dyDescent="0.35">
      <c r="A2" s="4" t="s">
        <v>18</v>
      </c>
      <c r="B2" s="77">
        <v>7.0000000000000001E-3</v>
      </c>
      <c r="C2" s="77">
        <v>0</v>
      </c>
      <c r="D2" s="77">
        <v>0.25</v>
      </c>
      <c r="E2" s="77">
        <v>0</v>
      </c>
      <c r="F2" s="77">
        <v>0.56000000000000005</v>
      </c>
      <c r="G2" s="77">
        <v>0.06</v>
      </c>
      <c r="H2" s="68"/>
      <c r="I2" s="68"/>
      <c r="J2" s="68"/>
    </row>
    <row r="3" spans="1:11" x14ac:dyDescent="0.35">
      <c r="A3" s="4" t="s">
        <v>19</v>
      </c>
      <c r="B3" s="77">
        <v>0</v>
      </c>
      <c r="C3" s="77">
        <v>2.3E-2</v>
      </c>
      <c r="D3" s="77">
        <v>0.14000000000000001</v>
      </c>
      <c r="E3" s="77">
        <v>0</v>
      </c>
      <c r="F3" s="77">
        <v>0.11</v>
      </c>
      <c r="G3" s="77">
        <v>0.34</v>
      </c>
      <c r="H3" s="68"/>
      <c r="I3" s="68"/>
      <c r="J3" s="68"/>
    </row>
    <row r="6" spans="1:11" x14ac:dyDescent="0.35">
      <c r="A6" s="72"/>
      <c r="B6" s="73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35">
      <c r="A7" s="72"/>
      <c r="B7" s="73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35">
      <c r="A8" s="74"/>
      <c r="B8" s="75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35">
      <c r="A9" s="74"/>
      <c r="B9" s="70"/>
      <c r="C9" s="63"/>
      <c r="D9" s="63"/>
      <c r="E9" s="63"/>
      <c r="F9" s="63"/>
      <c r="G9" s="64"/>
      <c r="H9" s="63"/>
      <c r="I9" s="63"/>
      <c r="J9" s="64"/>
      <c r="K9" s="63"/>
    </row>
    <row r="10" spans="1:11" x14ac:dyDescent="0.35">
      <c r="A10" s="74"/>
      <c r="B10" s="75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35">
      <c r="A11" s="74"/>
      <c r="B11" s="70"/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35">
      <c r="A12" s="74"/>
      <c r="B12" s="75"/>
      <c r="C12" s="63"/>
      <c r="D12" s="64"/>
      <c r="E12" s="64"/>
      <c r="F12" s="64"/>
      <c r="G12" s="64"/>
      <c r="H12" s="63"/>
      <c r="I12" s="63"/>
      <c r="J12" s="63"/>
      <c r="K12" s="63"/>
    </row>
    <row r="13" spans="1:11" x14ac:dyDescent="0.35">
      <c r="A13" s="74"/>
      <c r="B13" s="71"/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35">
      <c r="A14" s="74"/>
      <c r="B14" s="75"/>
      <c r="C14" s="63"/>
      <c r="D14" s="63"/>
      <c r="E14" s="63"/>
      <c r="F14" s="64"/>
      <c r="G14" s="64"/>
      <c r="H14" s="64"/>
      <c r="I14" s="63"/>
      <c r="J14" s="63"/>
      <c r="K14" s="63"/>
    </row>
    <row r="15" spans="1:11" x14ac:dyDescent="0.35">
      <c r="A15" s="74"/>
      <c r="B15" s="70"/>
      <c r="C15" s="65"/>
      <c r="D15" s="65"/>
      <c r="E15" s="65"/>
      <c r="F15" s="65"/>
      <c r="G15" s="65"/>
      <c r="H15" s="63"/>
      <c r="I15" s="63"/>
      <c r="J15" s="66"/>
      <c r="K15" s="65"/>
    </row>
    <row r="16" spans="1:11" x14ac:dyDescent="0.35">
      <c r="A16" s="74"/>
      <c r="B16" s="75"/>
      <c r="C16" s="64"/>
      <c r="D16" s="64"/>
      <c r="E16" s="64"/>
      <c r="F16" s="64"/>
      <c r="G16" s="64"/>
      <c r="H16" s="63"/>
      <c r="I16" s="63"/>
      <c r="J16" s="63"/>
      <c r="K16" s="63"/>
    </row>
    <row r="17" spans="1:11" x14ac:dyDescent="0.35">
      <c r="A17" s="74"/>
      <c r="B17" s="70"/>
      <c r="C17" s="63"/>
      <c r="D17" s="64"/>
      <c r="E17" s="64"/>
      <c r="F17" s="64"/>
      <c r="G17" s="64"/>
      <c r="H17" s="63"/>
      <c r="I17" s="63"/>
      <c r="J17" s="64"/>
      <c r="K17" s="64"/>
    </row>
    <row r="18" spans="1:11" x14ac:dyDescent="0.35">
      <c r="A18" s="74"/>
      <c r="B18" s="75"/>
      <c r="C18" s="64"/>
      <c r="D18" s="64"/>
      <c r="E18" s="64"/>
      <c r="F18" s="64"/>
      <c r="G18" s="64"/>
      <c r="H18" s="64"/>
      <c r="I18" s="63"/>
      <c r="J18" s="63"/>
      <c r="K18" s="63"/>
    </row>
    <row r="19" spans="1:11" x14ac:dyDescent="0.35">
      <c r="A19" s="74"/>
      <c r="B19" s="70"/>
      <c r="C19" s="64"/>
      <c r="D19" s="64"/>
      <c r="E19" s="64"/>
      <c r="F19" s="64"/>
      <c r="G19" s="64"/>
      <c r="H19" s="63"/>
      <c r="I19" s="63"/>
      <c r="J19" s="64"/>
      <c r="K19" s="64"/>
    </row>
    <row r="20" spans="1:11" x14ac:dyDescent="0.35">
      <c r="A20" s="76"/>
      <c r="B20" s="76"/>
    </row>
    <row r="21" spans="1:11" x14ac:dyDescent="0.35">
      <c r="A21" s="76"/>
      <c r="B21" s="76"/>
    </row>
    <row r="22" spans="1:11" x14ac:dyDescent="0.35">
      <c r="A22" s="76"/>
      <c r="B22" s="76"/>
    </row>
    <row r="23" spans="1:11" x14ac:dyDescent="0.35">
      <c r="A23" s="76"/>
      <c r="B23" s="76"/>
    </row>
    <row r="24" spans="1:11" x14ac:dyDescent="0.35">
      <c r="A24" s="76"/>
      <c r="B24" s="76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2" sqref="C12"/>
    </sheetView>
  </sheetViews>
  <sheetFormatPr defaultRowHeight="14.5" x14ac:dyDescent="0.35"/>
  <sheetData>
    <row r="1" spans="1:10" x14ac:dyDescent="0.35">
      <c r="A1" s="4"/>
      <c r="B1" s="4" t="s">
        <v>45</v>
      </c>
      <c r="C1" s="4" t="s">
        <v>39</v>
      </c>
      <c r="D1" s="4" t="s">
        <v>179</v>
      </c>
      <c r="E1" s="4" t="s">
        <v>41</v>
      </c>
      <c r="F1" s="4" t="s">
        <v>163</v>
      </c>
      <c r="G1" s="4" t="s">
        <v>211</v>
      </c>
      <c r="H1" s="67"/>
      <c r="I1" s="67"/>
      <c r="J1" s="67"/>
    </row>
    <row r="2" spans="1:10" x14ac:dyDescent="0.35">
      <c r="A2" s="4" t="s">
        <v>18</v>
      </c>
      <c r="B2" s="77">
        <v>3.0000000000000001E-3</v>
      </c>
      <c r="C2" s="77">
        <v>0</v>
      </c>
      <c r="D2" s="77">
        <v>0.39</v>
      </c>
      <c r="E2" s="77">
        <v>0</v>
      </c>
      <c r="F2" s="77">
        <v>0.4</v>
      </c>
      <c r="G2" s="77">
        <v>0</v>
      </c>
      <c r="H2" s="68"/>
      <c r="I2" s="68"/>
      <c r="J2" s="68"/>
    </row>
    <row r="3" spans="1:10" x14ac:dyDescent="0.35">
      <c r="A3" s="4" t="s">
        <v>19</v>
      </c>
      <c r="B3" s="77">
        <v>0</v>
      </c>
      <c r="C3" s="77">
        <v>0</v>
      </c>
      <c r="D3" s="77">
        <v>0.06</v>
      </c>
      <c r="E3" s="77">
        <v>0</v>
      </c>
      <c r="F3" s="77">
        <v>0.05</v>
      </c>
      <c r="G3" s="77">
        <v>0.98</v>
      </c>
      <c r="H3" s="68"/>
      <c r="I3" s="68"/>
      <c r="J3" s="68"/>
    </row>
    <row r="6" spans="1:10" x14ac:dyDescent="0.35">
      <c r="A6" s="72"/>
      <c r="B6" s="73"/>
      <c r="C6" s="69"/>
      <c r="D6" s="69"/>
    </row>
    <row r="7" spans="1:10" x14ac:dyDescent="0.35">
      <c r="A7" s="72"/>
      <c r="B7" s="73"/>
      <c r="C7" s="62"/>
      <c r="D7" s="62"/>
    </row>
    <row r="8" spans="1:10" x14ac:dyDescent="0.35">
      <c r="A8" s="74"/>
      <c r="B8" s="75"/>
      <c r="C8" s="63"/>
      <c r="D8" s="63"/>
    </row>
    <row r="9" spans="1:10" x14ac:dyDescent="0.35">
      <c r="A9" s="74"/>
      <c r="B9" s="70"/>
      <c r="C9" s="63"/>
      <c r="D9" s="63"/>
    </row>
    <row r="10" spans="1:10" x14ac:dyDescent="0.35">
      <c r="A10" s="74"/>
      <c r="B10" s="75"/>
      <c r="C10" s="64"/>
      <c r="D10" s="64"/>
    </row>
    <row r="11" spans="1:10" x14ac:dyDescent="0.35">
      <c r="A11" s="74"/>
      <c r="B11" s="70"/>
      <c r="C11" s="64"/>
      <c r="D11" s="64"/>
    </row>
    <row r="12" spans="1:10" x14ac:dyDescent="0.35">
      <c r="A12" s="74"/>
      <c r="B12" s="75"/>
      <c r="C12" s="63"/>
      <c r="D12" s="64"/>
    </row>
    <row r="13" spans="1:10" x14ac:dyDescent="0.35">
      <c r="A13" s="74"/>
      <c r="B13" s="71"/>
      <c r="C13" s="63"/>
      <c r="D13" s="63"/>
    </row>
    <row r="14" spans="1:10" x14ac:dyDescent="0.35">
      <c r="A14" s="74"/>
      <c r="B14" s="75"/>
      <c r="C14" s="63"/>
      <c r="D14" s="63"/>
    </row>
    <row r="15" spans="1:10" x14ac:dyDescent="0.35">
      <c r="A15" s="74"/>
      <c r="B15" s="70"/>
      <c r="C15" s="66"/>
      <c r="D15" s="66"/>
    </row>
    <row r="16" spans="1:10" x14ac:dyDescent="0.35">
      <c r="A16" s="74"/>
      <c r="B16" s="75"/>
      <c r="C16" s="64"/>
      <c r="D16" s="64"/>
    </row>
    <row r="17" spans="1:4" x14ac:dyDescent="0.35">
      <c r="A17" s="74"/>
      <c r="B17" s="70"/>
      <c r="C17" s="63"/>
      <c r="D17" s="64"/>
    </row>
    <row r="18" spans="1:4" x14ac:dyDescent="0.35">
      <c r="A18" s="74"/>
      <c r="B18" s="75"/>
      <c r="C18" s="64"/>
      <c r="D18" s="64"/>
    </row>
    <row r="19" spans="1:4" x14ac:dyDescent="0.35">
      <c r="A19" s="74"/>
      <c r="B19" s="70"/>
      <c r="C19" s="64"/>
      <c r="D19" s="64"/>
    </row>
    <row r="20" spans="1:4" x14ac:dyDescent="0.35">
      <c r="A20" s="78"/>
      <c r="B20" s="78"/>
      <c r="C20" s="78"/>
      <c r="D20" s="7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C20" sqref="C20"/>
    </sheetView>
  </sheetViews>
  <sheetFormatPr defaultRowHeight="14.5" x14ac:dyDescent="0.35"/>
  <cols>
    <col min="2" max="2" width="16.453125" customWidth="1"/>
    <col min="6" max="6" width="9.81640625" customWidth="1"/>
    <col min="10" max="10" width="12.1796875" customWidth="1"/>
  </cols>
  <sheetData>
    <row r="1" spans="2:12" ht="15" x14ac:dyDescent="0.25">
      <c r="B1" s="11" t="s">
        <v>20</v>
      </c>
    </row>
    <row r="2" spans="2:12" ht="15" x14ac:dyDescent="0.25">
      <c r="B2" s="4" t="s">
        <v>0</v>
      </c>
      <c r="C2" s="12" t="s">
        <v>10</v>
      </c>
      <c r="D2" s="12" t="s">
        <v>11</v>
      </c>
      <c r="E2" s="12" t="s">
        <v>12</v>
      </c>
      <c r="F2" s="30" t="s">
        <v>13</v>
      </c>
      <c r="G2" s="12" t="s">
        <v>14</v>
      </c>
      <c r="H2" s="12" t="s">
        <v>15</v>
      </c>
      <c r="I2" s="12" t="s">
        <v>16</v>
      </c>
      <c r="J2" s="30" t="s">
        <v>17</v>
      </c>
      <c r="K2" s="9" t="s">
        <v>44</v>
      </c>
      <c r="L2" s="9" t="s">
        <v>43</v>
      </c>
    </row>
    <row r="3" spans="2:12" ht="15" x14ac:dyDescent="0.25">
      <c r="B3" s="12" t="s">
        <v>4</v>
      </c>
      <c r="C3" s="4">
        <v>0</v>
      </c>
      <c r="D3" s="4">
        <v>0</v>
      </c>
      <c r="E3" s="4">
        <v>0</v>
      </c>
      <c r="F3" s="23">
        <f>SUM(C3,D3,E3)/3</f>
        <v>0</v>
      </c>
      <c r="G3" s="4">
        <v>7.0000000000000007E-2</v>
      </c>
      <c r="H3" s="4">
        <v>0</v>
      </c>
      <c r="I3" s="4">
        <v>0</v>
      </c>
      <c r="J3" s="23">
        <f>SUM(G3,H3,I3)/3</f>
        <v>2.3333333333333334E-2</v>
      </c>
      <c r="K3" s="4">
        <f>STDEV(C3:E3)</f>
        <v>0</v>
      </c>
      <c r="L3" s="4">
        <f>STDEV(G3:I3)</f>
        <v>4.0414518843273801E-2</v>
      </c>
    </row>
    <row r="4" spans="2:12" ht="15" x14ac:dyDescent="0.25">
      <c r="B4" s="12" t="s">
        <v>2</v>
      </c>
      <c r="C4" s="4">
        <v>0</v>
      </c>
      <c r="D4" s="4">
        <v>0</v>
      </c>
      <c r="E4" s="4">
        <v>0</v>
      </c>
      <c r="F4" s="23">
        <f t="shared" ref="F4:F11" si="0">SUM(C4,D4,E4)/3</f>
        <v>0</v>
      </c>
      <c r="G4" s="4">
        <v>0</v>
      </c>
      <c r="H4" s="4">
        <v>0</v>
      </c>
      <c r="I4" s="4">
        <v>0</v>
      </c>
      <c r="J4" s="23">
        <f t="shared" ref="J4:J11" si="1">SUM(G4,H4,I4)/3</f>
        <v>0</v>
      </c>
      <c r="K4" s="4">
        <f t="shared" ref="K4:K11" si="2">STDEV(C4:E4)</f>
        <v>0</v>
      </c>
      <c r="L4" s="4">
        <f t="shared" ref="L4:L11" si="3">STDEV(G4:I4)</f>
        <v>0</v>
      </c>
    </row>
    <row r="5" spans="2:12" x14ac:dyDescent="0.35">
      <c r="B5" s="12" t="s">
        <v>8</v>
      </c>
      <c r="C5" s="4">
        <v>0</v>
      </c>
      <c r="D5" s="4">
        <v>0</v>
      </c>
      <c r="E5" s="4">
        <v>0</v>
      </c>
      <c r="F5" s="23">
        <f>SUM(C5,D5,E5)/3</f>
        <v>0</v>
      </c>
      <c r="G5" s="4">
        <v>0</v>
      </c>
      <c r="H5" s="4">
        <v>0</v>
      </c>
      <c r="I5" s="4">
        <v>0</v>
      </c>
      <c r="J5" s="23">
        <f>SUM(G5,H5,I5)/3</f>
        <v>0</v>
      </c>
      <c r="K5" s="4">
        <f t="shared" si="2"/>
        <v>0</v>
      </c>
      <c r="L5" s="4">
        <f t="shared" si="3"/>
        <v>0</v>
      </c>
    </row>
    <row r="6" spans="2:12" ht="15" x14ac:dyDescent="0.25">
      <c r="B6" s="12" t="s">
        <v>5</v>
      </c>
      <c r="C6" s="4">
        <v>0</v>
      </c>
      <c r="D6" s="4">
        <v>0</v>
      </c>
      <c r="E6" s="4">
        <v>0</v>
      </c>
      <c r="F6" s="23">
        <f t="shared" si="0"/>
        <v>0</v>
      </c>
      <c r="G6" s="4">
        <v>0</v>
      </c>
      <c r="H6" s="4">
        <v>0</v>
      </c>
      <c r="I6" s="4">
        <v>0</v>
      </c>
      <c r="J6" s="23">
        <f t="shared" si="1"/>
        <v>0</v>
      </c>
      <c r="K6" s="4">
        <f t="shared" si="2"/>
        <v>0</v>
      </c>
      <c r="L6" s="4">
        <f t="shared" si="3"/>
        <v>0</v>
      </c>
    </row>
    <row r="7" spans="2:12" ht="15" x14ac:dyDescent="0.25">
      <c r="B7" s="12" t="s">
        <v>6</v>
      </c>
      <c r="C7" s="4">
        <v>0</v>
      </c>
      <c r="D7" s="4">
        <v>0</v>
      </c>
      <c r="E7" s="4">
        <v>0</v>
      </c>
      <c r="F7" s="23">
        <f>SUM(C7,D7,E7)/3</f>
        <v>0</v>
      </c>
      <c r="G7" s="4">
        <v>0</v>
      </c>
      <c r="H7" s="4">
        <v>0</v>
      </c>
      <c r="I7" s="4">
        <v>0</v>
      </c>
      <c r="J7" s="23">
        <f>SUM(G7,H7,I7)/3</f>
        <v>0</v>
      </c>
      <c r="K7" s="4">
        <f t="shared" si="2"/>
        <v>0</v>
      </c>
      <c r="L7" s="4">
        <f t="shared" si="3"/>
        <v>0</v>
      </c>
    </row>
    <row r="8" spans="2:12" ht="15" x14ac:dyDescent="0.25">
      <c r="B8" s="12" t="s">
        <v>1</v>
      </c>
      <c r="C8" s="4">
        <v>0.96</v>
      </c>
      <c r="D8" s="4">
        <v>0</v>
      </c>
      <c r="E8" s="4">
        <v>0</v>
      </c>
      <c r="F8" s="23">
        <f>SUM(C8,D8,E8)/3</f>
        <v>0.32</v>
      </c>
      <c r="G8" s="4">
        <v>3.94</v>
      </c>
      <c r="H8" s="4">
        <v>0</v>
      </c>
      <c r="I8" s="4">
        <v>0</v>
      </c>
      <c r="J8" s="23">
        <f>SUM(G8,H8,I8)/3</f>
        <v>1.3133333333333332</v>
      </c>
      <c r="K8" s="4">
        <f t="shared" si="2"/>
        <v>0.55425625842204074</v>
      </c>
      <c r="L8" s="4">
        <f t="shared" si="3"/>
        <v>2.2747600606071252</v>
      </c>
    </row>
    <row r="9" spans="2:12" ht="15" x14ac:dyDescent="0.25">
      <c r="B9" s="12" t="s">
        <v>3</v>
      </c>
      <c r="C9" s="4">
        <v>0.47000000000000008</v>
      </c>
      <c r="D9" s="4">
        <v>0</v>
      </c>
      <c r="E9" s="4">
        <v>0</v>
      </c>
      <c r="F9" s="23">
        <f>SUM(C9,D9,E9)/3</f>
        <v>0.1566666666666667</v>
      </c>
      <c r="G9" s="4">
        <v>0.20999999999999996</v>
      </c>
      <c r="H9" s="4">
        <v>0</v>
      </c>
      <c r="I9" s="4">
        <v>0</v>
      </c>
      <c r="J9" s="23">
        <f>SUM(G9,H9,I9)/3</f>
        <v>6.9999999999999993E-2</v>
      </c>
      <c r="K9" s="4">
        <f t="shared" si="2"/>
        <v>0.27135462651912418</v>
      </c>
      <c r="L9" s="4">
        <f t="shared" si="3"/>
        <v>0.12124355652982138</v>
      </c>
    </row>
    <row r="10" spans="2:12" ht="15" x14ac:dyDescent="0.25">
      <c r="B10" s="12" t="s">
        <v>7</v>
      </c>
      <c r="C10" s="4">
        <v>0.17000000000000015</v>
      </c>
      <c r="D10" s="4">
        <v>0</v>
      </c>
      <c r="E10" s="4">
        <v>0.2</v>
      </c>
      <c r="F10" s="23">
        <f>SUM(C10,D10,E10)/3</f>
        <v>0.12333333333333339</v>
      </c>
      <c r="G10" s="4">
        <v>0</v>
      </c>
      <c r="H10" s="4">
        <v>0</v>
      </c>
      <c r="I10" s="4">
        <v>0</v>
      </c>
      <c r="J10" s="23">
        <f>SUM(G10,H10,I10)/3</f>
        <v>0</v>
      </c>
      <c r="K10" s="4">
        <f t="shared" si="2"/>
        <v>0.1078579312490896</v>
      </c>
      <c r="L10" s="4">
        <f t="shared" si="3"/>
        <v>0</v>
      </c>
    </row>
    <row r="11" spans="2:12" ht="15" x14ac:dyDescent="0.25">
      <c r="B11" s="12" t="s">
        <v>9</v>
      </c>
      <c r="C11" s="4">
        <v>1.9999999999999998</v>
      </c>
      <c r="D11" s="4">
        <v>0.08</v>
      </c>
      <c r="E11" s="4">
        <v>0.3</v>
      </c>
      <c r="F11" s="23">
        <f t="shared" si="0"/>
        <v>0.79333333333333311</v>
      </c>
      <c r="G11" s="4">
        <v>0</v>
      </c>
      <c r="H11" s="4">
        <v>0</v>
      </c>
      <c r="I11" s="4">
        <v>0</v>
      </c>
      <c r="J11" s="23">
        <f t="shared" si="1"/>
        <v>0</v>
      </c>
      <c r="K11" s="4">
        <f t="shared" si="2"/>
        <v>1.050777489925119</v>
      </c>
      <c r="L11" s="4">
        <f t="shared" si="3"/>
        <v>0</v>
      </c>
    </row>
    <row r="13" spans="2:12" ht="15" x14ac:dyDescent="0.25">
      <c r="B13" s="10" t="s">
        <v>18</v>
      </c>
    </row>
    <row r="14" spans="2:12" ht="15" x14ac:dyDescent="0.25">
      <c r="B14" s="10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C21" sqref="C21"/>
    </sheetView>
  </sheetViews>
  <sheetFormatPr defaultRowHeight="14.5" x14ac:dyDescent="0.35"/>
  <cols>
    <col min="2" max="2" width="16.26953125" customWidth="1"/>
  </cols>
  <sheetData>
    <row r="1" spans="2:12" ht="15" x14ac:dyDescent="0.25">
      <c r="B1" s="13" t="s">
        <v>21</v>
      </c>
    </row>
    <row r="2" spans="2:12" ht="15" x14ac:dyDescent="0.25">
      <c r="B2" s="4" t="s">
        <v>0</v>
      </c>
      <c r="C2" s="4" t="s">
        <v>10</v>
      </c>
      <c r="D2" s="4" t="s">
        <v>11</v>
      </c>
      <c r="E2" s="4" t="s">
        <v>12</v>
      </c>
      <c r="F2" s="22" t="s">
        <v>13</v>
      </c>
      <c r="G2" s="4" t="s">
        <v>14</v>
      </c>
      <c r="H2" s="4" t="s">
        <v>15</v>
      </c>
      <c r="I2" s="4" t="s">
        <v>16</v>
      </c>
      <c r="J2" s="22" t="s">
        <v>17</v>
      </c>
      <c r="K2" s="9" t="s">
        <v>44</v>
      </c>
      <c r="L2" s="9" t="s">
        <v>43</v>
      </c>
    </row>
    <row r="3" spans="2:12" ht="15" x14ac:dyDescent="0.25">
      <c r="B3" s="12" t="s">
        <v>4</v>
      </c>
      <c r="C3" s="4">
        <v>0</v>
      </c>
      <c r="D3" s="4">
        <v>0</v>
      </c>
      <c r="E3" s="4">
        <v>0</v>
      </c>
      <c r="F3" s="23">
        <f>SUM(C3,D3,E3)/3</f>
        <v>0</v>
      </c>
      <c r="G3" s="4">
        <v>0</v>
      </c>
      <c r="H3" s="4">
        <v>0</v>
      </c>
      <c r="I3" s="4">
        <v>0</v>
      </c>
      <c r="J3" s="23">
        <f>SUM(G3,H3,I3)/3</f>
        <v>0</v>
      </c>
      <c r="K3" s="4">
        <f>STDEV(C3:E3)</f>
        <v>0</v>
      </c>
      <c r="L3" s="4">
        <f>STDEV(G3:I3)</f>
        <v>0</v>
      </c>
    </row>
    <row r="4" spans="2:12" ht="15" x14ac:dyDescent="0.25">
      <c r="B4" s="12" t="s">
        <v>2</v>
      </c>
      <c r="C4" s="4">
        <v>0</v>
      </c>
      <c r="D4" s="4">
        <v>2.58</v>
      </c>
      <c r="E4" s="4">
        <v>0</v>
      </c>
      <c r="F4" s="23">
        <f t="shared" ref="F4:F11" si="0">SUM(C4,D4,E4)/3</f>
        <v>0.86</v>
      </c>
      <c r="G4" s="4">
        <v>0</v>
      </c>
      <c r="H4" s="4">
        <v>0</v>
      </c>
      <c r="I4" s="4">
        <v>0</v>
      </c>
      <c r="J4" s="23">
        <f t="shared" ref="J4:J11" si="1">SUM(G4,H4,I4)/3</f>
        <v>0</v>
      </c>
      <c r="K4" s="4">
        <f t="shared" ref="K4:K11" si="2">STDEV(C4:E4)</f>
        <v>1.4895636945092345</v>
      </c>
      <c r="L4" s="4">
        <f t="shared" ref="L4:L11" si="3">STDEV(G4:I4)</f>
        <v>0</v>
      </c>
    </row>
    <row r="5" spans="2:12" x14ac:dyDescent="0.35">
      <c r="B5" s="12" t="s">
        <v>8</v>
      </c>
      <c r="C5" s="4">
        <v>0</v>
      </c>
      <c r="D5" s="4">
        <v>0</v>
      </c>
      <c r="E5" s="4">
        <v>0</v>
      </c>
      <c r="F5" s="23">
        <f>SUM(C5,D5,E5)/3</f>
        <v>0</v>
      </c>
      <c r="G5" s="4">
        <v>0</v>
      </c>
      <c r="H5" s="4">
        <v>0</v>
      </c>
      <c r="I5" s="4">
        <v>0</v>
      </c>
      <c r="J5" s="23">
        <f>SUM(G5,H5,I5)/3</f>
        <v>0</v>
      </c>
      <c r="K5" s="4">
        <f t="shared" si="2"/>
        <v>0</v>
      </c>
      <c r="L5" s="4">
        <f t="shared" si="3"/>
        <v>0</v>
      </c>
    </row>
    <row r="6" spans="2:12" ht="15" x14ac:dyDescent="0.25">
      <c r="B6" s="12" t="s">
        <v>5</v>
      </c>
      <c r="C6" s="4">
        <v>0</v>
      </c>
      <c r="D6" s="4">
        <v>0</v>
      </c>
      <c r="E6" s="4">
        <v>0</v>
      </c>
      <c r="F6" s="23">
        <f t="shared" si="0"/>
        <v>0</v>
      </c>
      <c r="G6" s="4">
        <v>0</v>
      </c>
      <c r="H6" s="4">
        <v>0</v>
      </c>
      <c r="I6" s="4">
        <v>0</v>
      </c>
      <c r="J6" s="23">
        <f t="shared" si="1"/>
        <v>0</v>
      </c>
      <c r="K6" s="4">
        <f t="shared" si="2"/>
        <v>0</v>
      </c>
      <c r="L6" s="4">
        <f t="shared" si="3"/>
        <v>0</v>
      </c>
    </row>
    <row r="7" spans="2:12" ht="15" x14ac:dyDescent="0.25">
      <c r="B7" s="12" t="s">
        <v>6</v>
      </c>
      <c r="C7" s="4">
        <v>0</v>
      </c>
      <c r="D7" s="4">
        <v>0</v>
      </c>
      <c r="E7" s="4">
        <v>0</v>
      </c>
      <c r="F7" s="23">
        <f>SUM(C7,D7,E7)/3</f>
        <v>0</v>
      </c>
      <c r="G7" s="4">
        <v>0</v>
      </c>
      <c r="H7" s="4">
        <v>0</v>
      </c>
      <c r="I7" s="4">
        <v>0</v>
      </c>
      <c r="J7" s="23">
        <f>SUM(G7,H7,I7)/3</f>
        <v>0</v>
      </c>
      <c r="K7" s="4">
        <f t="shared" si="2"/>
        <v>0</v>
      </c>
      <c r="L7" s="4">
        <f t="shared" si="3"/>
        <v>0</v>
      </c>
    </row>
    <row r="8" spans="2:12" ht="15" x14ac:dyDescent="0.25">
      <c r="B8" s="12" t="s">
        <v>1</v>
      </c>
      <c r="C8" s="4">
        <v>0</v>
      </c>
      <c r="D8" s="4">
        <v>0</v>
      </c>
      <c r="E8" s="4">
        <v>0</v>
      </c>
      <c r="F8" s="23">
        <f>SUM(C8,D8,E8)/3</f>
        <v>0</v>
      </c>
      <c r="G8" s="4">
        <v>0.96</v>
      </c>
      <c r="H8" s="4">
        <v>0</v>
      </c>
      <c r="I8" s="4">
        <v>0</v>
      </c>
      <c r="J8" s="23">
        <f>SUM(G8,H8,I8)/3</f>
        <v>0.32</v>
      </c>
      <c r="K8" s="4">
        <f t="shared" si="2"/>
        <v>0</v>
      </c>
      <c r="L8" s="4">
        <f t="shared" si="3"/>
        <v>0.55425625842204074</v>
      </c>
    </row>
    <row r="9" spans="2:12" ht="15" x14ac:dyDescent="0.25">
      <c r="B9" s="12" t="s">
        <v>3</v>
      </c>
      <c r="C9" s="4">
        <v>1.1800000000000002</v>
      </c>
      <c r="D9" s="4">
        <v>0</v>
      </c>
      <c r="E9" s="4">
        <v>0</v>
      </c>
      <c r="F9" s="23">
        <f>SUM(C9,D9,E9)/3</f>
        <v>0.39333333333333337</v>
      </c>
      <c r="G9" s="4">
        <v>0.22999999999999998</v>
      </c>
      <c r="H9" s="4">
        <v>0</v>
      </c>
      <c r="I9" s="4">
        <v>0</v>
      </c>
      <c r="J9" s="23">
        <f>SUM(G9,H9,I9)/3</f>
        <v>7.6666666666666661E-2</v>
      </c>
      <c r="K9" s="4">
        <f t="shared" si="2"/>
        <v>0.68127331764375842</v>
      </c>
      <c r="L9" s="4">
        <f t="shared" si="3"/>
        <v>0.13279056191361391</v>
      </c>
    </row>
    <row r="10" spans="2:12" ht="15" x14ac:dyDescent="0.25">
      <c r="B10" s="12" t="s">
        <v>7</v>
      </c>
      <c r="C10" s="4">
        <v>0.37000000000000011</v>
      </c>
      <c r="D10" s="4">
        <v>0</v>
      </c>
      <c r="E10" s="4">
        <v>0.43</v>
      </c>
      <c r="F10" s="23">
        <f>SUM(C10,D10,E10)/3</f>
        <v>0.26666666666666666</v>
      </c>
      <c r="G10" s="4">
        <v>0</v>
      </c>
      <c r="H10" s="4">
        <v>0</v>
      </c>
      <c r="I10" s="4">
        <v>0</v>
      </c>
      <c r="J10" s="23">
        <f>SUM(G10,H10,I10)/3</f>
        <v>0</v>
      </c>
      <c r="K10" s="4">
        <f t="shared" si="2"/>
        <v>0.23288051299611429</v>
      </c>
      <c r="L10" s="4">
        <f t="shared" si="3"/>
        <v>0</v>
      </c>
    </row>
    <row r="11" spans="2:12" ht="15" x14ac:dyDescent="0.25">
      <c r="B11" s="12" t="s">
        <v>9</v>
      </c>
      <c r="C11" s="4">
        <v>1.89</v>
      </c>
      <c r="D11" s="4">
        <v>0</v>
      </c>
      <c r="E11" s="4">
        <v>0</v>
      </c>
      <c r="F11" s="23">
        <f t="shared" si="0"/>
        <v>0.63</v>
      </c>
      <c r="G11" s="4">
        <v>0</v>
      </c>
      <c r="H11" s="4">
        <v>0</v>
      </c>
      <c r="I11" s="4">
        <v>0</v>
      </c>
      <c r="J11" s="23">
        <f t="shared" si="1"/>
        <v>0</v>
      </c>
      <c r="K11" s="4">
        <f t="shared" si="2"/>
        <v>1.0911920087683928</v>
      </c>
      <c r="L11" s="4">
        <f t="shared" si="3"/>
        <v>0</v>
      </c>
    </row>
    <row r="13" spans="2:12" ht="15" x14ac:dyDescent="0.25">
      <c r="B13" s="10" t="s">
        <v>18</v>
      </c>
    </row>
    <row r="14" spans="2:12" ht="15" x14ac:dyDescent="0.25">
      <c r="B14" s="10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B20" sqref="B20"/>
    </sheetView>
  </sheetViews>
  <sheetFormatPr defaultRowHeight="14.5" x14ac:dyDescent="0.35"/>
  <cols>
    <col min="2" max="2" width="22.7265625" customWidth="1"/>
  </cols>
  <sheetData>
    <row r="1" spans="2:12" ht="15" x14ac:dyDescent="0.25">
      <c r="B1" s="14" t="s">
        <v>22</v>
      </c>
    </row>
    <row r="2" spans="2:12" ht="15" x14ac:dyDescent="0.25">
      <c r="B2" s="4" t="s">
        <v>0</v>
      </c>
      <c r="C2" s="4" t="s">
        <v>10</v>
      </c>
      <c r="D2" s="4" t="s">
        <v>11</v>
      </c>
      <c r="E2" s="4" t="s">
        <v>12</v>
      </c>
      <c r="F2" s="22" t="s">
        <v>13</v>
      </c>
      <c r="G2" s="4" t="s">
        <v>14</v>
      </c>
      <c r="H2" s="4" t="s">
        <v>15</v>
      </c>
      <c r="I2" s="4" t="s">
        <v>16</v>
      </c>
      <c r="J2" s="22" t="s">
        <v>17</v>
      </c>
      <c r="K2" s="9" t="s">
        <v>44</v>
      </c>
      <c r="L2" s="9" t="s">
        <v>43</v>
      </c>
    </row>
    <row r="3" spans="2:12" ht="15" x14ac:dyDescent="0.25">
      <c r="B3" s="4" t="s">
        <v>154</v>
      </c>
      <c r="C3" s="4">
        <v>0.12</v>
      </c>
      <c r="D3" s="4">
        <v>0</v>
      </c>
      <c r="E3" s="4">
        <v>0.63</v>
      </c>
      <c r="F3" s="23">
        <f>SUM(C3,D3,E3)/3</f>
        <v>0.25</v>
      </c>
      <c r="G3" s="4">
        <v>0.09</v>
      </c>
      <c r="H3" s="4">
        <v>0.32</v>
      </c>
      <c r="I3" s="4">
        <v>0</v>
      </c>
      <c r="J3" s="23">
        <f>SUM(G3,H3,I3)/3</f>
        <v>0.13666666666666669</v>
      </c>
      <c r="K3" s="4">
        <f>STDEV(C3:E3)</f>
        <v>0.33451457367355464</v>
      </c>
      <c r="L3" s="4">
        <f>STDEV(G3:I3)</f>
        <v>0.16502525059315415</v>
      </c>
    </row>
    <row r="4" spans="2:12" ht="15" x14ac:dyDescent="0.25">
      <c r="B4" s="4" t="s">
        <v>155</v>
      </c>
      <c r="C4" s="4">
        <v>0</v>
      </c>
      <c r="D4" s="4">
        <v>1.05</v>
      </c>
      <c r="E4" s="4">
        <v>2.42</v>
      </c>
      <c r="F4" s="23">
        <f t="shared" ref="F4:F11" si="0">SUM(C4,D4,E4)/3</f>
        <v>1.1566666666666665</v>
      </c>
      <c r="G4" s="4">
        <v>1.3400000000000003</v>
      </c>
      <c r="H4" s="4">
        <v>1.2</v>
      </c>
      <c r="I4" s="4">
        <v>0</v>
      </c>
      <c r="J4" s="23">
        <f t="shared" ref="J4:J11" si="1">SUM(G4,H4,I4)/3</f>
        <v>0.84666666666666668</v>
      </c>
      <c r="K4" s="4">
        <f t="shared" ref="K4:K11" si="2">STDEV(C4:E4)</f>
        <v>1.2135210477504432</v>
      </c>
      <c r="L4" s="4">
        <f t="shared" ref="L4:L11" si="3">STDEV(G4:I4)</f>
        <v>0.73656862092634234</v>
      </c>
    </row>
    <row r="5" spans="2:12" x14ac:dyDescent="0.35">
      <c r="B5" s="4" t="s">
        <v>156</v>
      </c>
      <c r="C5" s="4">
        <v>0.28000000000000003</v>
      </c>
      <c r="D5" s="4">
        <v>0</v>
      </c>
      <c r="E5" s="4">
        <v>0.59</v>
      </c>
      <c r="F5" s="23">
        <f>SUM(C5,D5,E5)/3</f>
        <v>0.28999999999999998</v>
      </c>
      <c r="G5" s="4">
        <v>0.18</v>
      </c>
      <c r="H5" s="4">
        <v>0</v>
      </c>
      <c r="I5" s="4">
        <v>0</v>
      </c>
      <c r="J5" s="23">
        <f>SUM(G5,H5,I5)/3</f>
        <v>0.06</v>
      </c>
      <c r="K5" s="4">
        <f t="shared" si="2"/>
        <v>0.29512709126747411</v>
      </c>
      <c r="L5" s="4">
        <f t="shared" si="3"/>
        <v>0.10392304845413264</v>
      </c>
    </row>
    <row r="6" spans="2:12" ht="15" x14ac:dyDescent="0.25">
      <c r="B6" s="4" t="s">
        <v>157</v>
      </c>
      <c r="C6" s="4">
        <v>0</v>
      </c>
      <c r="D6" s="4">
        <v>0</v>
      </c>
      <c r="E6" s="4">
        <v>0.8</v>
      </c>
      <c r="F6" s="23">
        <f t="shared" si="0"/>
        <v>0.26666666666666666</v>
      </c>
      <c r="G6" s="4">
        <v>0.96</v>
      </c>
      <c r="H6" s="4">
        <v>0</v>
      </c>
      <c r="I6" s="4">
        <v>0</v>
      </c>
      <c r="J6" s="23">
        <f t="shared" si="1"/>
        <v>0.32</v>
      </c>
      <c r="K6" s="4">
        <f t="shared" si="2"/>
        <v>0.46188021535170065</v>
      </c>
      <c r="L6" s="4">
        <f t="shared" si="3"/>
        <v>0.55425625842204074</v>
      </c>
    </row>
    <row r="7" spans="2:12" ht="15" x14ac:dyDescent="0.25">
      <c r="B7" s="4" t="s">
        <v>158</v>
      </c>
      <c r="C7" s="4">
        <v>0.45</v>
      </c>
      <c r="D7" s="4">
        <v>0</v>
      </c>
      <c r="E7" s="4">
        <v>0.4</v>
      </c>
      <c r="F7" s="23">
        <f t="shared" si="0"/>
        <v>0.28333333333333338</v>
      </c>
      <c r="G7" s="4">
        <v>0</v>
      </c>
      <c r="H7" s="4">
        <v>0</v>
      </c>
      <c r="I7" s="4">
        <v>0</v>
      </c>
      <c r="J7" s="23">
        <f t="shared" si="1"/>
        <v>0</v>
      </c>
      <c r="K7" s="4">
        <f t="shared" si="2"/>
        <v>0.24664414311581237</v>
      </c>
      <c r="L7" s="4">
        <f t="shared" si="3"/>
        <v>0</v>
      </c>
    </row>
    <row r="8" spans="2:12" ht="15" x14ac:dyDescent="0.25">
      <c r="B8" s="4" t="s">
        <v>159</v>
      </c>
      <c r="C8" s="4">
        <v>0.96</v>
      </c>
      <c r="D8" s="4">
        <v>0</v>
      </c>
      <c r="E8" s="4">
        <v>0</v>
      </c>
      <c r="F8" s="23">
        <f>SUM(C8,D8,E8)/3</f>
        <v>0.32</v>
      </c>
      <c r="G8" s="4">
        <v>4.43</v>
      </c>
      <c r="H8" s="4">
        <v>0</v>
      </c>
      <c r="I8" s="4">
        <v>0</v>
      </c>
      <c r="J8" s="23">
        <f>SUM(G8,H8,I8)/3</f>
        <v>1.4766666666666666</v>
      </c>
      <c r="K8" s="4">
        <f t="shared" si="2"/>
        <v>0.55425625842204074</v>
      </c>
      <c r="L8" s="4">
        <f t="shared" si="3"/>
        <v>2.5576616925100417</v>
      </c>
    </row>
    <row r="9" spans="2:12" ht="15" x14ac:dyDescent="0.25">
      <c r="B9" s="4" t="s">
        <v>160</v>
      </c>
      <c r="C9" s="4">
        <v>0.96000000000000008</v>
      </c>
      <c r="D9" s="4">
        <v>0</v>
      </c>
      <c r="E9" s="4">
        <v>0</v>
      </c>
      <c r="F9" s="23">
        <f>SUM(C9,D9,E9)/3</f>
        <v>0.32</v>
      </c>
      <c r="G9" s="4">
        <v>2.94</v>
      </c>
      <c r="H9" s="4">
        <v>0</v>
      </c>
      <c r="I9" s="4">
        <v>0</v>
      </c>
      <c r="J9" s="23">
        <f>SUM(G9,H9,I9)/3</f>
        <v>0.98</v>
      </c>
      <c r="K9" s="4">
        <f t="shared" si="2"/>
        <v>0.55425625842204074</v>
      </c>
      <c r="L9" s="4">
        <f t="shared" si="3"/>
        <v>1.6974097914174997</v>
      </c>
    </row>
    <row r="10" spans="2:12" ht="15" x14ac:dyDescent="0.25">
      <c r="B10" s="4" t="s">
        <v>161</v>
      </c>
      <c r="C10" s="4">
        <v>0.66999999999999993</v>
      </c>
      <c r="D10" s="4">
        <v>0</v>
      </c>
      <c r="E10" s="4">
        <v>0</v>
      </c>
      <c r="F10" s="23">
        <f t="shared" si="0"/>
        <v>0.2233333333333333</v>
      </c>
      <c r="G10" s="4">
        <v>0</v>
      </c>
      <c r="H10" s="4">
        <v>0</v>
      </c>
      <c r="I10" s="4">
        <v>0</v>
      </c>
      <c r="J10" s="23">
        <f t="shared" si="1"/>
        <v>0</v>
      </c>
      <c r="K10" s="4">
        <f t="shared" si="2"/>
        <v>0.3868246803570492</v>
      </c>
      <c r="L10" s="4">
        <f t="shared" si="3"/>
        <v>0</v>
      </c>
    </row>
    <row r="11" spans="2:12" ht="15" x14ac:dyDescent="0.25">
      <c r="B11" s="4" t="s">
        <v>162</v>
      </c>
      <c r="C11" s="4">
        <v>6.5200000000000005</v>
      </c>
      <c r="D11" s="4">
        <v>0</v>
      </c>
      <c r="E11" s="4">
        <v>5.12</v>
      </c>
      <c r="F11" s="23">
        <f t="shared" si="0"/>
        <v>3.8800000000000003</v>
      </c>
      <c r="G11" s="4">
        <v>0</v>
      </c>
      <c r="H11" s="4">
        <v>0.47</v>
      </c>
      <c r="I11" s="4">
        <v>2.59</v>
      </c>
      <c r="J11" s="23">
        <f t="shared" si="1"/>
        <v>1.0199999999999998</v>
      </c>
      <c r="K11" s="4">
        <f t="shared" si="2"/>
        <v>3.4323170016768549</v>
      </c>
      <c r="L11" s="4">
        <f t="shared" si="3"/>
        <v>1.3798188286873028</v>
      </c>
    </row>
    <row r="14" spans="2:12" ht="15" x14ac:dyDescent="0.25">
      <c r="B14" s="10" t="s">
        <v>18</v>
      </c>
    </row>
    <row r="15" spans="2:12" ht="15" x14ac:dyDescent="0.25">
      <c r="B15" s="10" t="s">
        <v>19</v>
      </c>
    </row>
    <row r="17" spans="5:5" ht="15" x14ac:dyDescent="0.25">
      <c r="E17" s="1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opLeftCell="A17" workbookViewId="0">
      <selection activeCell="F39" sqref="F39"/>
    </sheetView>
  </sheetViews>
  <sheetFormatPr defaultRowHeight="14.5" x14ac:dyDescent="0.35"/>
  <cols>
    <col min="2" max="2" width="21.7265625" customWidth="1"/>
  </cols>
  <sheetData>
    <row r="1" spans="2:12" ht="15" x14ac:dyDescent="0.25">
      <c r="B1" s="15" t="s">
        <v>23</v>
      </c>
      <c r="C1" s="15"/>
      <c r="D1" s="15"/>
      <c r="E1" s="15"/>
      <c r="F1" s="15"/>
      <c r="G1" s="15"/>
      <c r="H1" s="15"/>
      <c r="I1" s="15"/>
      <c r="J1" s="15"/>
    </row>
    <row r="2" spans="2:12" ht="15" x14ac:dyDescent="0.25">
      <c r="B2" s="4" t="s">
        <v>0</v>
      </c>
      <c r="C2" s="4" t="s">
        <v>10</v>
      </c>
      <c r="D2" s="4" t="s">
        <v>11</v>
      </c>
      <c r="E2" s="4" t="s">
        <v>12</v>
      </c>
      <c r="F2" s="22" t="s">
        <v>13</v>
      </c>
      <c r="G2" s="4" t="s">
        <v>14</v>
      </c>
      <c r="H2" s="4" t="s">
        <v>15</v>
      </c>
      <c r="I2" s="4" t="s">
        <v>16</v>
      </c>
      <c r="J2" s="22" t="s">
        <v>17</v>
      </c>
      <c r="K2" s="9" t="s">
        <v>44</v>
      </c>
      <c r="L2" s="9" t="s">
        <v>43</v>
      </c>
    </row>
    <row r="3" spans="2:12" s="16" customFormat="1" ht="15" x14ac:dyDescent="0.25">
      <c r="B3" s="4" t="s">
        <v>154</v>
      </c>
      <c r="C3" s="4">
        <v>0.23</v>
      </c>
      <c r="D3" s="4">
        <v>0.59</v>
      </c>
      <c r="E3" s="4">
        <v>0.86</v>
      </c>
      <c r="F3" s="23">
        <f>SUM(C3,D3,E3)/3</f>
        <v>0.55999999999999994</v>
      </c>
      <c r="G3" s="4">
        <v>0.04</v>
      </c>
      <c r="H3" s="4">
        <v>0</v>
      </c>
      <c r="I3" s="4">
        <v>0.28000000000000003</v>
      </c>
      <c r="J3" s="23">
        <f t="shared" ref="J3:J11" si="0">SUM(G3,H3,I3)/3</f>
        <v>0.10666666666666667</v>
      </c>
      <c r="K3" s="4">
        <f t="shared" ref="K3:K11" si="1">STDEV(C3:E3)</f>
        <v>0.31606961258558214</v>
      </c>
      <c r="L3" s="4">
        <f>STDEV(G3:I3)</f>
        <v>0.15143755588800731</v>
      </c>
    </row>
    <row r="4" spans="2:12" ht="15" x14ac:dyDescent="0.25">
      <c r="B4" s="4" t="s">
        <v>155</v>
      </c>
      <c r="C4" s="4">
        <v>0</v>
      </c>
      <c r="D4" s="4">
        <v>0</v>
      </c>
      <c r="E4" s="4">
        <v>4.42</v>
      </c>
      <c r="F4" s="23">
        <f t="shared" ref="F4:F11" si="2">SUM(C4,D4,E4)/3</f>
        <v>1.4733333333333334</v>
      </c>
      <c r="G4" s="4">
        <v>0.4700000000000002</v>
      </c>
      <c r="H4" s="4">
        <v>0</v>
      </c>
      <c r="I4" s="4">
        <v>0</v>
      </c>
      <c r="J4" s="23">
        <f t="shared" si="0"/>
        <v>0.15666666666666673</v>
      </c>
      <c r="K4" s="4">
        <f t="shared" si="1"/>
        <v>2.5518881898181456</v>
      </c>
      <c r="L4" s="4">
        <f t="shared" ref="L4:L11" si="3">STDEV(G4:I4)</f>
        <v>0.27135462651912418</v>
      </c>
    </row>
    <row r="5" spans="2:12" s="16" customFormat="1" x14ac:dyDescent="0.35">
      <c r="B5" s="4" t="s">
        <v>156</v>
      </c>
      <c r="C5" s="4">
        <v>0</v>
      </c>
      <c r="D5" s="4">
        <v>0.31</v>
      </c>
      <c r="E5" s="4">
        <v>0.9</v>
      </c>
      <c r="F5" s="23">
        <f>SUM(C5,D5,E5)/3</f>
        <v>0.40333333333333332</v>
      </c>
      <c r="G5" s="4">
        <v>0</v>
      </c>
      <c r="H5" s="4">
        <v>0</v>
      </c>
      <c r="I5" s="4">
        <v>0.15</v>
      </c>
      <c r="J5" s="23">
        <f t="shared" si="0"/>
        <v>4.9999999999999996E-2</v>
      </c>
      <c r="K5" s="4">
        <f t="shared" si="1"/>
        <v>0.45720163312627543</v>
      </c>
      <c r="L5" s="4">
        <f t="shared" si="3"/>
        <v>8.6602540378443865E-2</v>
      </c>
    </row>
    <row r="6" spans="2:12" ht="15" x14ac:dyDescent="0.25">
      <c r="B6" s="4" t="s">
        <v>157</v>
      </c>
      <c r="C6" s="4">
        <v>0</v>
      </c>
      <c r="D6" s="4">
        <v>0.56000000000000005</v>
      </c>
      <c r="E6" s="4">
        <v>1.25</v>
      </c>
      <c r="F6" s="23">
        <f t="shared" si="2"/>
        <v>0.60333333333333339</v>
      </c>
      <c r="G6" s="4">
        <v>0</v>
      </c>
      <c r="H6" s="4">
        <v>0</v>
      </c>
      <c r="I6" s="4">
        <v>0.42</v>
      </c>
      <c r="J6" s="23">
        <f t="shared" si="0"/>
        <v>0.13999999999999999</v>
      </c>
      <c r="K6" s="4">
        <f t="shared" si="1"/>
        <v>0.62612565299094192</v>
      </c>
      <c r="L6" s="4">
        <f t="shared" si="3"/>
        <v>0.24248711305964279</v>
      </c>
    </row>
    <row r="7" spans="2:12" ht="15" x14ac:dyDescent="0.25">
      <c r="B7" s="4" t="s">
        <v>158</v>
      </c>
      <c r="C7" s="4">
        <v>0</v>
      </c>
      <c r="D7" s="4">
        <v>0.45</v>
      </c>
      <c r="E7" s="4">
        <v>0.8</v>
      </c>
      <c r="F7" s="23">
        <f t="shared" si="2"/>
        <v>0.41666666666666669</v>
      </c>
      <c r="G7" s="4">
        <v>0</v>
      </c>
      <c r="H7" s="4">
        <v>0</v>
      </c>
      <c r="I7" s="4">
        <v>0</v>
      </c>
      <c r="J7" s="23">
        <f t="shared" si="0"/>
        <v>0</v>
      </c>
      <c r="K7" s="4">
        <f t="shared" si="1"/>
        <v>0.40104031385053224</v>
      </c>
      <c r="L7" s="4">
        <f t="shared" si="3"/>
        <v>0</v>
      </c>
    </row>
    <row r="8" spans="2:12" s="16" customFormat="1" ht="15" x14ac:dyDescent="0.25">
      <c r="B8" s="4" t="s">
        <v>159</v>
      </c>
      <c r="C8" s="4">
        <v>3.15</v>
      </c>
      <c r="D8" s="4">
        <v>2.2400000000000002</v>
      </c>
      <c r="E8" s="4">
        <v>3.39</v>
      </c>
      <c r="F8" s="23">
        <f>SUM(C8,D8,E8)/3</f>
        <v>2.9266666666666672</v>
      </c>
      <c r="G8" s="4">
        <v>2.0499999999999998</v>
      </c>
      <c r="H8" s="4">
        <v>0</v>
      </c>
      <c r="I8" s="4">
        <v>0</v>
      </c>
      <c r="J8" s="23">
        <f t="shared" si="0"/>
        <v>0.68333333333333324</v>
      </c>
      <c r="K8" s="4">
        <f t="shared" si="1"/>
        <v>0.606657509088391</v>
      </c>
      <c r="L8" s="4">
        <f t="shared" si="3"/>
        <v>1.1835680518387328</v>
      </c>
    </row>
    <row r="9" spans="2:12" s="16" customFormat="1" ht="15" x14ac:dyDescent="0.25">
      <c r="B9" s="4" t="s">
        <v>160</v>
      </c>
      <c r="C9" s="4">
        <v>0.33999999999999997</v>
      </c>
      <c r="D9" s="4">
        <v>0.34</v>
      </c>
      <c r="E9" s="4">
        <v>0.86</v>
      </c>
      <c r="F9" s="23">
        <f>SUM(C9,D9,E9)/3</f>
        <v>0.51333333333333331</v>
      </c>
      <c r="G9" s="4">
        <v>1.1099999999999999</v>
      </c>
      <c r="H9" s="4">
        <v>0.51</v>
      </c>
      <c r="I9" s="4">
        <v>0</v>
      </c>
      <c r="J9" s="23">
        <f t="shared" si="0"/>
        <v>0.53999999999999992</v>
      </c>
      <c r="K9" s="4">
        <f t="shared" si="1"/>
        <v>0.30022213997860531</v>
      </c>
      <c r="L9" s="4">
        <f t="shared" si="3"/>
        <v>0.55560777532356398</v>
      </c>
    </row>
    <row r="10" spans="2:12" ht="15" x14ac:dyDescent="0.25">
      <c r="B10" s="4" t="s">
        <v>161</v>
      </c>
      <c r="C10" s="4">
        <v>0.9700000000000002</v>
      </c>
      <c r="D10" s="4">
        <v>0</v>
      </c>
      <c r="E10" s="4">
        <v>0</v>
      </c>
      <c r="F10" s="23">
        <f t="shared" si="2"/>
        <v>0.32333333333333342</v>
      </c>
      <c r="G10" s="4">
        <v>0</v>
      </c>
      <c r="H10" s="4">
        <v>0</v>
      </c>
      <c r="I10" s="4">
        <v>0</v>
      </c>
      <c r="J10" s="23">
        <f t="shared" si="0"/>
        <v>0</v>
      </c>
      <c r="K10" s="4">
        <f t="shared" si="1"/>
        <v>0.5600297611139371</v>
      </c>
      <c r="L10" s="4">
        <f t="shared" si="3"/>
        <v>0</v>
      </c>
    </row>
    <row r="11" spans="2:12" ht="15" x14ac:dyDescent="0.25">
      <c r="B11" s="4" t="s">
        <v>162</v>
      </c>
      <c r="C11" s="4">
        <v>1.9999999999999998</v>
      </c>
      <c r="D11" s="4">
        <v>1.96</v>
      </c>
      <c r="E11" s="4">
        <v>4.8899999999999997</v>
      </c>
      <c r="F11" s="23">
        <f t="shared" si="2"/>
        <v>2.9499999999999997</v>
      </c>
      <c r="G11" s="4">
        <v>0</v>
      </c>
      <c r="H11" s="4">
        <v>0.97</v>
      </c>
      <c r="I11" s="4">
        <v>1.22</v>
      </c>
      <c r="J11" s="23">
        <f t="shared" si="0"/>
        <v>0.73</v>
      </c>
      <c r="K11" s="4">
        <f t="shared" si="1"/>
        <v>1.6802083204174412</v>
      </c>
      <c r="L11" s="4">
        <f t="shared" si="3"/>
        <v>0.64443773942872096</v>
      </c>
    </row>
    <row r="14" spans="2:12" ht="15" x14ac:dyDescent="0.25">
      <c r="B14" s="10" t="s">
        <v>18</v>
      </c>
    </row>
    <row r="15" spans="2:12" ht="15" x14ac:dyDescent="0.25">
      <c r="B15" s="10" t="s">
        <v>19</v>
      </c>
    </row>
    <row r="16" spans="2:12" ht="15" x14ac:dyDescent="0.25">
      <c r="E16" s="1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A7" sqref="A7:XFD7"/>
    </sheetView>
  </sheetViews>
  <sheetFormatPr defaultRowHeight="14.5" x14ac:dyDescent="0.35"/>
  <cols>
    <col min="2" max="2" width="21.453125" customWidth="1"/>
  </cols>
  <sheetData>
    <row r="1" spans="2:12" ht="15" x14ac:dyDescent="0.25">
      <c r="B1" s="16" t="s">
        <v>24</v>
      </c>
      <c r="C1" s="16"/>
      <c r="D1" s="16"/>
      <c r="E1" s="16"/>
      <c r="F1" s="16"/>
      <c r="G1" s="16"/>
      <c r="H1" s="16"/>
      <c r="I1" s="16"/>
      <c r="J1" s="16"/>
    </row>
    <row r="2" spans="2:12" ht="15" x14ac:dyDescent="0.25">
      <c r="B2" s="4" t="s">
        <v>0</v>
      </c>
      <c r="C2" s="4" t="s">
        <v>10</v>
      </c>
      <c r="D2" s="4" t="s">
        <v>11</v>
      </c>
      <c r="E2" s="4" t="s">
        <v>12</v>
      </c>
      <c r="F2" s="22" t="s">
        <v>13</v>
      </c>
      <c r="G2" s="4" t="s">
        <v>14</v>
      </c>
      <c r="H2" s="4" t="s">
        <v>15</v>
      </c>
      <c r="I2" s="4" t="s">
        <v>16</v>
      </c>
      <c r="J2" s="22" t="s">
        <v>17</v>
      </c>
      <c r="K2" s="9" t="s">
        <v>44</v>
      </c>
      <c r="L2" s="9" t="s">
        <v>43</v>
      </c>
    </row>
    <row r="3" spans="2:12" s="16" customFormat="1" ht="15" x14ac:dyDescent="0.25">
      <c r="B3" s="4" t="s">
        <v>154</v>
      </c>
      <c r="C3" s="4">
        <v>0.17</v>
      </c>
      <c r="D3" s="4">
        <v>0</v>
      </c>
      <c r="E3" s="4">
        <v>0</v>
      </c>
      <c r="F3" s="23">
        <f>SUM(C3,D3,E3)/3</f>
        <v>5.6666666666666671E-2</v>
      </c>
      <c r="G3" s="4">
        <v>0.24</v>
      </c>
      <c r="H3" s="4">
        <v>0</v>
      </c>
      <c r="I3" s="4">
        <v>0.79</v>
      </c>
      <c r="J3" s="23">
        <f>SUM(G3,H3,I3)/3</f>
        <v>0.34333333333333332</v>
      </c>
      <c r="K3" s="4">
        <f>STDEV(C3:E3)</f>
        <v>9.814954576223639E-2</v>
      </c>
      <c r="L3" s="4">
        <f>STDEV(G3:I3)</f>
        <v>0.40501028793517502</v>
      </c>
    </row>
    <row r="4" spans="2:12" ht="15" x14ac:dyDescent="0.25">
      <c r="B4" s="4" t="s">
        <v>155</v>
      </c>
      <c r="C4" s="4">
        <v>0</v>
      </c>
      <c r="D4" s="4">
        <v>0</v>
      </c>
      <c r="E4" s="4">
        <v>0</v>
      </c>
      <c r="F4" s="23">
        <f t="shared" ref="F4:F11" si="0">SUM(C4,D4,E4)/3</f>
        <v>0</v>
      </c>
      <c r="G4" s="4">
        <v>0</v>
      </c>
      <c r="H4" s="4">
        <v>0.52</v>
      </c>
      <c r="I4" s="4">
        <v>10.92</v>
      </c>
      <c r="J4" s="23">
        <f t="shared" ref="J4:J11" si="1">SUM(G4,H4,I4)/3</f>
        <v>3.813333333333333</v>
      </c>
      <c r="K4" s="4">
        <f t="shared" ref="K4:K11" si="2">STDEV(C4:E4)</f>
        <v>0</v>
      </c>
      <c r="L4" s="4">
        <f t="shared" ref="L4:L11" si="3">STDEV(G4:I4)</f>
        <v>6.1600432898911786</v>
      </c>
    </row>
    <row r="5" spans="2:12" s="16" customFormat="1" x14ac:dyDescent="0.35">
      <c r="B5" s="4" t="s">
        <v>156</v>
      </c>
      <c r="C5" s="4">
        <v>0</v>
      </c>
      <c r="D5" s="4">
        <v>0</v>
      </c>
      <c r="E5" s="4">
        <v>0</v>
      </c>
      <c r="F5" s="23">
        <f>SUM(C5,D5,E5)/3</f>
        <v>0</v>
      </c>
      <c r="G5" s="4">
        <v>0.16</v>
      </c>
      <c r="H5" s="4">
        <v>0</v>
      </c>
      <c r="I5" s="4">
        <v>2.79</v>
      </c>
      <c r="J5" s="23">
        <f>SUM(G5,H5,I5)/3</f>
        <v>0.98333333333333339</v>
      </c>
      <c r="K5" s="4">
        <f t="shared" si="2"/>
        <v>0</v>
      </c>
      <c r="L5" s="4">
        <f t="shared" si="3"/>
        <v>1.5666631205633625</v>
      </c>
    </row>
    <row r="6" spans="2:12" ht="15" x14ac:dyDescent="0.25">
      <c r="B6" s="4" t="s">
        <v>157</v>
      </c>
      <c r="C6" s="4">
        <v>0</v>
      </c>
      <c r="D6" s="4">
        <v>0</v>
      </c>
      <c r="E6" s="4">
        <v>0</v>
      </c>
      <c r="F6" s="23">
        <f t="shared" si="0"/>
        <v>0</v>
      </c>
      <c r="G6" s="4">
        <v>0</v>
      </c>
      <c r="H6" s="4">
        <v>0</v>
      </c>
      <c r="I6" s="4">
        <v>7.3899999999999988</v>
      </c>
      <c r="J6" s="23">
        <f t="shared" si="1"/>
        <v>2.4633333333333329</v>
      </c>
      <c r="K6" s="4">
        <f t="shared" si="2"/>
        <v>0</v>
      </c>
      <c r="L6" s="4">
        <f t="shared" si="3"/>
        <v>4.2666184893113339</v>
      </c>
    </row>
    <row r="7" spans="2:12" ht="15" x14ac:dyDescent="0.25">
      <c r="B7" s="4" t="s">
        <v>158</v>
      </c>
      <c r="C7" s="4">
        <v>0</v>
      </c>
      <c r="D7" s="4">
        <v>0</v>
      </c>
      <c r="E7" s="4">
        <v>0</v>
      </c>
      <c r="F7" s="23">
        <f t="shared" si="0"/>
        <v>0</v>
      </c>
      <c r="G7" s="4">
        <v>0</v>
      </c>
      <c r="H7" s="4">
        <v>0</v>
      </c>
      <c r="I7" s="4">
        <v>3.3899999999999997</v>
      </c>
      <c r="J7" s="23">
        <f t="shared" si="1"/>
        <v>1.1299999999999999</v>
      </c>
      <c r="K7" s="4">
        <f t="shared" si="2"/>
        <v>0</v>
      </c>
      <c r="L7" s="4">
        <f t="shared" si="3"/>
        <v>1.9572174125528312</v>
      </c>
    </row>
    <row r="8" spans="2:12" s="16" customFormat="1" ht="15" x14ac:dyDescent="0.25">
      <c r="B8" s="4" t="s">
        <v>159</v>
      </c>
      <c r="C8" s="4">
        <v>2.92</v>
      </c>
      <c r="D8" s="4">
        <v>0</v>
      </c>
      <c r="E8" s="4">
        <v>0</v>
      </c>
      <c r="F8" s="23">
        <f>SUM(C8,D8,E8)/3</f>
        <v>0.97333333333333327</v>
      </c>
      <c r="G8" s="4">
        <v>2.37</v>
      </c>
      <c r="H8" s="4">
        <v>0</v>
      </c>
      <c r="I8" s="4">
        <v>13.22</v>
      </c>
      <c r="J8" s="23">
        <f>SUM(G8,H8,I8)/3</f>
        <v>5.1966666666666663</v>
      </c>
      <c r="K8" s="4">
        <f t="shared" si="2"/>
        <v>1.6858627860337072</v>
      </c>
      <c r="L8" s="4">
        <f t="shared" si="3"/>
        <v>7.0487327466242702</v>
      </c>
    </row>
    <row r="9" spans="2:12" s="16" customFormat="1" ht="15" x14ac:dyDescent="0.25">
      <c r="B9" s="4" t="s">
        <v>160</v>
      </c>
      <c r="C9" s="4">
        <v>0.28000000000000003</v>
      </c>
      <c r="D9" s="4">
        <v>2.39</v>
      </c>
      <c r="E9" s="4">
        <v>0</v>
      </c>
      <c r="F9" s="23">
        <f>SUM(C9,D9,E9)/3</f>
        <v>0.89</v>
      </c>
      <c r="G9" s="4">
        <v>1.1000000000000001</v>
      </c>
      <c r="H9" s="4">
        <v>2.12</v>
      </c>
      <c r="I9" s="4">
        <v>7.85</v>
      </c>
      <c r="J9" s="23">
        <f>SUM(G9,H9,I9)/3</f>
        <v>3.69</v>
      </c>
      <c r="K9" s="4">
        <f t="shared" si="2"/>
        <v>1.3065603698260559</v>
      </c>
      <c r="L9" s="4">
        <f t="shared" si="3"/>
        <v>3.6385848897614022</v>
      </c>
    </row>
    <row r="10" spans="2:12" ht="15" x14ac:dyDescent="0.25">
      <c r="B10" s="4" t="s">
        <v>161</v>
      </c>
      <c r="C10" s="4">
        <v>1.9500000000000002</v>
      </c>
      <c r="D10" s="4">
        <v>0</v>
      </c>
      <c r="E10" s="4">
        <v>2.5</v>
      </c>
      <c r="F10" s="23">
        <f t="shared" si="0"/>
        <v>1.4833333333333334</v>
      </c>
      <c r="G10" s="4">
        <v>1.1600000000000001</v>
      </c>
      <c r="H10" s="4">
        <v>0</v>
      </c>
      <c r="I10" s="4">
        <v>4.96</v>
      </c>
      <c r="J10" s="23">
        <f t="shared" si="1"/>
        <v>2.04</v>
      </c>
      <c r="K10" s="4">
        <f t="shared" si="2"/>
        <v>1.3137097599292369</v>
      </c>
      <c r="L10" s="4">
        <f t="shared" si="3"/>
        <v>2.5944556269090442</v>
      </c>
    </row>
    <row r="11" spans="2:12" ht="15" x14ac:dyDescent="0.25">
      <c r="B11" s="4" t="s">
        <v>162</v>
      </c>
      <c r="C11" s="4">
        <v>5.4</v>
      </c>
      <c r="D11" s="4">
        <v>0</v>
      </c>
      <c r="E11" s="4">
        <v>0</v>
      </c>
      <c r="F11" s="23">
        <f t="shared" si="0"/>
        <v>1.8</v>
      </c>
      <c r="G11" s="4">
        <v>3.9599999999999991</v>
      </c>
      <c r="H11" s="4">
        <v>0</v>
      </c>
      <c r="I11" s="4">
        <v>0</v>
      </c>
      <c r="J11" s="23">
        <f t="shared" si="1"/>
        <v>1.3199999999999996</v>
      </c>
      <c r="K11" s="4">
        <f t="shared" si="2"/>
        <v>3.1176914536239795</v>
      </c>
      <c r="L11" s="4">
        <f t="shared" si="3"/>
        <v>2.2863070659909175</v>
      </c>
    </row>
    <row r="14" spans="2:12" ht="15" x14ac:dyDescent="0.25">
      <c r="B14" s="10" t="s">
        <v>18</v>
      </c>
    </row>
    <row r="15" spans="2:12" ht="15" x14ac:dyDescent="0.25">
      <c r="B15" s="10" t="s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opLeftCell="A53" workbookViewId="0">
      <selection activeCell="A75" sqref="A75"/>
    </sheetView>
  </sheetViews>
  <sheetFormatPr defaultRowHeight="14.5" x14ac:dyDescent="0.35"/>
  <cols>
    <col min="1" max="1" width="9.1796875" style="16"/>
    <col min="2" max="2" width="15.7265625" customWidth="1"/>
    <col min="3" max="3" width="10.1796875" customWidth="1"/>
    <col min="4" max="4" width="10" customWidth="1"/>
    <col min="5" max="5" width="9.81640625" customWidth="1"/>
    <col min="6" max="6" width="11.7265625" customWidth="1"/>
    <col min="10" max="10" width="12.54296875" customWidth="1"/>
    <col min="11" max="12" width="12" bestFit="1" customWidth="1"/>
  </cols>
  <sheetData>
    <row r="1" spans="2:37" ht="15.75" thickBot="1" x14ac:dyDescent="0.3">
      <c r="C1" s="20" t="s">
        <v>38</v>
      </c>
      <c r="I1" s="20" t="s">
        <v>39</v>
      </c>
      <c r="O1" s="20" t="s">
        <v>45</v>
      </c>
    </row>
    <row r="2" spans="2:37" ht="15.75" thickBot="1" x14ac:dyDescent="0.3">
      <c r="B2" s="53" t="s">
        <v>0</v>
      </c>
      <c r="C2" s="54" t="s">
        <v>10</v>
      </c>
      <c r="D2" s="59" t="s">
        <v>11</v>
      </c>
      <c r="E2" s="55" t="s">
        <v>12</v>
      </c>
      <c r="F2" s="54" t="s">
        <v>14</v>
      </c>
      <c r="G2" s="59" t="s">
        <v>15</v>
      </c>
      <c r="H2" s="55" t="s">
        <v>16</v>
      </c>
      <c r="I2" s="56" t="s">
        <v>10</v>
      </c>
      <c r="J2" s="57" t="s">
        <v>11</v>
      </c>
      <c r="K2" s="58" t="s">
        <v>12</v>
      </c>
      <c r="L2" s="56" t="s">
        <v>14</v>
      </c>
      <c r="M2" s="57" t="s">
        <v>15</v>
      </c>
      <c r="N2" s="58" t="s">
        <v>16</v>
      </c>
      <c r="O2" s="56" t="s">
        <v>10</v>
      </c>
      <c r="P2" s="57" t="s">
        <v>11</v>
      </c>
      <c r="Q2" s="58" t="s">
        <v>12</v>
      </c>
      <c r="R2" s="56" t="s">
        <v>14</v>
      </c>
      <c r="S2" s="57" t="s">
        <v>15</v>
      </c>
      <c r="T2" s="58" t="s">
        <v>16</v>
      </c>
    </row>
    <row r="3" spans="2:37" ht="15" x14ac:dyDescent="0.25">
      <c r="B3" s="49" t="s">
        <v>154</v>
      </c>
      <c r="C3" s="50">
        <v>0.12</v>
      </c>
      <c r="D3" s="52">
        <v>0</v>
      </c>
      <c r="E3" s="51">
        <v>0.63</v>
      </c>
      <c r="F3" s="50">
        <v>0.09</v>
      </c>
      <c r="G3" s="52">
        <v>0.32</v>
      </c>
      <c r="H3" s="51">
        <v>0</v>
      </c>
      <c r="I3" s="50">
        <v>0</v>
      </c>
      <c r="J3" s="52">
        <v>0</v>
      </c>
      <c r="K3" s="51">
        <v>0</v>
      </c>
      <c r="L3" s="50">
        <v>7.0000000000000007E-2</v>
      </c>
      <c r="M3" s="52">
        <v>0</v>
      </c>
      <c r="N3" s="51">
        <v>0</v>
      </c>
      <c r="O3" s="50">
        <v>0.02</v>
      </c>
      <c r="P3" s="52">
        <v>0</v>
      </c>
      <c r="Q3" s="51">
        <v>0</v>
      </c>
      <c r="R3" s="50">
        <v>0</v>
      </c>
      <c r="S3" s="52">
        <v>0</v>
      </c>
      <c r="T3" s="51">
        <v>0</v>
      </c>
    </row>
    <row r="4" spans="2:37" ht="15" x14ac:dyDescent="0.25">
      <c r="B4" s="47" t="s">
        <v>155</v>
      </c>
      <c r="C4" s="25">
        <v>0</v>
      </c>
      <c r="D4" s="4">
        <v>1.05</v>
      </c>
      <c r="E4" s="26">
        <v>2.42</v>
      </c>
      <c r="F4" s="25">
        <v>1.3400000000000003</v>
      </c>
      <c r="G4" s="4">
        <v>1.2</v>
      </c>
      <c r="H4" s="26">
        <v>0</v>
      </c>
      <c r="I4" s="25">
        <v>0</v>
      </c>
      <c r="J4" s="4">
        <v>0</v>
      </c>
      <c r="K4" s="26">
        <v>0</v>
      </c>
      <c r="L4" s="25">
        <v>0</v>
      </c>
      <c r="M4" s="4">
        <v>0</v>
      </c>
      <c r="N4" s="26">
        <v>0</v>
      </c>
      <c r="O4" s="25">
        <v>0.11000000000000032</v>
      </c>
      <c r="P4" s="4">
        <v>0</v>
      </c>
      <c r="Q4" s="26">
        <v>0</v>
      </c>
      <c r="R4" s="25">
        <v>0</v>
      </c>
      <c r="S4" s="4">
        <v>0</v>
      </c>
      <c r="T4" s="26">
        <v>0</v>
      </c>
    </row>
    <row r="5" spans="2:37" x14ac:dyDescent="0.35">
      <c r="B5" s="47" t="s">
        <v>156</v>
      </c>
      <c r="C5" s="25">
        <v>0.28000000000000003</v>
      </c>
      <c r="D5" s="4">
        <v>0</v>
      </c>
      <c r="E5" s="26">
        <v>0.59</v>
      </c>
      <c r="F5" s="25">
        <v>0.18</v>
      </c>
      <c r="G5" s="4">
        <v>0</v>
      </c>
      <c r="H5" s="26">
        <v>0</v>
      </c>
      <c r="I5" s="25">
        <v>0</v>
      </c>
      <c r="J5" s="4">
        <v>0</v>
      </c>
      <c r="K5" s="26">
        <v>0</v>
      </c>
      <c r="L5" s="25">
        <v>0</v>
      </c>
      <c r="M5" s="4">
        <v>0</v>
      </c>
      <c r="N5" s="26">
        <v>0</v>
      </c>
      <c r="O5" s="25">
        <v>0.01</v>
      </c>
      <c r="P5" s="4">
        <v>0</v>
      </c>
      <c r="Q5" s="26">
        <v>0</v>
      </c>
      <c r="R5" s="25">
        <v>0</v>
      </c>
      <c r="S5" s="4">
        <v>0</v>
      </c>
      <c r="T5" s="26">
        <v>0</v>
      </c>
    </row>
    <row r="6" spans="2:37" ht="15" x14ac:dyDescent="0.25">
      <c r="B6" s="47" t="s">
        <v>157</v>
      </c>
      <c r="C6" s="25">
        <v>0</v>
      </c>
      <c r="D6" s="4">
        <v>0</v>
      </c>
      <c r="E6" s="26">
        <v>0.8</v>
      </c>
      <c r="F6" s="25">
        <v>0.96</v>
      </c>
      <c r="G6" s="4">
        <v>0</v>
      </c>
      <c r="H6" s="26">
        <v>0</v>
      </c>
      <c r="I6" s="25">
        <v>0</v>
      </c>
      <c r="J6" s="4">
        <v>0</v>
      </c>
      <c r="K6" s="26">
        <v>0</v>
      </c>
      <c r="L6" s="25">
        <v>0</v>
      </c>
      <c r="M6" s="4">
        <v>0</v>
      </c>
      <c r="N6" s="26">
        <v>0</v>
      </c>
      <c r="O6" s="25">
        <v>0</v>
      </c>
      <c r="P6" s="4">
        <v>0</v>
      </c>
      <c r="Q6" s="26">
        <v>0</v>
      </c>
      <c r="R6" s="25">
        <v>0</v>
      </c>
      <c r="S6" s="4">
        <v>0</v>
      </c>
      <c r="T6" s="26">
        <v>0</v>
      </c>
    </row>
    <row r="7" spans="2:37" ht="15" x14ac:dyDescent="0.25">
      <c r="B7" s="47" t="s">
        <v>158</v>
      </c>
      <c r="C7" s="25">
        <v>0.45</v>
      </c>
      <c r="D7" s="4">
        <v>0</v>
      </c>
      <c r="E7" s="26">
        <v>0.4</v>
      </c>
      <c r="F7" s="25">
        <v>0</v>
      </c>
      <c r="G7" s="4">
        <v>0</v>
      </c>
      <c r="H7" s="26">
        <v>0</v>
      </c>
      <c r="I7" s="25">
        <v>0</v>
      </c>
      <c r="J7" s="4">
        <v>0</v>
      </c>
      <c r="K7" s="26">
        <v>0</v>
      </c>
      <c r="L7" s="25">
        <v>0</v>
      </c>
      <c r="M7" s="4">
        <v>0</v>
      </c>
      <c r="N7" s="26">
        <v>0</v>
      </c>
      <c r="O7" s="25">
        <v>0</v>
      </c>
      <c r="P7" s="4">
        <v>0</v>
      </c>
      <c r="Q7" s="26">
        <v>0</v>
      </c>
      <c r="R7" s="25">
        <v>0</v>
      </c>
      <c r="S7" s="4">
        <v>0</v>
      </c>
      <c r="T7" s="26">
        <v>0</v>
      </c>
    </row>
    <row r="8" spans="2:37" ht="15" x14ac:dyDescent="0.25">
      <c r="B8" s="47" t="s">
        <v>159</v>
      </c>
      <c r="C8" s="25">
        <v>0.96</v>
      </c>
      <c r="D8" s="4">
        <v>0</v>
      </c>
      <c r="E8" s="26">
        <v>0</v>
      </c>
      <c r="F8" s="25">
        <v>4.43</v>
      </c>
      <c r="G8" s="4">
        <v>0</v>
      </c>
      <c r="H8" s="26">
        <v>0</v>
      </c>
      <c r="I8" s="25">
        <v>0.96</v>
      </c>
      <c r="J8" s="4">
        <v>0</v>
      </c>
      <c r="K8" s="26">
        <v>0</v>
      </c>
      <c r="L8" s="25">
        <v>3.94</v>
      </c>
      <c r="M8" s="4">
        <v>0</v>
      </c>
      <c r="N8" s="26">
        <v>0</v>
      </c>
      <c r="O8" s="25">
        <v>0</v>
      </c>
      <c r="P8" s="4">
        <v>0</v>
      </c>
      <c r="Q8" s="26">
        <v>0</v>
      </c>
      <c r="R8" s="25">
        <v>2.37</v>
      </c>
      <c r="S8" s="4">
        <v>0</v>
      </c>
      <c r="T8" s="26">
        <v>0</v>
      </c>
    </row>
    <row r="9" spans="2:37" ht="15" x14ac:dyDescent="0.25">
      <c r="B9" s="47" t="s">
        <v>160</v>
      </c>
      <c r="C9" s="25">
        <v>0.96000000000000008</v>
      </c>
      <c r="D9" s="4">
        <v>0</v>
      </c>
      <c r="E9" s="26">
        <v>0</v>
      </c>
      <c r="F9" s="25">
        <v>2.94</v>
      </c>
      <c r="G9" s="4">
        <v>0</v>
      </c>
      <c r="H9" s="26">
        <v>0</v>
      </c>
      <c r="I9" s="25">
        <v>0.47000000000000008</v>
      </c>
      <c r="J9" s="4">
        <v>0</v>
      </c>
      <c r="K9" s="26">
        <v>0</v>
      </c>
      <c r="L9" s="25">
        <v>0.20999999999999996</v>
      </c>
      <c r="M9" s="4">
        <v>0</v>
      </c>
      <c r="N9" s="26">
        <v>0</v>
      </c>
      <c r="O9" s="25">
        <v>0.57999999999999996</v>
      </c>
      <c r="P9" s="4">
        <v>0.31</v>
      </c>
      <c r="Q9" s="26">
        <v>0</v>
      </c>
      <c r="R9" s="25">
        <v>0</v>
      </c>
      <c r="S9" s="4">
        <v>0</v>
      </c>
      <c r="T9" s="26">
        <v>0.08</v>
      </c>
    </row>
    <row r="10" spans="2:37" ht="15" x14ac:dyDescent="0.25">
      <c r="B10" s="47" t="s">
        <v>161</v>
      </c>
      <c r="C10" s="25">
        <v>0.66999999999999993</v>
      </c>
      <c r="D10" s="4">
        <v>0</v>
      </c>
      <c r="E10" s="26">
        <v>0</v>
      </c>
      <c r="F10" s="25">
        <v>0</v>
      </c>
      <c r="G10" s="4">
        <v>0</v>
      </c>
      <c r="H10" s="26">
        <v>0</v>
      </c>
      <c r="I10" s="25">
        <v>0.17000000000000015</v>
      </c>
      <c r="J10" s="4">
        <v>0</v>
      </c>
      <c r="K10" s="26">
        <v>0.2</v>
      </c>
      <c r="L10" s="25">
        <v>0</v>
      </c>
      <c r="M10" s="4">
        <v>0</v>
      </c>
      <c r="N10" s="26">
        <v>0</v>
      </c>
      <c r="O10" s="25">
        <v>0.87000000000000011</v>
      </c>
      <c r="P10" s="4">
        <v>0</v>
      </c>
      <c r="Q10" s="26">
        <v>0.45</v>
      </c>
      <c r="R10" s="25">
        <v>0</v>
      </c>
      <c r="S10" s="4">
        <v>0</v>
      </c>
      <c r="T10" s="26">
        <v>0</v>
      </c>
    </row>
    <row r="11" spans="2:37" ht="15.75" thickBot="1" x14ac:dyDescent="0.3">
      <c r="B11" s="48" t="s">
        <v>162</v>
      </c>
      <c r="C11" s="27">
        <v>6.5200000000000005</v>
      </c>
      <c r="D11" s="29">
        <v>0</v>
      </c>
      <c r="E11" s="28">
        <v>5.12</v>
      </c>
      <c r="F11" s="27">
        <v>0</v>
      </c>
      <c r="G11" s="29">
        <v>0.47</v>
      </c>
      <c r="H11" s="28">
        <v>2.59</v>
      </c>
      <c r="I11" s="27">
        <v>1.9999999999999998</v>
      </c>
      <c r="J11" s="29">
        <v>0.08</v>
      </c>
      <c r="K11" s="28">
        <v>0.3</v>
      </c>
      <c r="L11" s="27">
        <v>0</v>
      </c>
      <c r="M11" s="29">
        <v>0</v>
      </c>
      <c r="N11" s="28">
        <v>0</v>
      </c>
      <c r="O11" s="27">
        <v>4.59</v>
      </c>
      <c r="P11" s="29">
        <v>0</v>
      </c>
      <c r="Q11" s="28">
        <v>0</v>
      </c>
      <c r="R11" s="27">
        <v>0</v>
      </c>
      <c r="S11" s="29">
        <v>0</v>
      </c>
      <c r="T11" s="28">
        <v>0</v>
      </c>
    </row>
    <row r="13" spans="2:37" x14ac:dyDescent="0.35">
      <c r="C13" s="16" t="s">
        <v>46</v>
      </c>
      <c r="G13" s="16" t="s">
        <v>47</v>
      </c>
      <c r="K13" s="16" t="s">
        <v>48</v>
      </c>
      <c r="O13" s="16" t="s">
        <v>49</v>
      </c>
      <c r="S13" s="16" t="s">
        <v>50</v>
      </c>
      <c r="W13" s="16" t="s">
        <v>51</v>
      </c>
      <c r="AA13" s="16" t="s">
        <v>52</v>
      </c>
      <c r="AE13" s="16" t="s">
        <v>53</v>
      </c>
      <c r="AI13" s="16" t="s">
        <v>54</v>
      </c>
    </row>
    <row r="14" spans="2:37" ht="15.75" thickBot="1" x14ac:dyDescent="0.3"/>
    <row r="15" spans="2:37" ht="15" x14ac:dyDescent="0.25">
      <c r="C15" s="19"/>
      <c r="D15" s="19" t="s">
        <v>26</v>
      </c>
      <c r="E15" s="19" t="s">
        <v>27</v>
      </c>
      <c r="G15" s="19"/>
      <c r="H15" s="19" t="s">
        <v>26</v>
      </c>
      <c r="I15" s="19" t="s">
        <v>27</v>
      </c>
      <c r="K15" s="19"/>
      <c r="L15" s="19" t="s">
        <v>26</v>
      </c>
      <c r="M15" s="19" t="s">
        <v>27</v>
      </c>
      <c r="O15" s="19"/>
      <c r="P15" s="19" t="s">
        <v>26</v>
      </c>
      <c r="Q15" s="19" t="s">
        <v>27</v>
      </c>
      <c r="S15" s="19"/>
      <c r="T15" s="19" t="s">
        <v>26</v>
      </c>
      <c r="U15" s="19" t="s">
        <v>27</v>
      </c>
      <c r="W15" s="19"/>
      <c r="X15" s="19" t="s">
        <v>26</v>
      </c>
      <c r="Y15" s="19" t="s">
        <v>27</v>
      </c>
      <c r="AA15" s="19"/>
      <c r="AB15" s="19" t="s">
        <v>26</v>
      </c>
      <c r="AC15" s="19" t="s">
        <v>27</v>
      </c>
      <c r="AE15" s="19"/>
      <c r="AF15" s="19" t="s">
        <v>26</v>
      </c>
      <c r="AG15" s="19" t="s">
        <v>27</v>
      </c>
      <c r="AI15" s="19"/>
      <c r="AJ15" s="19" t="s">
        <v>26</v>
      </c>
      <c r="AK15" s="19" t="s">
        <v>27</v>
      </c>
    </row>
    <row r="16" spans="2:37" ht="15" x14ac:dyDescent="0.25">
      <c r="C16" s="17" t="s">
        <v>28</v>
      </c>
      <c r="D16" s="17">
        <v>0.25</v>
      </c>
      <c r="E16" s="17">
        <v>0</v>
      </c>
      <c r="G16" s="17" t="s">
        <v>28</v>
      </c>
      <c r="H16" s="17">
        <v>1.1566666666666665</v>
      </c>
      <c r="I16" s="17">
        <v>0</v>
      </c>
      <c r="K16" s="17" t="s">
        <v>28</v>
      </c>
      <c r="L16" s="17">
        <v>0.28999999999999998</v>
      </c>
      <c r="M16" s="17">
        <v>0</v>
      </c>
      <c r="O16" s="17" t="s">
        <v>28</v>
      </c>
      <c r="P16" s="17">
        <v>0.26666666666666666</v>
      </c>
      <c r="Q16" s="17">
        <v>0</v>
      </c>
      <c r="S16" s="17" t="s">
        <v>28</v>
      </c>
      <c r="T16" s="17">
        <v>0.28333333333333338</v>
      </c>
      <c r="U16" s="17">
        <v>0</v>
      </c>
      <c r="W16" s="17" t="s">
        <v>28</v>
      </c>
      <c r="X16" s="17">
        <v>0.32</v>
      </c>
      <c r="Y16" s="17">
        <v>0.32</v>
      </c>
      <c r="AA16" s="17" t="s">
        <v>28</v>
      </c>
      <c r="AB16" s="17">
        <v>0.32</v>
      </c>
      <c r="AC16" s="17">
        <v>0.1566666666666667</v>
      </c>
      <c r="AE16" s="17" t="s">
        <v>28</v>
      </c>
      <c r="AF16" s="17">
        <v>0.2233333333333333</v>
      </c>
      <c r="AG16" s="17">
        <v>0.12333333333333339</v>
      </c>
      <c r="AI16" s="17" t="s">
        <v>28</v>
      </c>
      <c r="AJ16" s="17">
        <v>3.8800000000000003</v>
      </c>
      <c r="AK16" s="17">
        <v>0.79333333333333311</v>
      </c>
    </row>
    <row r="17" spans="3:37" ht="15" x14ac:dyDescent="0.25">
      <c r="C17" s="17" t="s">
        <v>29</v>
      </c>
      <c r="D17" s="17">
        <v>0.11190000000000003</v>
      </c>
      <c r="E17" s="17">
        <v>0</v>
      </c>
      <c r="G17" s="17" t="s">
        <v>29</v>
      </c>
      <c r="H17" s="17">
        <v>1.4726333333333335</v>
      </c>
      <c r="I17" s="17">
        <v>0</v>
      </c>
      <c r="K17" s="17" t="s">
        <v>29</v>
      </c>
      <c r="L17" s="17">
        <v>8.7099999999999983E-2</v>
      </c>
      <c r="M17" s="17">
        <v>0</v>
      </c>
      <c r="O17" s="17" t="s">
        <v>29</v>
      </c>
      <c r="P17" s="17">
        <v>0.21333333333333337</v>
      </c>
      <c r="Q17" s="17">
        <v>0</v>
      </c>
      <c r="S17" s="17" t="s">
        <v>29</v>
      </c>
      <c r="T17" s="17">
        <v>6.0833333333333336E-2</v>
      </c>
      <c r="U17" s="17">
        <v>0</v>
      </c>
      <c r="W17" s="17" t="s">
        <v>29</v>
      </c>
      <c r="X17" s="17">
        <v>0.30720000000000003</v>
      </c>
      <c r="Y17" s="17">
        <v>0.30720000000000003</v>
      </c>
      <c r="AA17" s="17" t="s">
        <v>29</v>
      </c>
      <c r="AB17" s="17">
        <v>0.30720000000000003</v>
      </c>
      <c r="AC17" s="17">
        <v>7.3633333333333356E-2</v>
      </c>
      <c r="AE17" s="17" t="s">
        <v>29</v>
      </c>
      <c r="AF17" s="17">
        <v>0.14963333333333328</v>
      </c>
      <c r="AG17" s="17">
        <v>1.1633333333333339E-2</v>
      </c>
      <c r="AI17" s="17" t="s">
        <v>29</v>
      </c>
      <c r="AJ17" s="17">
        <v>11.780799999999996</v>
      </c>
      <c r="AK17" s="17">
        <v>1.1041333333333334</v>
      </c>
    </row>
    <row r="18" spans="3:37" ht="15" x14ac:dyDescent="0.25">
      <c r="C18" s="17" t="s">
        <v>30</v>
      </c>
      <c r="D18" s="17">
        <v>3</v>
      </c>
      <c r="E18" s="17">
        <v>3</v>
      </c>
      <c r="G18" s="17" t="s">
        <v>30</v>
      </c>
      <c r="H18" s="17">
        <v>3</v>
      </c>
      <c r="I18" s="17">
        <v>3</v>
      </c>
      <c r="K18" s="17" t="s">
        <v>30</v>
      </c>
      <c r="L18" s="17">
        <v>3</v>
      </c>
      <c r="M18" s="17">
        <v>3</v>
      </c>
      <c r="O18" s="17" t="s">
        <v>30</v>
      </c>
      <c r="P18" s="17">
        <v>3</v>
      </c>
      <c r="Q18" s="17">
        <v>3</v>
      </c>
      <c r="S18" s="17" t="s">
        <v>30</v>
      </c>
      <c r="T18" s="17">
        <v>3</v>
      </c>
      <c r="U18" s="17">
        <v>3</v>
      </c>
      <c r="W18" s="17" t="s">
        <v>30</v>
      </c>
      <c r="X18" s="17">
        <v>3</v>
      </c>
      <c r="Y18" s="17">
        <v>3</v>
      </c>
      <c r="AA18" s="17" t="s">
        <v>30</v>
      </c>
      <c r="AB18" s="17">
        <v>3</v>
      </c>
      <c r="AC18" s="17">
        <v>3</v>
      </c>
      <c r="AE18" s="17" t="s">
        <v>30</v>
      </c>
      <c r="AF18" s="17">
        <v>3</v>
      </c>
      <c r="AG18" s="17">
        <v>3</v>
      </c>
      <c r="AI18" s="17" t="s">
        <v>30</v>
      </c>
      <c r="AJ18" s="17">
        <v>3</v>
      </c>
      <c r="AK18" s="17">
        <v>3</v>
      </c>
    </row>
    <row r="19" spans="3:37" ht="15" x14ac:dyDescent="0.25">
      <c r="C19" s="17" t="s">
        <v>31</v>
      </c>
      <c r="D19" s="17">
        <v>0</v>
      </c>
      <c r="E19" s="17"/>
      <c r="G19" s="17" t="s">
        <v>31</v>
      </c>
      <c r="H19" s="17">
        <v>0</v>
      </c>
      <c r="I19" s="17"/>
      <c r="K19" s="17" t="s">
        <v>31</v>
      </c>
      <c r="L19" s="17">
        <v>0</v>
      </c>
      <c r="M19" s="17"/>
      <c r="O19" s="17" t="s">
        <v>31</v>
      </c>
      <c r="P19" s="17">
        <v>0</v>
      </c>
      <c r="Q19" s="17"/>
      <c r="S19" s="17" t="s">
        <v>31</v>
      </c>
      <c r="T19" s="17">
        <v>0</v>
      </c>
      <c r="U19" s="17"/>
      <c r="W19" s="17" t="s">
        <v>31</v>
      </c>
      <c r="X19" s="17">
        <v>0</v>
      </c>
      <c r="Y19" s="17"/>
      <c r="AA19" s="17" t="s">
        <v>31</v>
      </c>
      <c r="AB19" s="17">
        <v>0</v>
      </c>
      <c r="AC19" s="17"/>
      <c r="AE19" s="17" t="s">
        <v>31</v>
      </c>
      <c r="AF19" s="17">
        <v>0</v>
      </c>
      <c r="AG19" s="17"/>
      <c r="AI19" s="17" t="s">
        <v>31</v>
      </c>
      <c r="AJ19" s="17">
        <v>0</v>
      </c>
      <c r="AK19" s="17"/>
    </row>
    <row r="20" spans="3:37" ht="15" x14ac:dyDescent="0.25">
      <c r="C20" s="17" t="s">
        <v>32</v>
      </c>
      <c r="D20" s="17">
        <v>2</v>
      </c>
      <c r="E20" s="17"/>
      <c r="G20" s="17" t="s">
        <v>32</v>
      </c>
      <c r="H20" s="17">
        <v>2</v>
      </c>
      <c r="I20" s="17"/>
      <c r="K20" s="17" t="s">
        <v>32</v>
      </c>
      <c r="L20" s="17">
        <v>2</v>
      </c>
      <c r="M20" s="17"/>
      <c r="O20" s="17" t="s">
        <v>32</v>
      </c>
      <c r="P20" s="17">
        <v>2</v>
      </c>
      <c r="Q20" s="17"/>
      <c r="S20" s="17" t="s">
        <v>32</v>
      </c>
      <c r="T20" s="17">
        <v>2</v>
      </c>
      <c r="U20" s="17"/>
      <c r="W20" s="17" t="s">
        <v>32</v>
      </c>
      <c r="X20" s="17">
        <v>4</v>
      </c>
      <c r="Y20" s="17"/>
      <c r="AA20" s="17" t="s">
        <v>32</v>
      </c>
      <c r="AB20" s="17">
        <v>3</v>
      </c>
      <c r="AC20" s="17"/>
      <c r="AE20" s="17" t="s">
        <v>32</v>
      </c>
      <c r="AF20" s="17">
        <v>2</v>
      </c>
      <c r="AG20" s="17"/>
      <c r="AI20" s="17" t="s">
        <v>32</v>
      </c>
      <c r="AJ20" s="17">
        <v>2</v>
      </c>
      <c r="AK20" s="17"/>
    </row>
    <row r="21" spans="3:37" ht="15" x14ac:dyDescent="0.25">
      <c r="C21" s="17" t="s">
        <v>33</v>
      </c>
      <c r="D21" s="17">
        <v>1.2944509326962441</v>
      </c>
      <c r="E21" s="17"/>
      <c r="G21" s="17" t="s">
        <v>33</v>
      </c>
      <c r="H21" s="17">
        <v>1.6509029141289315</v>
      </c>
      <c r="I21" s="17"/>
      <c r="K21" s="17" t="s">
        <v>33</v>
      </c>
      <c r="L21" s="17">
        <v>1.7019607791266576</v>
      </c>
      <c r="M21" s="17"/>
      <c r="O21" s="17" t="s">
        <v>33</v>
      </c>
      <c r="P21" s="17">
        <v>0.99999999999999978</v>
      </c>
      <c r="Q21" s="17"/>
      <c r="S21" s="17" t="s">
        <v>33</v>
      </c>
      <c r="T21" s="17">
        <v>1.9896995023342199</v>
      </c>
      <c r="U21" s="17"/>
      <c r="W21" s="17" t="s">
        <v>33</v>
      </c>
      <c r="X21" s="17">
        <v>0</v>
      </c>
      <c r="Y21" s="17"/>
      <c r="AA21" s="17" t="s">
        <v>33</v>
      </c>
      <c r="AB21" s="17">
        <v>0.45842466433048812</v>
      </c>
      <c r="AC21" s="17"/>
      <c r="AE21" s="17" t="s">
        <v>33</v>
      </c>
      <c r="AF21" s="17">
        <v>0.43130880352904144</v>
      </c>
      <c r="AG21" s="17"/>
      <c r="AI21" s="17" t="s">
        <v>33</v>
      </c>
      <c r="AJ21" s="17">
        <v>1.4893928731957622</v>
      </c>
      <c r="AK21" s="17"/>
    </row>
    <row r="22" spans="3:37" ht="15" x14ac:dyDescent="0.25">
      <c r="C22" s="17" t="s">
        <v>34</v>
      </c>
      <c r="D22" s="17">
        <v>0.16240866919085306</v>
      </c>
      <c r="E22" s="17"/>
      <c r="G22" s="17" t="s">
        <v>34</v>
      </c>
      <c r="H22" s="17">
        <v>0.12027555683461455</v>
      </c>
      <c r="I22" s="17"/>
      <c r="K22" s="17" t="s">
        <v>34</v>
      </c>
      <c r="L22" s="17">
        <v>0.11543557015319295</v>
      </c>
      <c r="M22" s="17"/>
      <c r="O22" s="17" t="s">
        <v>34</v>
      </c>
      <c r="P22" s="17">
        <v>0.21132486540518719</v>
      </c>
      <c r="Q22" s="17"/>
      <c r="S22" s="17" t="s">
        <v>34</v>
      </c>
      <c r="T22" s="17">
        <v>9.245619373742342E-2</v>
      </c>
      <c r="U22" s="17"/>
      <c r="W22" s="17" t="s">
        <v>34</v>
      </c>
      <c r="X22" s="17">
        <v>0.5</v>
      </c>
      <c r="Y22" s="17"/>
      <c r="AA22" s="17" t="s">
        <v>34</v>
      </c>
      <c r="AB22" s="17">
        <v>0.33890855718232554</v>
      </c>
      <c r="AC22" s="17"/>
      <c r="AE22" s="17" t="s">
        <v>34</v>
      </c>
      <c r="AF22" s="17">
        <v>0.35414190470292239</v>
      </c>
      <c r="AG22" s="17"/>
      <c r="AI22" s="17" t="s">
        <v>34</v>
      </c>
      <c r="AJ22" s="17">
        <v>0.13741402545480547</v>
      </c>
      <c r="AK22" s="17"/>
    </row>
    <row r="23" spans="3:37" ht="15" x14ac:dyDescent="0.25">
      <c r="C23" s="17" t="s">
        <v>35</v>
      </c>
      <c r="D23" s="17">
        <v>2.9199855803537269</v>
      </c>
      <c r="E23" s="17"/>
      <c r="G23" s="17" t="s">
        <v>35</v>
      </c>
      <c r="H23" s="17">
        <v>2.9199855803537269</v>
      </c>
      <c r="I23" s="17"/>
      <c r="K23" s="17" t="s">
        <v>35</v>
      </c>
      <c r="L23" s="17">
        <v>2.9199855803537269</v>
      </c>
      <c r="M23" s="17"/>
      <c r="O23" s="17" t="s">
        <v>35</v>
      </c>
      <c r="P23" s="17">
        <v>2.9199855803537269</v>
      </c>
      <c r="Q23" s="17"/>
      <c r="S23" s="17" t="s">
        <v>35</v>
      </c>
      <c r="T23" s="17">
        <v>2.9199855803537269</v>
      </c>
      <c r="U23" s="17"/>
      <c r="W23" s="17" t="s">
        <v>35</v>
      </c>
      <c r="X23" s="17">
        <v>2.1318467863266499</v>
      </c>
      <c r="Y23" s="17"/>
      <c r="AA23" s="17" t="s">
        <v>35</v>
      </c>
      <c r="AB23" s="17">
        <v>2.3533634348018233</v>
      </c>
      <c r="AC23" s="17"/>
      <c r="AE23" s="17" t="s">
        <v>35</v>
      </c>
      <c r="AF23" s="17">
        <v>2.9199855803537269</v>
      </c>
      <c r="AG23" s="17"/>
      <c r="AI23" s="17" t="s">
        <v>35</v>
      </c>
      <c r="AJ23" s="17">
        <v>2.9199855803537269</v>
      </c>
      <c r="AK23" s="17"/>
    </row>
    <row r="24" spans="3:37" ht="15" x14ac:dyDescent="0.25">
      <c r="C24" s="17" t="s">
        <v>36</v>
      </c>
      <c r="D24" s="17">
        <v>0.32481733838170612</v>
      </c>
      <c r="E24" s="17"/>
      <c r="G24" s="17" t="s">
        <v>36</v>
      </c>
      <c r="H24" s="17">
        <v>0.2405511136692291</v>
      </c>
      <c r="I24" s="17"/>
      <c r="K24" s="17" t="s">
        <v>36</v>
      </c>
      <c r="L24" s="17">
        <v>0.23087114030638589</v>
      </c>
      <c r="M24" s="17"/>
      <c r="O24" s="17" t="s">
        <v>36</v>
      </c>
      <c r="P24" s="17">
        <v>0.42264973081037438</v>
      </c>
      <c r="Q24" s="17"/>
      <c r="S24" s="17" t="s">
        <v>36</v>
      </c>
      <c r="T24" s="17">
        <v>0.18491238747484684</v>
      </c>
      <c r="U24" s="17"/>
      <c r="W24" s="17" t="s">
        <v>36</v>
      </c>
      <c r="X24" s="17">
        <v>1</v>
      </c>
      <c r="Y24" s="17"/>
      <c r="AA24" s="17" t="s">
        <v>36</v>
      </c>
      <c r="AB24" s="17">
        <v>0.67781711436465109</v>
      </c>
      <c r="AC24" s="17"/>
      <c r="AE24" s="17" t="s">
        <v>36</v>
      </c>
      <c r="AF24" s="17">
        <v>0.70828380940584479</v>
      </c>
      <c r="AG24" s="17"/>
      <c r="AI24" s="17" t="s">
        <v>36</v>
      </c>
      <c r="AJ24" s="17">
        <v>0.27482805090961093</v>
      </c>
      <c r="AK24" s="17"/>
    </row>
    <row r="25" spans="3:37" ht="15.75" thickBot="1" x14ac:dyDescent="0.3">
      <c r="C25" s="18" t="s">
        <v>37</v>
      </c>
      <c r="D25" s="18">
        <v>4.3026527297494637</v>
      </c>
      <c r="E25" s="18"/>
      <c r="G25" s="18" t="s">
        <v>37</v>
      </c>
      <c r="H25" s="18">
        <v>4.3026527297494637</v>
      </c>
      <c r="I25" s="18"/>
      <c r="K25" s="18" t="s">
        <v>37</v>
      </c>
      <c r="L25" s="18">
        <v>4.3026527297494637</v>
      </c>
      <c r="M25" s="18"/>
      <c r="O25" s="18" t="s">
        <v>37</v>
      </c>
      <c r="P25" s="18">
        <v>4.3026527297494637</v>
      </c>
      <c r="Q25" s="18"/>
      <c r="S25" s="18" t="s">
        <v>37</v>
      </c>
      <c r="T25" s="18">
        <v>4.3026527297494637</v>
      </c>
      <c r="U25" s="18"/>
      <c r="W25" s="18" t="s">
        <v>37</v>
      </c>
      <c r="X25" s="18">
        <v>2.7764451051977934</v>
      </c>
      <c r="Y25" s="18"/>
      <c r="AA25" s="18" t="s">
        <v>37</v>
      </c>
      <c r="AB25" s="18">
        <v>3.1824463052837091</v>
      </c>
      <c r="AC25" s="18"/>
      <c r="AE25" s="18" t="s">
        <v>37</v>
      </c>
      <c r="AF25" s="18">
        <v>4.3026527297494637</v>
      </c>
      <c r="AG25" s="18"/>
      <c r="AI25" s="18" t="s">
        <v>37</v>
      </c>
      <c r="AJ25" s="18">
        <v>4.3026527297494637</v>
      </c>
      <c r="AK25" s="18"/>
    </row>
    <row r="28" spans="3:37" x14ac:dyDescent="0.35">
      <c r="C28" s="16" t="s">
        <v>55</v>
      </c>
      <c r="G28" s="16" t="s">
        <v>56</v>
      </c>
      <c r="K28" s="16" t="s">
        <v>57</v>
      </c>
      <c r="O28" s="16" t="s">
        <v>58</v>
      </c>
      <c r="S28" s="16" t="s">
        <v>59</v>
      </c>
      <c r="W28" s="16" t="s">
        <v>61</v>
      </c>
      <c r="AA28" s="16" t="s">
        <v>60</v>
      </c>
      <c r="AE28" s="16" t="s">
        <v>62</v>
      </c>
      <c r="AI28" s="16" t="s">
        <v>63</v>
      </c>
    </row>
    <row r="29" spans="3:37" ht="15.75" thickBot="1" x14ac:dyDescent="0.3"/>
    <row r="30" spans="3:37" ht="15" x14ac:dyDescent="0.25">
      <c r="C30" s="19"/>
      <c r="D30" s="19" t="s">
        <v>26</v>
      </c>
      <c r="E30" s="19" t="s">
        <v>27</v>
      </c>
      <c r="G30" s="19"/>
      <c r="H30" s="19" t="s">
        <v>26</v>
      </c>
      <c r="I30" s="19" t="s">
        <v>27</v>
      </c>
      <c r="K30" s="19"/>
      <c r="L30" s="19" t="s">
        <v>26</v>
      </c>
      <c r="M30" s="19" t="s">
        <v>27</v>
      </c>
      <c r="O30" s="19"/>
      <c r="P30" s="19" t="s">
        <v>26</v>
      </c>
      <c r="Q30" s="19" t="s">
        <v>27</v>
      </c>
      <c r="S30" s="19"/>
      <c r="T30" s="19" t="s">
        <v>26</v>
      </c>
      <c r="U30" s="19" t="s">
        <v>27</v>
      </c>
      <c r="W30" s="19"/>
      <c r="X30" s="19" t="s">
        <v>26</v>
      </c>
      <c r="Y30" s="19" t="s">
        <v>27</v>
      </c>
      <c r="AA30" s="19"/>
      <c r="AB30" s="19" t="s">
        <v>26</v>
      </c>
      <c r="AC30" s="19" t="s">
        <v>27</v>
      </c>
      <c r="AE30" s="19"/>
      <c r="AF30" s="19" t="s">
        <v>26</v>
      </c>
      <c r="AG30" s="19" t="s">
        <v>27</v>
      </c>
      <c r="AI30" s="19"/>
      <c r="AJ30" s="19" t="s">
        <v>26</v>
      </c>
      <c r="AK30" s="19" t="s">
        <v>27</v>
      </c>
    </row>
    <row r="31" spans="3:37" ht="15" x14ac:dyDescent="0.25">
      <c r="C31" s="17" t="s">
        <v>28</v>
      </c>
      <c r="D31" s="17">
        <v>0.13666666666666669</v>
      </c>
      <c r="E31" s="17">
        <v>2.3333333333333334E-2</v>
      </c>
      <c r="G31" s="17" t="s">
        <v>28</v>
      </c>
      <c r="H31" s="17">
        <v>0.84666666666666668</v>
      </c>
      <c r="I31" s="17">
        <v>0</v>
      </c>
      <c r="K31" s="17" t="s">
        <v>28</v>
      </c>
      <c r="L31" s="17">
        <v>0.06</v>
      </c>
      <c r="M31" s="17">
        <v>0</v>
      </c>
      <c r="O31" s="17" t="s">
        <v>28</v>
      </c>
      <c r="P31" s="17">
        <v>0.32</v>
      </c>
      <c r="Q31" s="17">
        <v>0</v>
      </c>
      <c r="S31" s="17" t="s">
        <v>28</v>
      </c>
      <c r="T31" s="17">
        <v>0</v>
      </c>
      <c r="U31" s="17">
        <v>0</v>
      </c>
      <c r="W31" s="17" t="s">
        <v>28</v>
      </c>
      <c r="X31" s="17">
        <v>1.4766666666666666</v>
      </c>
      <c r="Y31" s="17">
        <v>1.3133333333333332</v>
      </c>
      <c r="AA31" s="17" t="s">
        <v>28</v>
      </c>
      <c r="AB31" s="17">
        <v>0.98</v>
      </c>
      <c r="AC31" s="17">
        <v>1.3133333333333332</v>
      </c>
      <c r="AE31" s="17" t="s">
        <v>28</v>
      </c>
      <c r="AF31" s="17">
        <v>0</v>
      </c>
      <c r="AG31" s="17">
        <v>0</v>
      </c>
      <c r="AI31" s="17" t="s">
        <v>28</v>
      </c>
      <c r="AJ31" s="17">
        <v>1.0199999999999998</v>
      </c>
      <c r="AK31" s="17">
        <v>0</v>
      </c>
    </row>
    <row r="32" spans="3:37" ht="15" x14ac:dyDescent="0.25">
      <c r="C32" s="17" t="s">
        <v>29</v>
      </c>
      <c r="D32" s="17">
        <v>2.7233333333333328E-2</v>
      </c>
      <c r="E32" s="17">
        <v>1.6333333333333334E-3</v>
      </c>
      <c r="G32" s="17" t="s">
        <v>29</v>
      </c>
      <c r="H32" s="17">
        <v>0.54253333333333376</v>
      </c>
      <c r="I32" s="17">
        <v>0</v>
      </c>
      <c r="K32" s="17" t="s">
        <v>29</v>
      </c>
      <c r="L32" s="17">
        <v>1.0800000000000001E-2</v>
      </c>
      <c r="M32" s="17">
        <v>0</v>
      </c>
      <c r="O32" s="17" t="s">
        <v>29</v>
      </c>
      <c r="P32" s="17">
        <v>0.30720000000000003</v>
      </c>
      <c r="Q32" s="17">
        <v>0</v>
      </c>
      <c r="S32" s="17" t="s">
        <v>29</v>
      </c>
      <c r="T32" s="17">
        <v>0</v>
      </c>
      <c r="U32" s="17">
        <v>0</v>
      </c>
      <c r="W32" s="17" t="s">
        <v>29</v>
      </c>
      <c r="X32" s="17">
        <v>6.5416333333333316</v>
      </c>
      <c r="Y32" s="17">
        <v>5.1745333333333328</v>
      </c>
      <c r="AA32" s="17" t="s">
        <v>29</v>
      </c>
      <c r="AB32" s="17">
        <v>2.8811999999999998</v>
      </c>
      <c r="AC32" s="17">
        <v>5.1745333333333328</v>
      </c>
      <c r="AE32" s="17" t="s">
        <v>29</v>
      </c>
      <c r="AF32" s="17">
        <v>0</v>
      </c>
      <c r="AG32" s="17">
        <v>0</v>
      </c>
      <c r="AI32" s="17" t="s">
        <v>29</v>
      </c>
      <c r="AJ32" s="17">
        <v>1.9038999999999999</v>
      </c>
      <c r="AK32" s="17">
        <v>0</v>
      </c>
    </row>
    <row r="33" spans="3:37" ht="15" x14ac:dyDescent="0.25">
      <c r="C33" s="17" t="s">
        <v>30</v>
      </c>
      <c r="D33" s="17">
        <v>3</v>
      </c>
      <c r="E33" s="17">
        <v>3</v>
      </c>
      <c r="G33" s="17" t="s">
        <v>30</v>
      </c>
      <c r="H33" s="17">
        <v>3</v>
      </c>
      <c r="I33" s="17">
        <v>3</v>
      </c>
      <c r="K33" s="17" t="s">
        <v>30</v>
      </c>
      <c r="L33" s="17">
        <v>3</v>
      </c>
      <c r="M33" s="17">
        <v>3</v>
      </c>
      <c r="O33" s="17" t="s">
        <v>30</v>
      </c>
      <c r="P33" s="17">
        <v>3</v>
      </c>
      <c r="Q33" s="17">
        <v>3</v>
      </c>
      <c r="S33" s="17" t="s">
        <v>30</v>
      </c>
      <c r="T33" s="17">
        <v>3</v>
      </c>
      <c r="U33" s="17">
        <v>3</v>
      </c>
      <c r="W33" s="17" t="s">
        <v>30</v>
      </c>
      <c r="X33" s="17">
        <v>3</v>
      </c>
      <c r="Y33" s="17">
        <v>3</v>
      </c>
      <c r="AA33" s="17" t="s">
        <v>30</v>
      </c>
      <c r="AB33" s="17">
        <v>3</v>
      </c>
      <c r="AC33" s="17">
        <v>3</v>
      </c>
      <c r="AE33" s="17" t="s">
        <v>30</v>
      </c>
      <c r="AF33" s="17">
        <v>3</v>
      </c>
      <c r="AG33" s="17">
        <v>3</v>
      </c>
      <c r="AI33" s="17" t="s">
        <v>30</v>
      </c>
      <c r="AJ33" s="17">
        <v>3</v>
      </c>
      <c r="AK33" s="17">
        <v>3</v>
      </c>
    </row>
    <row r="34" spans="3:37" ht="15" x14ac:dyDescent="0.25">
      <c r="C34" s="17" t="s">
        <v>31</v>
      </c>
      <c r="D34" s="17">
        <v>0</v>
      </c>
      <c r="E34" s="17"/>
      <c r="G34" s="17" t="s">
        <v>31</v>
      </c>
      <c r="H34" s="17">
        <v>0</v>
      </c>
      <c r="I34" s="17"/>
      <c r="K34" s="17" t="s">
        <v>31</v>
      </c>
      <c r="L34" s="17">
        <v>0</v>
      </c>
      <c r="M34" s="17"/>
      <c r="O34" s="17" t="s">
        <v>31</v>
      </c>
      <c r="P34" s="17">
        <v>0</v>
      </c>
      <c r="Q34" s="17"/>
      <c r="S34" s="17" t="s">
        <v>31</v>
      </c>
      <c r="T34" s="17">
        <v>0</v>
      </c>
      <c r="U34" s="17"/>
      <c r="W34" s="17" t="s">
        <v>31</v>
      </c>
      <c r="X34" s="17">
        <v>0</v>
      </c>
      <c r="Y34" s="17"/>
      <c r="AA34" s="17" t="s">
        <v>31</v>
      </c>
      <c r="AB34" s="17">
        <v>0</v>
      </c>
      <c r="AC34" s="17"/>
      <c r="AE34" s="17" t="s">
        <v>31</v>
      </c>
      <c r="AF34" s="17">
        <v>0</v>
      </c>
      <c r="AG34" s="17"/>
      <c r="AI34" s="17" t="s">
        <v>31</v>
      </c>
      <c r="AJ34" s="17">
        <v>0</v>
      </c>
      <c r="AK34" s="17"/>
    </row>
    <row r="35" spans="3:37" ht="15" x14ac:dyDescent="0.25">
      <c r="C35" s="17" t="s">
        <v>32</v>
      </c>
      <c r="D35" s="17">
        <v>2</v>
      </c>
      <c r="E35" s="17"/>
      <c r="G35" s="17" t="s">
        <v>32</v>
      </c>
      <c r="H35" s="17">
        <v>2</v>
      </c>
      <c r="I35" s="17"/>
      <c r="K35" s="17" t="s">
        <v>32</v>
      </c>
      <c r="L35" s="17">
        <v>2</v>
      </c>
      <c r="M35" s="17"/>
      <c r="O35" s="17" t="s">
        <v>32</v>
      </c>
      <c r="P35" s="17">
        <v>2</v>
      </c>
      <c r="Q35" s="17"/>
      <c r="S35" s="17" t="s">
        <v>32</v>
      </c>
      <c r="T35" s="17">
        <v>65535</v>
      </c>
      <c r="U35" s="17"/>
      <c r="W35" s="17" t="s">
        <v>32</v>
      </c>
      <c r="X35" s="17">
        <v>4</v>
      </c>
      <c r="Y35" s="17"/>
      <c r="AA35" s="17" t="s">
        <v>32</v>
      </c>
      <c r="AB35" s="17">
        <v>4</v>
      </c>
      <c r="AC35" s="17"/>
      <c r="AE35" s="17" t="s">
        <v>32</v>
      </c>
      <c r="AF35" s="17">
        <v>65535</v>
      </c>
      <c r="AG35" s="17"/>
      <c r="AI35" s="17" t="s">
        <v>32</v>
      </c>
      <c r="AJ35" s="17">
        <v>2</v>
      </c>
      <c r="AK35" s="17"/>
    </row>
    <row r="36" spans="3:37" ht="15" x14ac:dyDescent="0.25">
      <c r="C36" s="17" t="s">
        <v>33</v>
      </c>
      <c r="D36" s="17">
        <v>1.1553670322519944</v>
      </c>
      <c r="E36" s="17"/>
      <c r="G36" s="17" t="s">
        <v>33</v>
      </c>
      <c r="H36" s="17">
        <v>1.9909478113489958</v>
      </c>
      <c r="I36" s="17"/>
      <c r="K36" s="17" t="s">
        <v>33</v>
      </c>
      <c r="L36" s="17">
        <v>0.99999999999999989</v>
      </c>
      <c r="M36" s="17"/>
      <c r="O36" s="17" t="s">
        <v>33</v>
      </c>
      <c r="P36" s="17">
        <v>1</v>
      </c>
      <c r="Q36" s="17"/>
      <c r="S36" s="17" t="s">
        <v>33</v>
      </c>
      <c r="T36" s="17">
        <v>65535</v>
      </c>
      <c r="U36" s="17"/>
      <c r="W36" s="17" t="s">
        <v>33</v>
      </c>
      <c r="X36" s="17">
        <v>8.2649966550823489E-2</v>
      </c>
      <c r="Y36" s="17"/>
      <c r="AA36" s="17" t="s">
        <v>33</v>
      </c>
      <c r="AB36" s="17">
        <v>-0.20341680649938282</v>
      </c>
      <c r="AC36" s="17"/>
      <c r="AE36" s="17" t="s">
        <v>33</v>
      </c>
      <c r="AF36" s="17">
        <v>65535</v>
      </c>
      <c r="AG36" s="17"/>
      <c r="AI36" s="17" t="s">
        <v>33</v>
      </c>
      <c r="AJ36" s="17">
        <v>1.2803795592505469</v>
      </c>
      <c r="AK36" s="17"/>
    </row>
    <row r="37" spans="3:37" ht="15" x14ac:dyDescent="0.25">
      <c r="C37" s="17" t="s">
        <v>34</v>
      </c>
      <c r="D37" s="17">
        <v>0.18366275578496555</v>
      </c>
      <c r="E37" s="17"/>
      <c r="G37" s="17" t="s">
        <v>34</v>
      </c>
      <c r="H37" s="17">
        <v>9.2370430527377867E-2</v>
      </c>
      <c r="I37" s="17"/>
      <c r="K37" s="17" t="s">
        <v>34</v>
      </c>
      <c r="L37" s="17">
        <v>0.21132486540518708</v>
      </c>
      <c r="M37" s="17"/>
      <c r="O37" s="17" t="s">
        <v>34</v>
      </c>
      <c r="P37" s="17">
        <v>0.21132486540518708</v>
      </c>
      <c r="Q37" s="17"/>
      <c r="S37" s="17" t="s">
        <v>34</v>
      </c>
      <c r="T37" s="17" t="e">
        <v>#NUM!</v>
      </c>
      <c r="U37" s="17"/>
      <c r="W37" s="17" t="s">
        <v>34</v>
      </c>
      <c r="X37" s="17">
        <v>0.46905029166805928</v>
      </c>
      <c r="Y37" s="17"/>
      <c r="AA37" s="17" t="s">
        <v>34</v>
      </c>
      <c r="AB37" s="17">
        <v>0.42436921623015605</v>
      </c>
      <c r="AC37" s="17"/>
      <c r="AE37" s="17" t="s">
        <v>34</v>
      </c>
      <c r="AF37" s="17" t="e">
        <v>#NUM!</v>
      </c>
      <c r="AG37" s="17"/>
      <c r="AI37" s="17" t="s">
        <v>34</v>
      </c>
      <c r="AJ37" s="17">
        <v>0.1644204226062817</v>
      </c>
      <c r="AK37" s="17"/>
    </row>
    <row r="38" spans="3:37" ht="15" x14ac:dyDescent="0.25">
      <c r="C38" s="17" t="s">
        <v>35</v>
      </c>
      <c r="D38" s="17">
        <v>2.9199855803537269</v>
      </c>
      <c r="E38" s="17"/>
      <c r="G38" s="17" t="s">
        <v>35</v>
      </c>
      <c r="H38" s="17">
        <v>2.9199855803537269</v>
      </c>
      <c r="I38" s="17"/>
      <c r="K38" s="17" t="s">
        <v>35</v>
      </c>
      <c r="L38" s="17">
        <v>2.9199855803537269</v>
      </c>
      <c r="M38" s="17"/>
      <c r="O38" s="17" t="s">
        <v>35</v>
      </c>
      <c r="P38" s="17">
        <v>2.9199855803537269</v>
      </c>
      <c r="Q38" s="17"/>
      <c r="S38" s="17" t="s">
        <v>35</v>
      </c>
      <c r="T38" s="17" t="e">
        <v>#NUM!</v>
      </c>
      <c r="U38" s="17"/>
      <c r="W38" s="17" t="s">
        <v>35</v>
      </c>
      <c r="X38" s="17">
        <v>2.1318467863266499</v>
      </c>
      <c r="Y38" s="17"/>
      <c r="AA38" s="17" t="s">
        <v>35</v>
      </c>
      <c r="AB38" s="17">
        <v>2.1318467863266499</v>
      </c>
      <c r="AC38" s="17"/>
      <c r="AE38" s="17" t="s">
        <v>35</v>
      </c>
      <c r="AF38" s="17" t="e">
        <v>#NUM!</v>
      </c>
      <c r="AG38" s="17"/>
      <c r="AI38" s="17" t="s">
        <v>35</v>
      </c>
      <c r="AJ38" s="17">
        <v>2.9199855803537269</v>
      </c>
      <c r="AK38" s="17"/>
    </row>
    <row r="39" spans="3:37" ht="15" x14ac:dyDescent="0.25">
      <c r="C39" s="17" t="s">
        <v>36</v>
      </c>
      <c r="D39" s="17">
        <v>0.3673255115699311</v>
      </c>
      <c r="E39" s="17"/>
      <c r="G39" s="17" t="s">
        <v>36</v>
      </c>
      <c r="H39" s="17">
        <v>0.18474086105475573</v>
      </c>
      <c r="I39" s="17"/>
      <c r="K39" s="17" t="s">
        <v>36</v>
      </c>
      <c r="L39" s="17">
        <v>0.42264973081037416</v>
      </c>
      <c r="M39" s="17"/>
      <c r="O39" s="17" t="s">
        <v>36</v>
      </c>
      <c r="P39" s="17">
        <v>0.42264973081037416</v>
      </c>
      <c r="Q39" s="17"/>
      <c r="S39" s="17" t="s">
        <v>36</v>
      </c>
      <c r="T39" s="17" t="e">
        <v>#NUM!</v>
      </c>
      <c r="U39" s="17"/>
      <c r="W39" s="17" t="s">
        <v>36</v>
      </c>
      <c r="X39" s="17">
        <v>0.93810058333611857</v>
      </c>
      <c r="Y39" s="17"/>
      <c r="AA39" s="17" t="s">
        <v>36</v>
      </c>
      <c r="AB39" s="17">
        <v>0.84873843246031211</v>
      </c>
      <c r="AC39" s="17"/>
      <c r="AE39" s="17" t="s">
        <v>36</v>
      </c>
      <c r="AF39" s="17" t="e">
        <v>#NUM!</v>
      </c>
      <c r="AG39" s="17"/>
      <c r="AI39" s="17" t="s">
        <v>36</v>
      </c>
      <c r="AJ39" s="17">
        <v>0.3288408452125634</v>
      </c>
      <c r="AK39" s="17"/>
    </row>
    <row r="40" spans="3:37" ht="15.75" thickBot="1" x14ac:dyDescent="0.3">
      <c r="C40" s="18" t="s">
        <v>37</v>
      </c>
      <c r="D40" s="18">
        <v>4.3026527297494637</v>
      </c>
      <c r="E40" s="18"/>
      <c r="G40" s="18" t="s">
        <v>37</v>
      </c>
      <c r="H40" s="18">
        <v>4.3026527297494637</v>
      </c>
      <c r="I40" s="18"/>
      <c r="K40" s="18" t="s">
        <v>37</v>
      </c>
      <c r="L40" s="18">
        <v>4.3026527297494637</v>
      </c>
      <c r="M40" s="18"/>
      <c r="O40" s="18" t="s">
        <v>37</v>
      </c>
      <c r="P40" s="18">
        <v>4.3026527297494637</v>
      </c>
      <c r="Q40" s="18"/>
      <c r="S40" s="18" t="s">
        <v>37</v>
      </c>
      <c r="T40" s="18" t="e">
        <v>#NUM!</v>
      </c>
      <c r="U40" s="18"/>
      <c r="W40" s="18" t="s">
        <v>37</v>
      </c>
      <c r="X40" s="18">
        <v>2.7764451051977934</v>
      </c>
      <c r="Y40" s="18"/>
      <c r="AA40" s="18" t="s">
        <v>37</v>
      </c>
      <c r="AB40" s="18">
        <v>2.7764451051977934</v>
      </c>
      <c r="AC40" s="18"/>
      <c r="AE40" s="18" t="s">
        <v>37</v>
      </c>
      <c r="AF40" s="18" t="e">
        <v>#NUM!</v>
      </c>
      <c r="AG40" s="18"/>
      <c r="AI40" s="18" t="s">
        <v>37</v>
      </c>
      <c r="AJ40" s="18">
        <v>4.3026527297494637</v>
      </c>
      <c r="AK40" s="18"/>
    </row>
    <row r="43" spans="3:37" x14ac:dyDescent="0.35">
      <c r="C43" s="16" t="s">
        <v>64</v>
      </c>
      <c r="G43" s="16" t="s">
        <v>65</v>
      </c>
      <c r="K43" s="16" t="s">
        <v>66</v>
      </c>
      <c r="O43" s="16" t="s">
        <v>67</v>
      </c>
      <c r="S43" s="16" t="s">
        <v>68</v>
      </c>
      <c r="W43" s="16" t="s">
        <v>69</v>
      </c>
      <c r="AA43" s="16" t="s">
        <v>70</v>
      </c>
      <c r="AE43" s="16" t="s">
        <v>71</v>
      </c>
      <c r="AI43" s="16" t="s">
        <v>72</v>
      </c>
    </row>
    <row r="44" spans="3:37" ht="15.75" thickBot="1" x14ac:dyDescent="0.3"/>
    <row r="45" spans="3:37" ht="15" x14ac:dyDescent="0.25">
      <c r="C45" s="19"/>
      <c r="D45" s="19" t="s">
        <v>26</v>
      </c>
      <c r="E45" s="19" t="s">
        <v>27</v>
      </c>
      <c r="G45" s="19"/>
      <c r="H45" s="19" t="s">
        <v>26</v>
      </c>
      <c r="I45" s="19" t="s">
        <v>27</v>
      </c>
      <c r="K45" s="19"/>
      <c r="L45" s="19" t="s">
        <v>26</v>
      </c>
      <c r="M45" s="19" t="s">
        <v>27</v>
      </c>
      <c r="O45" s="19"/>
      <c r="P45" s="19" t="s">
        <v>26</v>
      </c>
      <c r="Q45" s="19" t="s">
        <v>27</v>
      </c>
      <c r="S45" s="19"/>
      <c r="T45" s="19" t="s">
        <v>26</v>
      </c>
      <c r="U45" s="19" t="s">
        <v>27</v>
      </c>
      <c r="W45" s="19"/>
      <c r="X45" s="19" t="s">
        <v>26</v>
      </c>
      <c r="Y45" s="19" t="s">
        <v>27</v>
      </c>
      <c r="AA45" s="19"/>
      <c r="AB45" s="19" t="s">
        <v>26</v>
      </c>
      <c r="AC45" s="19" t="s">
        <v>27</v>
      </c>
      <c r="AE45" s="19"/>
      <c r="AF45" s="19" t="s">
        <v>26</v>
      </c>
      <c r="AG45" s="19" t="s">
        <v>27</v>
      </c>
      <c r="AI45" s="19"/>
      <c r="AJ45" s="19" t="s">
        <v>26</v>
      </c>
      <c r="AK45" s="19" t="s">
        <v>27</v>
      </c>
    </row>
    <row r="46" spans="3:37" ht="15" x14ac:dyDescent="0.25">
      <c r="C46" s="17" t="s">
        <v>28</v>
      </c>
      <c r="D46" s="17">
        <v>0.25</v>
      </c>
      <c r="E46" s="17">
        <v>6.6666666666666671E-3</v>
      </c>
      <c r="G46" s="17" t="s">
        <v>28</v>
      </c>
      <c r="H46" s="17">
        <v>1.1566666666666665</v>
      </c>
      <c r="I46" s="17">
        <v>3.6666666666666771E-2</v>
      </c>
      <c r="K46" s="17" t="s">
        <v>28</v>
      </c>
      <c r="L46" s="17">
        <v>0.28999999999999998</v>
      </c>
      <c r="M46" s="17">
        <v>3.3333333333333335E-3</v>
      </c>
      <c r="O46" s="17" t="s">
        <v>28</v>
      </c>
      <c r="P46" s="17">
        <v>0.26666666666666666</v>
      </c>
      <c r="Q46" s="17">
        <v>0</v>
      </c>
      <c r="S46" s="17" t="s">
        <v>28</v>
      </c>
      <c r="T46" s="17">
        <v>0.28333333333333338</v>
      </c>
      <c r="U46" s="17">
        <v>0</v>
      </c>
      <c r="W46" s="17" t="s">
        <v>28</v>
      </c>
      <c r="X46" s="17">
        <v>0.32</v>
      </c>
      <c r="Y46" s="17">
        <v>0</v>
      </c>
      <c r="AA46" s="17" t="s">
        <v>28</v>
      </c>
      <c r="AB46" s="17">
        <v>0.32</v>
      </c>
      <c r="AC46" s="17">
        <v>0.29666666666666663</v>
      </c>
      <c r="AE46" s="17" t="s">
        <v>28</v>
      </c>
      <c r="AF46" s="17">
        <v>0.2233333333333333</v>
      </c>
      <c r="AG46" s="17">
        <v>0.44</v>
      </c>
      <c r="AI46" s="17" t="s">
        <v>28</v>
      </c>
      <c r="AJ46" s="17">
        <v>3.8800000000000003</v>
      </c>
      <c r="AK46" s="17">
        <v>1.53</v>
      </c>
    </row>
    <row r="47" spans="3:37" ht="15" x14ac:dyDescent="0.25">
      <c r="C47" s="17" t="s">
        <v>29</v>
      </c>
      <c r="D47" s="17">
        <v>0.11190000000000003</v>
      </c>
      <c r="E47" s="17">
        <v>1.3333333333333334E-4</v>
      </c>
      <c r="G47" s="17" t="s">
        <v>29</v>
      </c>
      <c r="H47" s="17">
        <v>1.4726333333333335</v>
      </c>
      <c r="I47" s="17">
        <v>4.0333333333333575E-3</v>
      </c>
      <c r="K47" s="17" t="s">
        <v>29</v>
      </c>
      <c r="L47" s="17">
        <v>8.7099999999999983E-2</v>
      </c>
      <c r="M47" s="17">
        <v>3.3333333333333335E-5</v>
      </c>
      <c r="O47" s="17" t="s">
        <v>29</v>
      </c>
      <c r="P47" s="17">
        <v>0.21333333333333337</v>
      </c>
      <c r="Q47" s="17">
        <v>0</v>
      </c>
      <c r="S47" s="17" t="s">
        <v>29</v>
      </c>
      <c r="T47" s="17">
        <v>6.0833333333333336E-2</v>
      </c>
      <c r="U47" s="17">
        <v>0</v>
      </c>
      <c r="W47" s="17" t="s">
        <v>29</v>
      </c>
      <c r="X47" s="17">
        <v>0.30720000000000003</v>
      </c>
      <c r="Y47" s="17">
        <v>0</v>
      </c>
      <c r="AA47" s="17" t="s">
        <v>29</v>
      </c>
      <c r="AB47" s="17">
        <v>0.30720000000000003</v>
      </c>
      <c r="AC47" s="17">
        <v>8.4233333333333354E-2</v>
      </c>
      <c r="AE47" s="17" t="s">
        <v>29</v>
      </c>
      <c r="AF47" s="17">
        <v>0.14963333333333328</v>
      </c>
      <c r="AG47" s="17">
        <v>0.18930000000000008</v>
      </c>
      <c r="AI47" s="17" t="s">
        <v>29</v>
      </c>
      <c r="AJ47" s="17">
        <v>11.780799999999996</v>
      </c>
      <c r="AK47" s="17">
        <v>7.0226999999999986</v>
      </c>
    </row>
    <row r="48" spans="3:37" ht="15" x14ac:dyDescent="0.25">
      <c r="C48" s="17" t="s">
        <v>30</v>
      </c>
      <c r="D48" s="17">
        <v>3</v>
      </c>
      <c r="E48" s="17">
        <v>3</v>
      </c>
      <c r="G48" s="17" t="s">
        <v>30</v>
      </c>
      <c r="H48" s="17">
        <v>3</v>
      </c>
      <c r="I48" s="17">
        <v>3</v>
      </c>
      <c r="K48" s="17" t="s">
        <v>30</v>
      </c>
      <c r="L48" s="17">
        <v>3</v>
      </c>
      <c r="M48" s="17">
        <v>3</v>
      </c>
      <c r="O48" s="17" t="s">
        <v>30</v>
      </c>
      <c r="P48" s="17">
        <v>3</v>
      </c>
      <c r="Q48" s="17">
        <v>3</v>
      </c>
      <c r="S48" s="17" t="s">
        <v>30</v>
      </c>
      <c r="T48" s="17">
        <v>3</v>
      </c>
      <c r="U48" s="17">
        <v>3</v>
      </c>
      <c r="W48" s="17" t="s">
        <v>30</v>
      </c>
      <c r="X48" s="17">
        <v>3</v>
      </c>
      <c r="Y48" s="17">
        <v>3</v>
      </c>
      <c r="AA48" s="17" t="s">
        <v>30</v>
      </c>
      <c r="AB48" s="17">
        <v>3</v>
      </c>
      <c r="AC48" s="17">
        <v>3</v>
      </c>
      <c r="AE48" s="17" t="s">
        <v>30</v>
      </c>
      <c r="AF48" s="17">
        <v>3</v>
      </c>
      <c r="AG48" s="17">
        <v>3</v>
      </c>
      <c r="AI48" s="17" t="s">
        <v>30</v>
      </c>
      <c r="AJ48" s="17">
        <v>3</v>
      </c>
      <c r="AK48" s="17">
        <v>3</v>
      </c>
    </row>
    <row r="49" spans="3:37" ht="15" x14ac:dyDescent="0.25">
      <c r="C49" s="17" t="s">
        <v>31</v>
      </c>
      <c r="D49" s="17">
        <v>0</v>
      </c>
      <c r="E49" s="17"/>
      <c r="G49" s="17" t="s">
        <v>31</v>
      </c>
      <c r="H49" s="17">
        <v>0</v>
      </c>
      <c r="I49" s="17"/>
      <c r="K49" s="17" t="s">
        <v>31</v>
      </c>
      <c r="L49" s="17">
        <v>0</v>
      </c>
      <c r="M49" s="17"/>
      <c r="O49" s="17" t="s">
        <v>31</v>
      </c>
      <c r="P49" s="17">
        <v>0</v>
      </c>
      <c r="Q49" s="17"/>
      <c r="S49" s="17" t="s">
        <v>31</v>
      </c>
      <c r="T49" s="17">
        <v>0</v>
      </c>
      <c r="U49" s="17"/>
      <c r="W49" s="17" t="s">
        <v>31</v>
      </c>
      <c r="X49" s="17">
        <v>0</v>
      </c>
      <c r="Y49" s="17"/>
      <c r="AA49" s="17" t="s">
        <v>31</v>
      </c>
      <c r="AB49" s="17">
        <v>0</v>
      </c>
      <c r="AC49" s="17"/>
      <c r="AE49" s="17" t="s">
        <v>31</v>
      </c>
      <c r="AF49" s="17">
        <v>0</v>
      </c>
      <c r="AG49" s="17"/>
      <c r="AI49" s="17" t="s">
        <v>31</v>
      </c>
      <c r="AJ49" s="17">
        <v>0</v>
      </c>
      <c r="AK49" s="17"/>
    </row>
    <row r="50" spans="3:37" ht="15" x14ac:dyDescent="0.25">
      <c r="C50" s="17" t="s">
        <v>32</v>
      </c>
      <c r="D50" s="17">
        <v>2</v>
      </c>
      <c r="E50" s="17"/>
      <c r="G50" s="17" t="s">
        <v>32</v>
      </c>
      <c r="H50" s="17">
        <v>2</v>
      </c>
      <c r="I50" s="17"/>
      <c r="K50" s="17" t="s">
        <v>32</v>
      </c>
      <c r="L50" s="17">
        <v>2</v>
      </c>
      <c r="M50" s="17"/>
      <c r="O50" s="17" t="s">
        <v>32</v>
      </c>
      <c r="P50" s="17">
        <v>2</v>
      </c>
      <c r="Q50" s="17"/>
      <c r="S50" s="17" t="s">
        <v>32</v>
      </c>
      <c r="T50" s="17">
        <v>2</v>
      </c>
      <c r="U50" s="17"/>
      <c r="W50" s="17" t="s">
        <v>32</v>
      </c>
      <c r="X50" s="17">
        <v>2</v>
      </c>
      <c r="Y50" s="17"/>
      <c r="AA50" s="17" t="s">
        <v>32</v>
      </c>
      <c r="AB50" s="17">
        <v>3</v>
      </c>
      <c r="AC50" s="17"/>
      <c r="AE50" s="17" t="s">
        <v>32</v>
      </c>
      <c r="AF50" s="17">
        <v>4</v>
      </c>
      <c r="AG50" s="17"/>
      <c r="AI50" s="17" t="s">
        <v>32</v>
      </c>
      <c r="AJ50" s="17">
        <v>4</v>
      </c>
      <c r="AK50" s="17"/>
    </row>
    <row r="51" spans="3:37" ht="15" x14ac:dyDescent="0.25">
      <c r="C51" s="17" t="s">
        <v>33</v>
      </c>
      <c r="D51" s="17">
        <v>1.2591822814238731</v>
      </c>
      <c r="E51" s="17"/>
      <c r="G51" s="17" t="s">
        <v>33</v>
      </c>
      <c r="H51" s="17">
        <v>1.596384176169148</v>
      </c>
      <c r="I51" s="17"/>
      <c r="K51" s="17" t="s">
        <v>33</v>
      </c>
      <c r="L51" s="17">
        <v>1.6820761754860332</v>
      </c>
      <c r="M51" s="17"/>
      <c r="O51" s="17" t="s">
        <v>33</v>
      </c>
      <c r="P51" s="17">
        <v>0.99999999999999978</v>
      </c>
      <c r="Q51" s="17"/>
      <c r="S51" s="17" t="s">
        <v>33</v>
      </c>
      <c r="T51" s="17">
        <v>1.9896995023342199</v>
      </c>
      <c r="U51" s="17"/>
      <c r="W51" s="17" t="s">
        <v>33</v>
      </c>
      <c r="X51" s="17">
        <v>1</v>
      </c>
      <c r="Y51" s="17"/>
      <c r="AA51" s="17" t="s">
        <v>33</v>
      </c>
      <c r="AB51" s="17">
        <v>6.4596428918094709E-2</v>
      </c>
      <c r="AC51" s="17"/>
      <c r="AE51" s="17" t="s">
        <v>33</v>
      </c>
      <c r="AF51" s="17">
        <v>-0.64460784680339067</v>
      </c>
      <c r="AG51" s="17"/>
      <c r="AI51" s="17" t="s">
        <v>33</v>
      </c>
      <c r="AJ51" s="17">
        <v>0.93866179640905056</v>
      </c>
      <c r="AK51" s="17"/>
    </row>
    <row r="52" spans="3:37" ht="15" x14ac:dyDescent="0.25">
      <c r="C52" s="17" t="s">
        <v>34</v>
      </c>
      <c r="D52" s="17">
        <v>0.16750790743394695</v>
      </c>
      <c r="E52" s="17"/>
      <c r="G52" s="17" t="s">
        <v>34</v>
      </c>
      <c r="H52" s="17">
        <v>0.12573771296195518</v>
      </c>
      <c r="I52" s="17"/>
      <c r="K52" s="17" t="s">
        <v>34</v>
      </c>
      <c r="L52" s="17">
        <v>0.11728986570146388</v>
      </c>
      <c r="M52" s="17"/>
      <c r="O52" s="17" t="s">
        <v>34</v>
      </c>
      <c r="P52" s="17">
        <v>0.21132486540518719</v>
      </c>
      <c r="Q52" s="17"/>
      <c r="S52" s="17" t="s">
        <v>34</v>
      </c>
      <c r="T52" s="17">
        <v>9.245619373742342E-2</v>
      </c>
      <c r="U52" s="17"/>
      <c r="W52" s="17" t="s">
        <v>34</v>
      </c>
      <c r="X52" s="17">
        <v>0.21132486540518708</v>
      </c>
      <c r="Y52" s="17"/>
      <c r="AA52" s="17" t="s">
        <v>34</v>
      </c>
      <c r="AB52" s="17">
        <v>0.476279402975194</v>
      </c>
      <c r="AC52" s="17"/>
      <c r="AE52" s="17" t="s">
        <v>34</v>
      </c>
      <c r="AF52" s="17">
        <v>0.27714379593985278</v>
      </c>
      <c r="AG52" s="17"/>
      <c r="AI52" s="17" t="s">
        <v>34</v>
      </c>
      <c r="AJ52" s="17">
        <v>0.20052439886257933</v>
      </c>
      <c r="AK52" s="17"/>
    </row>
    <row r="53" spans="3:37" ht="15" x14ac:dyDescent="0.25">
      <c r="C53" s="17" t="s">
        <v>35</v>
      </c>
      <c r="D53" s="17">
        <v>2.9199855803537269</v>
      </c>
      <c r="E53" s="17"/>
      <c r="G53" s="17" t="s">
        <v>35</v>
      </c>
      <c r="H53" s="17">
        <v>2.9199855803537269</v>
      </c>
      <c r="I53" s="17"/>
      <c r="K53" s="17" t="s">
        <v>35</v>
      </c>
      <c r="L53" s="17">
        <v>2.9199855803537269</v>
      </c>
      <c r="M53" s="17"/>
      <c r="O53" s="17" t="s">
        <v>35</v>
      </c>
      <c r="P53" s="17">
        <v>2.9199855803537269</v>
      </c>
      <c r="Q53" s="17"/>
      <c r="S53" s="17" t="s">
        <v>35</v>
      </c>
      <c r="T53" s="17">
        <v>2.9199855803537269</v>
      </c>
      <c r="U53" s="17"/>
      <c r="W53" s="17" t="s">
        <v>35</v>
      </c>
      <c r="X53" s="17">
        <v>2.9199855803537269</v>
      </c>
      <c r="Y53" s="17"/>
      <c r="AA53" s="17" t="s">
        <v>35</v>
      </c>
      <c r="AB53" s="17">
        <v>2.3533634348018233</v>
      </c>
      <c r="AC53" s="17"/>
      <c r="AE53" s="17" t="s">
        <v>35</v>
      </c>
      <c r="AF53" s="17">
        <v>2.1318467863266499</v>
      </c>
      <c r="AG53" s="17"/>
      <c r="AI53" s="17" t="s">
        <v>35</v>
      </c>
      <c r="AJ53" s="17">
        <v>2.1318467863266499</v>
      </c>
      <c r="AK53" s="17"/>
    </row>
    <row r="54" spans="3:37" ht="15" x14ac:dyDescent="0.25">
      <c r="C54" s="17" t="s">
        <v>36</v>
      </c>
      <c r="D54" s="17">
        <v>0.33501581486789389</v>
      </c>
      <c r="E54" s="17"/>
      <c r="G54" s="17" t="s">
        <v>36</v>
      </c>
      <c r="H54" s="17">
        <v>0.25147542592391037</v>
      </c>
      <c r="I54" s="17"/>
      <c r="K54" s="17" t="s">
        <v>36</v>
      </c>
      <c r="L54" s="17">
        <v>0.23457973140292776</v>
      </c>
      <c r="M54" s="17"/>
      <c r="O54" s="17" t="s">
        <v>36</v>
      </c>
      <c r="P54" s="17">
        <v>0.42264973081037438</v>
      </c>
      <c r="Q54" s="17"/>
      <c r="S54" s="17" t="s">
        <v>36</v>
      </c>
      <c r="T54" s="17">
        <v>0.18491238747484684</v>
      </c>
      <c r="U54" s="17"/>
      <c r="W54" s="17" t="s">
        <v>36</v>
      </c>
      <c r="X54" s="17">
        <v>0.42264973081037416</v>
      </c>
      <c r="Y54" s="17"/>
      <c r="AA54" s="17" t="s">
        <v>36</v>
      </c>
      <c r="AB54" s="17">
        <v>0.952558805950388</v>
      </c>
      <c r="AC54" s="17"/>
      <c r="AE54" s="17" t="s">
        <v>36</v>
      </c>
      <c r="AF54" s="17">
        <v>0.55428759187970555</v>
      </c>
      <c r="AG54" s="17"/>
      <c r="AI54" s="17" t="s">
        <v>36</v>
      </c>
      <c r="AJ54" s="17">
        <v>0.40104879772515867</v>
      </c>
      <c r="AK54" s="17"/>
    </row>
    <row r="55" spans="3:37" ht="15.75" thickBot="1" x14ac:dyDescent="0.3">
      <c r="C55" s="18" t="s">
        <v>37</v>
      </c>
      <c r="D55" s="18">
        <v>4.3026527297494637</v>
      </c>
      <c r="E55" s="18"/>
      <c r="G55" s="18" t="s">
        <v>37</v>
      </c>
      <c r="H55" s="18">
        <v>4.3026527297494637</v>
      </c>
      <c r="I55" s="18"/>
      <c r="K55" s="18" t="s">
        <v>37</v>
      </c>
      <c r="L55" s="18">
        <v>4.3026527297494637</v>
      </c>
      <c r="M55" s="18"/>
      <c r="O55" s="18" t="s">
        <v>37</v>
      </c>
      <c r="P55" s="18">
        <v>4.3026527297494637</v>
      </c>
      <c r="Q55" s="18"/>
      <c r="S55" s="18" t="s">
        <v>37</v>
      </c>
      <c r="T55" s="18">
        <v>4.3026527297494637</v>
      </c>
      <c r="U55" s="18"/>
      <c r="W55" s="18" t="s">
        <v>37</v>
      </c>
      <c r="X55" s="18">
        <v>4.3026527297494637</v>
      </c>
      <c r="Y55" s="18"/>
      <c r="AA55" s="18" t="s">
        <v>37</v>
      </c>
      <c r="AB55" s="18">
        <v>3.1824463052837091</v>
      </c>
      <c r="AC55" s="18"/>
      <c r="AE55" s="18" t="s">
        <v>37</v>
      </c>
      <c r="AF55" s="18">
        <v>2.7764451051977934</v>
      </c>
      <c r="AG55" s="18"/>
      <c r="AI55" s="18" t="s">
        <v>37</v>
      </c>
      <c r="AJ55" s="18">
        <v>2.7764451051977934</v>
      </c>
      <c r="AK55" s="18"/>
    </row>
    <row r="58" spans="3:37" x14ac:dyDescent="0.35">
      <c r="C58" s="16" t="s">
        <v>73</v>
      </c>
      <c r="G58" s="16" t="s">
        <v>74</v>
      </c>
      <c r="K58" s="16" t="s">
        <v>75</v>
      </c>
      <c r="O58" s="16" t="s">
        <v>76</v>
      </c>
      <c r="S58" s="16" t="s">
        <v>77</v>
      </c>
      <c r="W58" s="16" t="s">
        <v>78</v>
      </c>
      <c r="AA58" s="16" t="s">
        <v>79</v>
      </c>
      <c r="AE58" s="16" t="s">
        <v>80</v>
      </c>
      <c r="AI58" s="16" t="s">
        <v>81</v>
      </c>
    </row>
    <row r="59" spans="3:37" ht="15.75" thickBot="1" x14ac:dyDescent="0.3"/>
    <row r="60" spans="3:37" ht="15" x14ac:dyDescent="0.25">
      <c r="C60" s="19"/>
      <c r="D60" s="19" t="s">
        <v>26</v>
      </c>
      <c r="E60" s="19" t="s">
        <v>27</v>
      </c>
      <c r="G60" s="19"/>
      <c r="H60" s="19" t="s">
        <v>26</v>
      </c>
      <c r="I60" s="19" t="s">
        <v>27</v>
      </c>
      <c r="K60" s="19"/>
      <c r="L60" s="19" t="s">
        <v>26</v>
      </c>
      <c r="M60" s="19" t="s">
        <v>27</v>
      </c>
      <c r="O60" s="19"/>
      <c r="P60" s="19" t="s">
        <v>26</v>
      </c>
      <c r="Q60" s="19" t="s">
        <v>27</v>
      </c>
      <c r="S60" s="19"/>
      <c r="T60" s="19" t="s">
        <v>26</v>
      </c>
      <c r="U60" s="19" t="s">
        <v>27</v>
      </c>
      <c r="W60" s="19"/>
      <c r="X60" s="19" t="s">
        <v>26</v>
      </c>
      <c r="Y60" s="19" t="s">
        <v>27</v>
      </c>
      <c r="AA60" s="19"/>
      <c r="AB60" s="19" t="s">
        <v>26</v>
      </c>
      <c r="AC60" s="19" t="s">
        <v>27</v>
      </c>
      <c r="AE60" s="19"/>
      <c r="AF60" s="19" t="s">
        <v>26</v>
      </c>
      <c r="AG60" s="19" t="s">
        <v>27</v>
      </c>
      <c r="AI60" s="19"/>
      <c r="AJ60" s="19" t="s">
        <v>26</v>
      </c>
      <c r="AK60" s="19" t="s">
        <v>27</v>
      </c>
    </row>
    <row r="61" spans="3:37" ht="15" x14ac:dyDescent="0.25">
      <c r="C61" s="17" t="s">
        <v>28</v>
      </c>
      <c r="D61" s="17">
        <v>0.13666666666666669</v>
      </c>
      <c r="E61" s="17">
        <v>0</v>
      </c>
      <c r="G61" s="17" t="s">
        <v>28</v>
      </c>
      <c r="H61" s="17">
        <v>0.84666666666666668</v>
      </c>
      <c r="I61" s="17">
        <v>0</v>
      </c>
      <c r="K61" s="17" t="s">
        <v>28</v>
      </c>
      <c r="L61" s="17">
        <v>0.06</v>
      </c>
      <c r="M61" s="17">
        <v>0</v>
      </c>
      <c r="O61" s="17" t="s">
        <v>28</v>
      </c>
      <c r="P61" s="17">
        <v>0.32</v>
      </c>
      <c r="Q61" s="17">
        <v>0</v>
      </c>
      <c r="S61" s="17" t="s">
        <v>28</v>
      </c>
      <c r="T61" s="17">
        <v>0</v>
      </c>
      <c r="U61" s="17">
        <v>0</v>
      </c>
      <c r="W61" s="17" t="s">
        <v>28</v>
      </c>
      <c r="X61" s="17">
        <v>1.4766666666666666</v>
      </c>
      <c r="Y61" s="17">
        <v>0.79</v>
      </c>
      <c r="AA61" s="17" t="s">
        <v>28</v>
      </c>
      <c r="AB61" s="17">
        <v>0.98</v>
      </c>
      <c r="AC61" s="17">
        <v>2.6666666666666668E-2</v>
      </c>
      <c r="AE61" s="17" t="s">
        <v>28</v>
      </c>
      <c r="AF61" s="17">
        <v>0</v>
      </c>
      <c r="AG61" s="17">
        <v>0</v>
      </c>
      <c r="AI61" s="17" t="s">
        <v>28</v>
      </c>
      <c r="AJ61" s="17">
        <v>1.0199999999999998</v>
      </c>
      <c r="AK61" s="17">
        <v>0</v>
      </c>
    </row>
    <row r="62" spans="3:37" ht="15" x14ac:dyDescent="0.25">
      <c r="C62" s="17" t="s">
        <v>29</v>
      </c>
      <c r="D62" s="17">
        <v>2.7233333333333328E-2</v>
      </c>
      <c r="E62" s="17">
        <v>0</v>
      </c>
      <c r="G62" s="17" t="s">
        <v>29</v>
      </c>
      <c r="H62" s="17">
        <v>0.54253333333333376</v>
      </c>
      <c r="I62" s="17">
        <v>0</v>
      </c>
      <c r="K62" s="17" t="s">
        <v>29</v>
      </c>
      <c r="L62" s="17">
        <v>1.0800000000000001E-2</v>
      </c>
      <c r="M62" s="17">
        <v>0</v>
      </c>
      <c r="O62" s="17" t="s">
        <v>29</v>
      </c>
      <c r="P62" s="17">
        <v>0.30720000000000003</v>
      </c>
      <c r="Q62" s="17">
        <v>0</v>
      </c>
      <c r="S62" s="17" t="s">
        <v>29</v>
      </c>
      <c r="T62" s="17">
        <v>0</v>
      </c>
      <c r="U62" s="17">
        <v>0</v>
      </c>
      <c r="W62" s="17" t="s">
        <v>29</v>
      </c>
      <c r="X62" s="17">
        <v>6.5416333333333316</v>
      </c>
      <c r="Y62" s="17">
        <v>1.8723000000000001</v>
      </c>
      <c r="AA62" s="17" t="s">
        <v>29</v>
      </c>
      <c r="AB62" s="17">
        <v>2.8811999999999998</v>
      </c>
      <c r="AC62" s="17">
        <v>2.1333333333333334E-3</v>
      </c>
      <c r="AE62" s="17" t="s">
        <v>29</v>
      </c>
      <c r="AF62" s="17">
        <v>0</v>
      </c>
      <c r="AG62" s="17">
        <v>0</v>
      </c>
      <c r="AI62" s="17" t="s">
        <v>29</v>
      </c>
      <c r="AJ62" s="17">
        <v>1.9038999999999999</v>
      </c>
      <c r="AK62" s="17">
        <v>0</v>
      </c>
    </row>
    <row r="63" spans="3:37" ht="15" x14ac:dyDescent="0.25">
      <c r="C63" s="17" t="s">
        <v>30</v>
      </c>
      <c r="D63" s="17">
        <v>3</v>
      </c>
      <c r="E63" s="17">
        <v>3</v>
      </c>
      <c r="G63" s="17" t="s">
        <v>30</v>
      </c>
      <c r="H63" s="17">
        <v>3</v>
      </c>
      <c r="I63" s="17">
        <v>3</v>
      </c>
      <c r="K63" s="17" t="s">
        <v>30</v>
      </c>
      <c r="L63" s="17">
        <v>3</v>
      </c>
      <c r="M63" s="17">
        <v>3</v>
      </c>
      <c r="O63" s="17" t="s">
        <v>30</v>
      </c>
      <c r="P63" s="17">
        <v>3</v>
      </c>
      <c r="Q63" s="17">
        <v>3</v>
      </c>
      <c r="S63" s="17" t="s">
        <v>30</v>
      </c>
      <c r="T63" s="17">
        <v>3</v>
      </c>
      <c r="U63" s="17">
        <v>3</v>
      </c>
      <c r="W63" s="17" t="s">
        <v>30</v>
      </c>
      <c r="X63" s="17">
        <v>3</v>
      </c>
      <c r="Y63" s="17">
        <v>3</v>
      </c>
      <c r="AA63" s="17" t="s">
        <v>30</v>
      </c>
      <c r="AB63" s="17">
        <v>3</v>
      </c>
      <c r="AC63" s="17">
        <v>3</v>
      </c>
      <c r="AE63" s="17" t="s">
        <v>30</v>
      </c>
      <c r="AF63" s="17">
        <v>3</v>
      </c>
      <c r="AG63" s="17">
        <v>3</v>
      </c>
      <c r="AI63" s="17" t="s">
        <v>30</v>
      </c>
      <c r="AJ63" s="17">
        <v>3</v>
      </c>
      <c r="AK63" s="17">
        <v>3</v>
      </c>
    </row>
    <row r="64" spans="3:37" ht="15" x14ac:dyDescent="0.25">
      <c r="C64" s="17" t="s">
        <v>31</v>
      </c>
      <c r="D64" s="17">
        <v>0</v>
      </c>
      <c r="E64" s="17"/>
      <c r="G64" s="17" t="s">
        <v>31</v>
      </c>
      <c r="H64" s="17">
        <v>0</v>
      </c>
      <c r="I64" s="17"/>
      <c r="K64" s="17" t="s">
        <v>31</v>
      </c>
      <c r="L64" s="17">
        <v>0</v>
      </c>
      <c r="M64" s="17"/>
      <c r="O64" s="17" t="s">
        <v>31</v>
      </c>
      <c r="P64" s="17">
        <v>0</v>
      </c>
      <c r="Q64" s="17"/>
      <c r="S64" s="17" t="s">
        <v>31</v>
      </c>
      <c r="T64" s="17">
        <v>0</v>
      </c>
      <c r="U64" s="17"/>
      <c r="W64" s="17" t="s">
        <v>31</v>
      </c>
      <c r="X64" s="17">
        <v>0</v>
      </c>
      <c r="Y64" s="17"/>
      <c r="AA64" s="17" t="s">
        <v>31</v>
      </c>
      <c r="AB64" s="17">
        <v>0</v>
      </c>
      <c r="AC64" s="17"/>
      <c r="AE64" s="17" t="s">
        <v>31</v>
      </c>
      <c r="AF64" s="17">
        <v>0</v>
      </c>
      <c r="AG64" s="17"/>
      <c r="AI64" s="17" t="s">
        <v>31</v>
      </c>
      <c r="AJ64" s="17">
        <v>0</v>
      </c>
      <c r="AK64" s="17"/>
    </row>
    <row r="65" spans="3:37" ht="15" x14ac:dyDescent="0.25">
      <c r="C65" s="17" t="s">
        <v>32</v>
      </c>
      <c r="D65" s="17">
        <v>2</v>
      </c>
      <c r="E65" s="17"/>
      <c r="G65" s="17" t="s">
        <v>32</v>
      </c>
      <c r="H65" s="17">
        <v>2</v>
      </c>
      <c r="I65" s="17"/>
      <c r="K65" s="17" t="s">
        <v>32</v>
      </c>
      <c r="L65" s="17">
        <v>2</v>
      </c>
      <c r="M65" s="17"/>
      <c r="O65" s="17" t="s">
        <v>32</v>
      </c>
      <c r="P65" s="17">
        <v>2</v>
      </c>
      <c r="Q65" s="17"/>
      <c r="S65" s="17" t="s">
        <v>32</v>
      </c>
      <c r="T65" s="17">
        <v>65535</v>
      </c>
      <c r="U65" s="17"/>
      <c r="W65" s="17" t="s">
        <v>32</v>
      </c>
      <c r="X65" s="17">
        <v>3</v>
      </c>
      <c r="Y65" s="17"/>
      <c r="AA65" s="17" t="s">
        <v>32</v>
      </c>
      <c r="AB65" s="17">
        <v>2</v>
      </c>
      <c r="AC65" s="17"/>
      <c r="AE65" s="17" t="s">
        <v>32</v>
      </c>
      <c r="AF65" s="17">
        <v>65535</v>
      </c>
      <c r="AG65" s="17"/>
      <c r="AI65" s="17" t="s">
        <v>32</v>
      </c>
      <c r="AJ65" s="17">
        <v>2</v>
      </c>
      <c r="AK65" s="17"/>
    </row>
    <row r="66" spans="3:37" ht="15" x14ac:dyDescent="0.25">
      <c r="C66" s="17" t="s">
        <v>33</v>
      </c>
      <c r="D66" s="17">
        <v>1.4344084285097054</v>
      </c>
      <c r="E66" s="17"/>
      <c r="G66" s="17" t="s">
        <v>33</v>
      </c>
      <c r="H66" s="17">
        <v>1.9909478113489958</v>
      </c>
      <c r="I66" s="17"/>
      <c r="K66" s="17" t="s">
        <v>33</v>
      </c>
      <c r="L66" s="17">
        <v>0.99999999999999989</v>
      </c>
      <c r="M66" s="17"/>
      <c r="O66" s="17" t="s">
        <v>33</v>
      </c>
      <c r="P66" s="17">
        <v>1</v>
      </c>
      <c r="Q66" s="17"/>
      <c r="S66" s="17" t="s">
        <v>33</v>
      </c>
      <c r="T66" s="17">
        <v>65535</v>
      </c>
      <c r="U66" s="17"/>
      <c r="W66" s="17" t="s">
        <v>33</v>
      </c>
      <c r="X66" s="17">
        <v>0.41002190558709345</v>
      </c>
      <c r="Y66" s="17"/>
      <c r="AA66" s="17" t="s">
        <v>33</v>
      </c>
      <c r="AB66" s="17">
        <v>0.97242917331280576</v>
      </c>
      <c r="AC66" s="17"/>
      <c r="AE66" s="17" t="s">
        <v>33</v>
      </c>
      <c r="AF66" s="17">
        <v>65535</v>
      </c>
      <c r="AG66" s="17"/>
      <c r="AI66" s="17" t="s">
        <v>33</v>
      </c>
      <c r="AJ66" s="17">
        <v>1.2803795592505469</v>
      </c>
      <c r="AK66" s="17"/>
    </row>
    <row r="67" spans="3:37" ht="15" x14ac:dyDescent="0.25">
      <c r="C67" s="17" t="s">
        <v>34</v>
      </c>
      <c r="D67" s="17">
        <v>0.14394909442541409</v>
      </c>
      <c r="E67" s="17"/>
      <c r="G67" s="17" t="s">
        <v>34</v>
      </c>
      <c r="H67" s="17">
        <v>9.2370430527377867E-2</v>
      </c>
      <c r="I67" s="17"/>
      <c r="K67" s="17" t="s">
        <v>34</v>
      </c>
      <c r="L67" s="17">
        <v>0.21132486540518708</v>
      </c>
      <c r="M67" s="17"/>
      <c r="O67" s="17" t="s">
        <v>34</v>
      </c>
      <c r="P67" s="17">
        <v>0.21132486540518708</v>
      </c>
      <c r="Q67" s="17"/>
      <c r="S67" s="17" t="s">
        <v>34</v>
      </c>
      <c r="T67" s="17" t="e">
        <v>#NUM!</v>
      </c>
      <c r="U67" s="17"/>
      <c r="W67" s="17" t="s">
        <v>34</v>
      </c>
      <c r="X67" s="17">
        <v>0.35465604860992594</v>
      </c>
      <c r="Y67" s="17"/>
      <c r="AA67" s="17" t="s">
        <v>34</v>
      </c>
      <c r="AB67" s="17">
        <v>0.21670446182068637</v>
      </c>
      <c r="AC67" s="17"/>
      <c r="AE67" s="17" t="s">
        <v>34</v>
      </c>
      <c r="AF67" s="17" t="e">
        <v>#NUM!</v>
      </c>
      <c r="AG67" s="17"/>
      <c r="AI67" s="17" t="s">
        <v>34</v>
      </c>
      <c r="AJ67" s="17">
        <v>0.1644204226062817</v>
      </c>
      <c r="AK67" s="17"/>
    </row>
    <row r="68" spans="3:37" ht="15" x14ac:dyDescent="0.25">
      <c r="C68" s="17" t="s">
        <v>35</v>
      </c>
      <c r="D68" s="17">
        <v>2.9199855803537269</v>
      </c>
      <c r="E68" s="17"/>
      <c r="G68" s="17" t="s">
        <v>35</v>
      </c>
      <c r="H68" s="17">
        <v>2.9199855803537269</v>
      </c>
      <c r="I68" s="17"/>
      <c r="K68" s="17" t="s">
        <v>35</v>
      </c>
      <c r="L68" s="17">
        <v>2.9199855803537269</v>
      </c>
      <c r="M68" s="17"/>
      <c r="O68" s="17" t="s">
        <v>35</v>
      </c>
      <c r="P68" s="17">
        <v>2.9199855803537269</v>
      </c>
      <c r="Q68" s="17"/>
      <c r="S68" s="17" t="s">
        <v>35</v>
      </c>
      <c r="T68" s="17" t="e">
        <v>#NUM!</v>
      </c>
      <c r="U68" s="17"/>
      <c r="W68" s="17" t="s">
        <v>35</v>
      </c>
      <c r="X68" s="17">
        <v>2.3533634348018233</v>
      </c>
      <c r="Y68" s="17"/>
      <c r="AA68" s="17" t="s">
        <v>35</v>
      </c>
      <c r="AB68" s="17">
        <v>2.9199855803537269</v>
      </c>
      <c r="AC68" s="17"/>
      <c r="AE68" s="17" t="s">
        <v>35</v>
      </c>
      <c r="AF68" s="17" t="e">
        <v>#NUM!</v>
      </c>
      <c r="AG68" s="17"/>
      <c r="AI68" s="17" t="s">
        <v>35</v>
      </c>
      <c r="AJ68" s="17">
        <v>2.9199855803537269</v>
      </c>
      <c r="AK68" s="17"/>
    </row>
    <row r="69" spans="3:37" ht="15" x14ac:dyDescent="0.25">
      <c r="C69" s="17" t="s">
        <v>36</v>
      </c>
      <c r="D69" s="17">
        <v>0.28789818885082819</v>
      </c>
      <c r="E69" s="17"/>
      <c r="G69" s="17" t="s">
        <v>36</v>
      </c>
      <c r="H69" s="17">
        <v>0.18474086105475573</v>
      </c>
      <c r="I69" s="17"/>
      <c r="K69" s="17" t="s">
        <v>36</v>
      </c>
      <c r="L69" s="17">
        <v>0.42264973081037416</v>
      </c>
      <c r="M69" s="17"/>
      <c r="O69" s="17" t="s">
        <v>36</v>
      </c>
      <c r="P69" s="17">
        <v>0.42264973081037416</v>
      </c>
      <c r="Q69" s="17"/>
      <c r="S69" s="17" t="s">
        <v>36</v>
      </c>
      <c r="T69" s="17" t="e">
        <v>#NUM!</v>
      </c>
      <c r="U69" s="17"/>
      <c r="W69" s="17" t="s">
        <v>36</v>
      </c>
      <c r="X69" s="17">
        <v>0.70931209721985189</v>
      </c>
      <c r="Y69" s="17"/>
      <c r="AA69" s="17" t="s">
        <v>36</v>
      </c>
      <c r="AB69" s="17">
        <v>0.43340892364137273</v>
      </c>
      <c r="AC69" s="17"/>
      <c r="AE69" s="17" t="s">
        <v>36</v>
      </c>
      <c r="AF69" s="17" t="e">
        <v>#NUM!</v>
      </c>
      <c r="AG69" s="17"/>
      <c r="AI69" s="17" t="s">
        <v>36</v>
      </c>
      <c r="AJ69" s="17">
        <v>0.3288408452125634</v>
      </c>
      <c r="AK69" s="17"/>
    </row>
    <row r="70" spans="3:37" ht="15.75" thickBot="1" x14ac:dyDescent="0.3">
      <c r="C70" s="18" t="s">
        <v>37</v>
      </c>
      <c r="D70" s="18">
        <v>4.3026527297494637</v>
      </c>
      <c r="E70" s="18"/>
      <c r="G70" s="18" t="s">
        <v>37</v>
      </c>
      <c r="H70" s="18">
        <v>4.3026527297494637</v>
      </c>
      <c r="I70" s="18"/>
      <c r="K70" s="18" t="s">
        <v>37</v>
      </c>
      <c r="L70" s="18">
        <v>4.3026527297494637</v>
      </c>
      <c r="M70" s="18"/>
      <c r="O70" s="18" t="s">
        <v>37</v>
      </c>
      <c r="P70" s="18">
        <v>4.3026527297494637</v>
      </c>
      <c r="Q70" s="18"/>
      <c r="S70" s="18" t="s">
        <v>37</v>
      </c>
      <c r="T70" s="18" t="e">
        <v>#NUM!</v>
      </c>
      <c r="U70" s="18"/>
      <c r="W70" s="18" t="s">
        <v>37</v>
      </c>
      <c r="X70" s="18">
        <v>3.1824463052837091</v>
      </c>
      <c r="Y70" s="18"/>
      <c r="AA70" s="18" t="s">
        <v>37</v>
      </c>
      <c r="AB70" s="18">
        <v>4.3026527297494637</v>
      </c>
      <c r="AC70" s="18"/>
      <c r="AE70" s="18" t="s">
        <v>37</v>
      </c>
      <c r="AF70" s="18" t="e">
        <v>#NUM!</v>
      </c>
      <c r="AG70" s="18"/>
      <c r="AI70" s="18" t="s">
        <v>37</v>
      </c>
      <c r="AJ70" s="18">
        <v>4.3026527297494637</v>
      </c>
      <c r="AK70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opLeftCell="A47" zoomScaleNormal="100" workbookViewId="0">
      <selection activeCell="A68" sqref="A68"/>
    </sheetView>
  </sheetViews>
  <sheetFormatPr defaultRowHeight="14.5" x14ac:dyDescent="0.35"/>
  <cols>
    <col min="1" max="1" width="9.1796875" style="16"/>
    <col min="2" max="2" width="16.26953125" customWidth="1"/>
  </cols>
  <sheetData>
    <row r="1" spans="2:37" ht="15.75" thickBot="1" x14ac:dyDescent="0.3">
      <c r="B1" s="60"/>
      <c r="C1" s="20" t="s">
        <v>40</v>
      </c>
      <c r="I1" s="20" t="s">
        <v>41</v>
      </c>
      <c r="O1" s="20" t="s">
        <v>45</v>
      </c>
      <c r="P1" s="16"/>
      <c r="Q1" s="16"/>
      <c r="R1" s="16"/>
      <c r="S1" s="16"/>
      <c r="T1" s="16"/>
    </row>
    <row r="2" spans="2:37" ht="15.75" thickBot="1" x14ac:dyDescent="0.3">
      <c r="B2" s="53" t="s">
        <v>0</v>
      </c>
      <c r="C2" s="54" t="s">
        <v>10</v>
      </c>
      <c r="D2" s="59" t="s">
        <v>11</v>
      </c>
      <c r="E2" s="55" t="s">
        <v>12</v>
      </c>
      <c r="F2" s="54" t="s">
        <v>14</v>
      </c>
      <c r="G2" s="59" t="s">
        <v>15</v>
      </c>
      <c r="H2" s="55" t="s">
        <v>16</v>
      </c>
      <c r="I2" s="54" t="s">
        <v>10</v>
      </c>
      <c r="J2" s="59" t="s">
        <v>11</v>
      </c>
      <c r="K2" s="55" t="s">
        <v>12</v>
      </c>
      <c r="L2" s="54" t="s">
        <v>14</v>
      </c>
      <c r="M2" s="59" t="s">
        <v>15</v>
      </c>
      <c r="N2" s="55" t="s">
        <v>16</v>
      </c>
      <c r="O2" s="56" t="s">
        <v>10</v>
      </c>
      <c r="P2" s="57" t="s">
        <v>11</v>
      </c>
      <c r="Q2" s="58" t="s">
        <v>12</v>
      </c>
      <c r="R2" s="56" t="s">
        <v>14</v>
      </c>
      <c r="S2" s="57" t="s">
        <v>15</v>
      </c>
      <c r="T2" s="58" t="s">
        <v>16</v>
      </c>
    </row>
    <row r="3" spans="2:37" ht="15" x14ac:dyDescent="0.25">
      <c r="B3" s="49" t="s">
        <v>154</v>
      </c>
      <c r="C3" s="50">
        <v>0.23</v>
      </c>
      <c r="D3" s="52">
        <v>0.59</v>
      </c>
      <c r="E3" s="51">
        <v>0.86</v>
      </c>
      <c r="F3" s="50">
        <v>0.04</v>
      </c>
      <c r="G3" s="52">
        <v>0</v>
      </c>
      <c r="H3" s="51">
        <v>0.28000000000000003</v>
      </c>
      <c r="I3" s="50">
        <v>0</v>
      </c>
      <c r="J3" s="52">
        <v>0</v>
      </c>
      <c r="K3" s="51">
        <v>0</v>
      </c>
      <c r="L3" s="50">
        <v>0</v>
      </c>
      <c r="M3" s="52">
        <v>0</v>
      </c>
      <c r="N3" s="51">
        <v>0</v>
      </c>
      <c r="O3" s="50">
        <v>0.02</v>
      </c>
      <c r="P3" s="52">
        <v>0</v>
      </c>
      <c r="Q3" s="51">
        <v>0</v>
      </c>
      <c r="R3" s="50">
        <v>0</v>
      </c>
      <c r="S3" s="52">
        <v>0</v>
      </c>
      <c r="T3" s="51">
        <v>0</v>
      </c>
    </row>
    <row r="4" spans="2:37" ht="15" x14ac:dyDescent="0.25">
      <c r="B4" s="47" t="s">
        <v>155</v>
      </c>
      <c r="C4" s="25">
        <v>0</v>
      </c>
      <c r="D4" s="4">
        <v>0</v>
      </c>
      <c r="E4" s="26">
        <v>4.42</v>
      </c>
      <c r="F4" s="25">
        <v>0.4700000000000002</v>
      </c>
      <c r="G4" s="4">
        <v>0</v>
      </c>
      <c r="H4" s="26">
        <v>0</v>
      </c>
      <c r="I4" s="25">
        <v>0</v>
      </c>
      <c r="J4" s="4">
        <v>2.58</v>
      </c>
      <c r="K4" s="26">
        <v>0</v>
      </c>
      <c r="L4" s="25">
        <v>0</v>
      </c>
      <c r="M4" s="4">
        <v>0</v>
      </c>
      <c r="N4" s="26">
        <v>0</v>
      </c>
      <c r="O4" s="25">
        <v>0.11000000000000032</v>
      </c>
      <c r="P4" s="4">
        <v>0</v>
      </c>
      <c r="Q4" s="26">
        <v>0</v>
      </c>
      <c r="R4" s="25">
        <v>0</v>
      </c>
      <c r="S4" s="4">
        <v>0</v>
      </c>
      <c r="T4" s="26">
        <v>0</v>
      </c>
    </row>
    <row r="5" spans="2:37" x14ac:dyDescent="0.35">
      <c r="B5" s="47" t="s">
        <v>156</v>
      </c>
      <c r="C5" s="25">
        <v>0</v>
      </c>
      <c r="D5" s="4">
        <v>0.31</v>
      </c>
      <c r="E5" s="26">
        <v>0.9</v>
      </c>
      <c r="F5" s="25">
        <v>0</v>
      </c>
      <c r="G5" s="4">
        <v>0</v>
      </c>
      <c r="H5" s="26">
        <v>0.15</v>
      </c>
      <c r="I5" s="25">
        <v>0</v>
      </c>
      <c r="J5" s="4">
        <v>0</v>
      </c>
      <c r="K5" s="26">
        <v>0</v>
      </c>
      <c r="L5" s="25">
        <v>0</v>
      </c>
      <c r="M5" s="4">
        <v>0</v>
      </c>
      <c r="N5" s="26">
        <v>0</v>
      </c>
      <c r="O5" s="25">
        <v>0.01</v>
      </c>
      <c r="P5" s="4">
        <v>0</v>
      </c>
      <c r="Q5" s="26">
        <v>0</v>
      </c>
      <c r="R5" s="25">
        <v>0</v>
      </c>
      <c r="S5" s="4">
        <v>0</v>
      </c>
      <c r="T5" s="26">
        <v>0</v>
      </c>
    </row>
    <row r="6" spans="2:37" ht="15" x14ac:dyDescent="0.25">
      <c r="B6" s="47" t="s">
        <v>157</v>
      </c>
      <c r="C6" s="25">
        <v>0</v>
      </c>
      <c r="D6" s="4">
        <v>0.56000000000000005</v>
      </c>
      <c r="E6" s="26">
        <v>1.25</v>
      </c>
      <c r="F6" s="25">
        <v>0</v>
      </c>
      <c r="G6" s="4">
        <v>0</v>
      </c>
      <c r="H6" s="26">
        <v>0.42</v>
      </c>
      <c r="I6" s="25">
        <v>0</v>
      </c>
      <c r="J6" s="4">
        <v>0</v>
      </c>
      <c r="K6" s="26">
        <v>0</v>
      </c>
      <c r="L6" s="25">
        <v>0</v>
      </c>
      <c r="M6" s="4">
        <v>0</v>
      </c>
      <c r="N6" s="26">
        <v>0</v>
      </c>
      <c r="O6" s="25">
        <v>0</v>
      </c>
      <c r="P6" s="4">
        <v>0</v>
      </c>
      <c r="Q6" s="26">
        <v>0</v>
      </c>
      <c r="R6" s="25">
        <v>0</v>
      </c>
      <c r="S6" s="4">
        <v>0</v>
      </c>
      <c r="T6" s="26">
        <v>0</v>
      </c>
    </row>
    <row r="7" spans="2:37" ht="15" x14ac:dyDescent="0.25">
      <c r="B7" s="47" t="s">
        <v>158</v>
      </c>
      <c r="C7" s="25">
        <v>0</v>
      </c>
      <c r="D7" s="4">
        <v>0.45</v>
      </c>
      <c r="E7" s="26">
        <v>0.8</v>
      </c>
      <c r="F7" s="25">
        <v>0</v>
      </c>
      <c r="G7" s="4">
        <v>0</v>
      </c>
      <c r="H7" s="26">
        <v>0</v>
      </c>
      <c r="I7" s="25">
        <v>0</v>
      </c>
      <c r="J7" s="4">
        <v>0</v>
      </c>
      <c r="K7" s="26">
        <v>0</v>
      </c>
      <c r="L7" s="25">
        <v>0</v>
      </c>
      <c r="M7" s="4">
        <v>0</v>
      </c>
      <c r="N7" s="26">
        <v>0</v>
      </c>
      <c r="O7" s="25">
        <v>0</v>
      </c>
      <c r="P7" s="4">
        <v>0</v>
      </c>
      <c r="Q7" s="26">
        <v>0</v>
      </c>
      <c r="R7" s="25">
        <v>0</v>
      </c>
      <c r="S7" s="4">
        <v>0</v>
      </c>
      <c r="T7" s="26">
        <v>0</v>
      </c>
    </row>
    <row r="8" spans="2:37" ht="15" x14ac:dyDescent="0.25">
      <c r="B8" s="47" t="s">
        <v>159</v>
      </c>
      <c r="C8" s="25">
        <v>3.15</v>
      </c>
      <c r="D8" s="4">
        <v>2.2400000000000002</v>
      </c>
      <c r="E8" s="26">
        <v>3.39</v>
      </c>
      <c r="F8" s="25">
        <v>2.0499999999999998</v>
      </c>
      <c r="G8" s="4">
        <v>0</v>
      </c>
      <c r="H8" s="26">
        <v>0</v>
      </c>
      <c r="I8" s="25">
        <v>0</v>
      </c>
      <c r="J8" s="4">
        <v>0</v>
      </c>
      <c r="K8" s="26">
        <v>0</v>
      </c>
      <c r="L8" s="25">
        <v>0.96</v>
      </c>
      <c r="M8" s="4">
        <v>0</v>
      </c>
      <c r="N8" s="26">
        <v>0</v>
      </c>
      <c r="O8" s="25">
        <v>0</v>
      </c>
      <c r="P8" s="4">
        <v>0</v>
      </c>
      <c r="Q8" s="26">
        <v>0</v>
      </c>
      <c r="R8" s="25">
        <v>2.37</v>
      </c>
      <c r="S8" s="4">
        <v>0</v>
      </c>
      <c r="T8" s="26">
        <v>0</v>
      </c>
    </row>
    <row r="9" spans="2:37" ht="15" x14ac:dyDescent="0.25">
      <c r="B9" s="47" t="s">
        <v>160</v>
      </c>
      <c r="C9" s="25">
        <v>0.33999999999999997</v>
      </c>
      <c r="D9" s="4">
        <v>0.34</v>
      </c>
      <c r="E9" s="26">
        <v>0.86</v>
      </c>
      <c r="F9" s="25">
        <v>1.1099999999999999</v>
      </c>
      <c r="G9" s="4">
        <v>0.51</v>
      </c>
      <c r="H9" s="26">
        <v>0</v>
      </c>
      <c r="I9" s="25">
        <v>1.1800000000000002</v>
      </c>
      <c r="J9" s="4">
        <v>0</v>
      </c>
      <c r="K9" s="26">
        <v>0</v>
      </c>
      <c r="L9" s="25">
        <v>0.22999999999999998</v>
      </c>
      <c r="M9" s="4">
        <v>0</v>
      </c>
      <c r="N9" s="26">
        <v>0</v>
      </c>
      <c r="O9" s="25">
        <v>0.57999999999999996</v>
      </c>
      <c r="P9" s="4">
        <v>0.31</v>
      </c>
      <c r="Q9" s="26">
        <v>0</v>
      </c>
      <c r="R9" s="25">
        <v>0</v>
      </c>
      <c r="S9" s="4">
        <v>0</v>
      </c>
      <c r="T9" s="26">
        <v>0.08</v>
      </c>
    </row>
    <row r="10" spans="2:37" ht="15" x14ac:dyDescent="0.25">
      <c r="B10" s="47" t="s">
        <v>161</v>
      </c>
      <c r="C10" s="25">
        <v>0.9700000000000002</v>
      </c>
      <c r="D10" s="4">
        <v>0</v>
      </c>
      <c r="E10" s="26">
        <v>0</v>
      </c>
      <c r="F10" s="25">
        <v>0</v>
      </c>
      <c r="G10" s="4">
        <v>0</v>
      </c>
      <c r="H10" s="26">
        <v>0</v>
      </c>
      <c r="I10" s="25">
        <v>0.37000000000000011</v>
      </c>
      <c r="J10" s="4">
        <v>0</v>
      </c>
      <c r="K10" s="26">
        <v>0.43</v>
      </c>
      <c r="L10" s="25">
        <v>0</v>
      </c>
      <c r="M10" s="4">
        <v>0</v>
      </c>
      <c r="N10" s="26">
        <v>0</v>
      </c>
      <c r="O10" s="25">
        <v>0.87000000000000011</v>
      </c>
      <c r="P10" s="4">
        <v>0</v>
      </c>
      <c r="Q10" s="26">
        <v>0.45</v>
      </c>
      <c r="R10" s="25">
        <v>0</v>
      </c>
      <c r="S10" s="4">
        <v>0</v>
      </c>
      <c r="T10" s="26">
        <v>0</v>
      </c>
    </row>
    <row r="11" spans="2:37" ht="15.75" thickBot="1" x14ac:dyDescent="0.3">
      <c r="B11" s="48" t="s">
        <v>162</v>
      </c>
      <c r="C11" s="27">
        <v>1.9999999999999998</v>
      </c>
      <c r="D11" s="29">
        <v>1.96</v>
      </c>
      <c r="E11" s="28">
        <v>4.8899999999999997</v>
      </c>
      <c r="F11" s="27">
        <v>0</v>
      </c>
      <c r="G11" s="29">
        <v>0.97</v>
      </c>
      <c r="H11" s="28">
        <v>1.22</v>
      </c>
      <c r="I11" s="27">
        <v>1.89</v>
      </c>
      <c r="J11" s="29">
        <v>0</v>
      </c>
      <c r="K11" s="28">
        <v>0</v>
      </c>
      <c r="L11" s="27">
        <v>0</v>
      </c>
      <c r="M11" s="29">
        <v>0</v>
      </c>
      <c r="N11" s="28">
        <v>0</v>
      </c>
      <c r="O11" s="27">
        <v>4.59</v>
      </c>
      <c r="P11" s="29">
        <v>0</v>
      </c>
      <c r="Q11" s="28">
        <v>0</v>
      </c>
      <c r="R11" s="27">
        <v>0</v>
      </c>
      <c r="S11" s="29">
        <v>0</v>
      </c>
      <c r="T11" s="28">
        <v>0</v>
      </c>
    </row>
    <row r="13" spans="2:37" x14ac:dyDescent="0.35">
      <c r="C13" s="16" t="s">
        <v>82</v>
      </c>
      <c r="G13" s="16" t="s">
        <v>83</v>
      </c>
      <c r="K13" s="16" t="s">
        <v>84</v>
      </c>
      <c r="O13" s="16" t="s">
        <v>85</v>
      </c>
      <c r="S13" s="16" t="s">
        <v>86</v>
      </c>
      <c r="W13" s="16" t="s">
        <v>87</v>
      </c>
      <c r="AA13" s="16" t="s">
        <v>88</v>
      </c>
      <c r="AE13" s="16" t="s">
        <v>89</v>
      </c>
      <c r="AI13" s="16" t="s">
        <v>90</v>
      </c>
    </row>
    <row r="14" spans="2:37" ht="15.75" thickBot="1" x14ac:dyDescent="0.3"/>
    <row r="15" spans="2:37" ht="15" x14ac:dyDescent="0.25">
      <c r="C15" s="19"/>
      <c r="D15" s="19" t="s">
        <v>26</v>
      </c>
      <c r="E15" s="19" t="s">
        <v>27</v>
      </c>
      <c r="G15" s="19"/>
      <c r="H15" s="19" t="s">
        <v>26</v>
      </c>
      <c r="I15" s="19" t="s">
        <v>27</v>
      </c>
      <c r="K15" s="19"/>
      <c r="L15" s="19" t="s">
        <v>26</v>
      </c>
      <c r="M15" s="19" t="s">
        <v>27</v>
      </c>
      <c r="O15" s="19"/>
      <c r="P15" s="19" t="s">
        <v>26</v>
      </c>
      <c r="Q15" s="19" t="s">
        <v>27</v>
      </c>
      <c r="S15" s="19"/>
      <c r="T15" s="19" t="s">
        <v>26</v>
      </c>
      <c r="U15" s="19" t="s">
        <v>27</v>
      </c>
      <c r="W15" s="19"/>
      <c r="X15" s="19" t="s">
        <v>26</v>
      </c>
      <c r="Y15" s="19" t="s">
        <v>27</v>
      </c>
      <c r="AA15" s="19"/>
      <c r="AB15" s="19" t="s">
        <v>26</v>
      </c>
      <c r="AC15" s="19" t="s">
        <v>27</v>
      </c>
      <c r="AE15" s="19"/>
      <c r="AF15" s="19" t="s">
        <v>26</v>
      </c>
      <c r="AG15" s="19" t="s">
        <v>27</v>
      </c>
      <c r="AI15" s="19"/>
      <c r="AJ15" s="19" t="s">
        <v>26</v>
      </c>
      <c r="AK15" s="19" t="s">
        <v>27</v>
      </c>
    </row>
    <row r="16" spans="2:37" ht="15" x14ac:dyDescent="0.25">
      <c r="C16" s="17" t="s">
        <v>28</v>
      </c>
      <c r="D16" s="17">
        <v>0.55999999999999994</v>
      </c>
      <c r="E16" s="17">
        <v>0</v>
      </c>
      <c r="G16" s="17" t="s">
        <v>28</v>
      </c>
      <c r="H16" s="17">
        <v>1.4733333333333334</v>
      </c>
      <c r="I16" s="17">
        <v>0.86</v>
      </c>
      <c r="K16" s="17" t="s">
        <v>28</v>
      </c>
      <c r="L16" s="17">
        <v>0.40333333333333332</v>
      </c>
      <c r="M16" s="17">
        <v>0</v>
      </c>
      <c r="O16" s="17" t="s">
        <v>28</v>
      </c>
      <c r="P16" s="17">
        <v>0.60333333333333339</v>
      </c>
      <c r="Q16" s="17">
        <v>0</v>
      </c>
      <c r="S16" s="17" t="s">
        <v>28</v>
      </c>
      <c r="T16" s="17">
        <v>0.41666666666666669</v>
      </c>
      <c r="U16" s="17">
        <v>0</v>
      </c>
      <c r="W16" s="17" t="s">
        <v>28</v>
      </c>
      <c r="X16" s="17">
        <v>2.9266666666666672</v>
      </c>
      <c r="Y16" s="17">
        <v>0</v>
      </c>
      <c r="AA16" s="17" t="s">
        <v>28</v>
      </c>
      <c r="AB16" s="17">
        <v>0.51333333333333331</v>
      </c>
      <c r="AC16" s="17">
        <v>0.39333333333333337</v>
      </c>
      <c r="AE16" s="17" t="s">
        <v>28</v>
      </c>
      <c r="AF16" s="17">
        <v>0.32333333333333342</v>
      </c>
      <c r="AG16" s="17">
        <v>0.26666666666666666</v>
      </c>
      <c r="AI16" s="17" t="s">
        <v>28</v>
      </c>
      <c r="AJ16" s="17">
        <v>2.9499999999999997</v>
      </c>
      <c r="AK16" s="17">
        <v>0.63</v>
      </c>
    </row>
    <row r="17" spans="3:37" ht="15" x14ac:dyDescent="0.25">
      <c r="C17" s="17" t="s">
        <v>29</v>
      </c>
      <c r="D17" s="17">
        <v>9.9899999999999989E-2</v>
      </c>
      <c r="E17" s="17">
        <v>0</v>
      </c>
      <c r="G17" s="17" t="s">
        <v>29</v>
      </c>
      <c r="H17" s="17">
        <v>6.5121333333333329</v>
      </c>
      <c r="I17" s="17">
        <v>2.2187999999999999</v>
      </c>
      <c r="K17" s="17" t="s">
        <v>29</v>
      </c>
      <c r="L17" s="17">
        <v>0.20903333333333335</v>
      </c>
      <c r="M17" s="17">
        <v>0</v>
      </c>
      <c r="O17" s="17" t="s">
        <v>29</v>
      </c>
      <c r="P17" s="17">
        <v>0.39203333333333334</v>
      </c>
      <c r="Q17" s="17">
        <v>0</v>
      </c>
      <c r="S17" s="17" t="s">
        <v>29</v>
      </c>
      <c r="T17" s="17">
        <v>0.16083333333333338</v>
      </c>
      <c r="U17" s="17">
        <v>0</v>
      </c>
      <c r="W17" s="17" t="s">
        <v>29</v>
      </c>
      <c r="X17" s="17">
        <v>0.36803333333333121</v>
      </c>
      <c r="Y17" s="17">
        <v>0</v>
      </c>
      <c r="AA17" s="17" t="s">
        <v>29</v>
      </c>
      <c r="AB17" s="17">
        <v>9.0133333333333288E-2</v>
      </c>
      <c r="AC17" s="17">
        <v>0.4641333333333334</v>
      </c>
      <c r="AE17" s="17" t="s">
        <v>29</v>
      </c>
      <c r="AF17" s="17">
        <v>0.31363333333333343</v>
      </c>
      <c r="AG17" s="17">
        <v>5.4233333333333356E-2</v>
      </c>
      <c r="AI17" s="17" t="s">
        <v>29</v>
      </c>
      <c r="AJ17" s="17">
        <v>2.8230999999999984</v>
      </c>
      <c r="AK17" s="17">
        <v>1.1907000000000001</v>
      </c>
    </row>
    <row r="18" spans="3:37" ht="15" x14ac:dyDescent="0.25">
      <c r="C18" s="17" t="s">
        <v>30</v>
      </c>
      <c r="D18" s="17">
        <v>3</v>
      </c>
      <c r="E18" s="17">
        <v>3</v>
      </c>
      <c r="G18" s="17" t="s">
        <v>30</v>
      </c>
      <c r="H18" s="17">
        <v>3</v>
      </c>
      <c r="I18" s="17">
        <v>3</v>
      </c>
      <c r="K18" s="17" t="s">
        <v>30</v>
      </c>
      <c r="L18" s="17">
        <v>3</v>
      </c>
      <c r="M18" s="17">
        <v>3</v>
      </c>
      <c r="O18" s="17" t="s">
        <v>30</v>
      </c>
      <c r="P18" s="17">
        <v>3</v>
      </c>
      <c r="Q18" s="17">
        <v>3</v>
      </c>
      <c r="S18" s="17" t="s">
        <v>30</v>
      </c>
      <c r="T18" s="17">
        <v>3</v>
      </c>
      <c r="U18" s="17">
        <v>3</v>
      </c>
      <c r="W18" s="17" t="s">
        <v>30</v>
      </c>
      <c r="X18" s="17">
        <v>3</v>
      </c>
      <c r="Y18" s="17">
        <v>3</v>
      </c>
      <c r="AA18" s="17" t="s">
        <v>30</v>
      </c>
      <c r="AB18" s="17">
        <v>3</v>
      </c>
      <c r="AC18" s="17">
        <v>3</v>
      </c>
      <c r="AE18" s="17" t="s">
        <v>30</v>
      </c>
      <c r="AF18" s="17">
        <v>3</v>
      </c>
      <c r="AG18" s="17">
        <v>3</v>
      </c>
      <c r="AI18" s="17" t="s">
        <v>30</v>
      </c>
      <c r="AJ18" s="17">
        <v>3</v>
      </c>
      <c r="AK18" s="17">
        <v>3</v>
      </c>
    </row>
    <row r="19" spans="3:37" ht="15" x14ac:dyDescent="0.25">
      <c r="C19" s="17" t="s">
        <v>31</v>
      </c>
      <c r="D19" s="17">
        <v>0</v>
      </c>
      <c r="E19" s="17"/>
      <c r="G19" s="17" t="s">
        <v>31</v>
      </c>
      <c r="H19" s="17">
        <v>0</v>
      </c>
      <c r="I19" s="17"/>
      <c r="K19" s="17" t="s">
        <v>31</v>
      </c>
      <c r="L19" s="17">
        <v>0</v>
      </c>
      <c r="M19" s="17"/>
      <c r="O19" s="17" t="s">
        <v>31</v>
      </c>
      <c r="P19" s="17">
        <v>0</v>
      </c>
      <c r="Q19" s="17"/>
      <c r="S19" s="17" t="s">
        <v>31</v>
      </c>
      <c r="T19" s="17">
        <v>0</v>
      </c>
      <c r="U19" s="17"/>
      <c r="W19" s="17" t="s">
        <v>31</v>
      </c>
      <c r="X19" s="17">
        <v>0</v>
      </c>
      <c r="Y19" s="17"/>
      <c r="AA19" s="17" t="s">
        <v>31</v>
      </c>
      <c r="AB19" s="17">
        <v>0</v>
      </c>
      <c r="AC19" s="17"/>
      <c r="AE19" s="17" t="s">
        <v>31</v>
      </c>
      <c r="AF19" s="17">
        <v>0</v>
      </c>
      <c r="AG19" s="17"/>
      <c r="AI19" s="17" t="s">
        <v>31</v>
      </c>
      <c r="AJ19" s="17">
        <v>0</v>
      </c>
      <c r="AK19" s="17"/>
    </row>
    <row r="20" spans="3:37" ht="15" x14ac:dyDescent="0.25">
      <c r="C20" s="17" t="s">
        <v>32</v>
      </c>
      <c r="D20" s="17">
        <v>2</v>
      </c>
      <c r="E20" s="17"/>
      <c r="G20" s="17" t="s">
        <v>32</v>
      </c>
      <c r="H20" s="17">
        <v>3</v>
      </c>
      <c r="I20" s="17"/>
      <c r="K20" s="17" t="s">
        <v>32</v>
      </c>
      <c r="L20" s="17">
        <v>2</v>
      </c>
      <c r="M20" s="17"/>
      <c r="O20" s="17" t="s">
        <v>32</v>
      </c>
      <c r="P20" s="17">
        <v>2</v>
      </c>
      <c r="Q20" s="17"/>
      <c r="S20" s="17" t="s">
        <v>32</v>
      </c>
      <c r="T20" s="17">
        <v>2</v>
      </c>
      <c r="U20" s="17"/>
      <c r="W20" s="17" t="s">
        <v>32</v>
      </c>
      <c r="X20" s="17">
        <v>2</v>
      </c>
      <c r="Y20" s="17"/>
      <c r="AA20" s="17" t="s">
        <v>32</v>
      </c>
      <c r="AB20" s="17">
        <v>3</v>
      </c>
      <c r="AC20" s="17"/>
      <c r="AE20" s="17" t="s">
        <v>32</v>
      </c>
      <c r="AF20" s="17">
        <v>3</v>
      </c>
      <c r="AG20" s="17"/>
      <c r="AI20" s="17" t="s">
        <v>32</v>
      </c>
      <c r="AJ20" s="17">
        <v>3</v>
      </c>
      <c r="AK20" s="17"/>
    </row>
    <row r="21" spans="3:37" ht="15" x14ac:dyDescent="0.25">
      <c r="C21" s="17" t="s">
        <v>33</v>
      </c>
      <c r="D21" s="17">
        <v>3.0687810963666693</v>
      </c>
      <c r="E21" s="17"/>
      <c r="G21" s="17" t="s">
        <v>33</v>
      </c>
      <c r="H21" s="17">
        <v>0.35952314949747943</v>
      </c>
      <c r="I21" s="17"/>
      <c r="K21" s="17" t="s">
        <v>33</v>
      </c>
      <c r="L21" s="17">
        <v>1.5279775379247196</v>
      </c>
      <c r="M21" s="17"/>
      <c r="O21" s="17" t="s">
        <v>33</v>
      </c>
      <c r="P21" s="17">
        <v>1.669000435042614</v>
      </c>
      <c r="Q21" s="17"/>
      <c r="S21" s="17" t="s">
        <v>33</v>
      </c>
      <c r="T21" s="17">
        <v>1.799539376871736</v>
      </c>
      <c r="U21" s="17"/>
      <c r="W21" s="17" t="s">
        <v>33</v>
      </c>
      <c r="X21" s="17">
        <v>8.3558437628212623</v>
      </c>
      <c r="Y21" s="17"/>
      <c r="AA21" s="17" t="s">
        <v>33</v>
      </c>
      <c r="AB21" s="17">
        <v>0.27917883642691127</v>
      </c>
      <c r="AC21" s="17"/>
      <c r="AE21" s="17" t="s">
        <v>33</v>
      </c>
      <c r="AF21" s="17">
        <v>0.16182405347834111</v>
      </c>
      <c r="AG21" s="17"/>
      <c r="AI21" s="17" t="s">
        <v>33</v>
      </c>
      <c r="AJ21" s="17">
        <v>2.0057220452536</v>
      </c>
      <c r="AK21" s="17"/>
    </row>
    <row r="22" spans="3:37" ht="15" x14ac:dyDescent="0.25">
      <c r="C22" s="17" t="s">
        <v>34</v>
      </c>
      <c r="D22" s="61">
        <v>4.5899505244498817E-2</v>
      </c>
      <c r="E22" s="17"/>
      <c r="G22" s="17" t="s">
        <v>34</v>
      </c>
      <c r="H22" s="17">
        <v>0.37151060717556161</v>
      </c>
      <c r="I22" s="17"/>
      <c r="K22" s="17" t="s">
        <v>34</v>
      </c>
      <c r="L22" s="17">
        <v>0.13305017738990749</v>
      </c>
      <c r="M22" s="17"/>
      <c r="O22" s="17" t="s">
        <v>34</v>
      </c>
      <c r="P22" s="17">
        <v>0.11853037702223046</v>
      </c>
      <c r="Q22" s="17"/>
      <c r="S22" s="17" t="s">
        <v>34</v>
      </c>
      <c r="T22" s="17">
        <v>0.10687158517347561</v>
      </c>
      <c r="U22" s="17"/>
      <c r="W22" s="17" t="s">
        <v>34</v>
      </c>
      <c r="X22" s="61">
        <v>7.0109909454320295E-3</v>
      </c>
      <c r="Y22" s="17"/>
      <c r="AA22" s="17" t="s">
        <v>34</v>
      </c>
      <c r="AB22" s="17">
        <v>0.39912381420556714</v>
      </c>
      <c r="AC22" s="17"/>
      <c r="AE22" s="17" t="s">
        <v>34</v>
      </c>
      <c r="AF22" s="17">
        <v>0.44086457967737724</v>
      </c>
      <c r="AG22" s="17"/>
      <c r="AI22" s="17" t="s">
        <v>34</v>
      </c>
      <c r="AJ22" s="17">
        <v>6.9277951104132665E-2</v>
      </c>
      <c r="AK22" s="17"/>
    </row>
    <row r="23" spans="3:37" ht="15" x14ac:dyDescent="0.25">
      <c r="C23" s="17" t="s">
        <v>35</v>
      </c>
      <c r="D23" s="17">
        <v>2.9199855803537269</v>
      </c>
      <c r="E23" s="17"/>
      <c r="G23" s="17" t="s">
        <v>35</v>
      </c>
      <c r="H23" s="17">
        <v>2.3533634348018233</v>
      </c>
      <c r="I23" s="17"/>
      <c r="K23" s="17" t="s">
        <v>35</v>
      </c>
      <c r="L23" s="17">
        <v>2.9199855803537269</v>
      </c>
      <c r="M23" s="17"/>
      <c r="O23" s="17" t="s">
        <v>35</v>
      </c>
      <c r="P23" s="17">
        <v>2.9199855803537269</v>
      </c>
      <c r="Q23" s="17"/>
      <c r="S23" s="17" t="s">
        <v>35</v>
      </c>
      <c r="T23" s="17">
        <v>2.9199855803537269</v>
      </c>
      <c r="U23" s="17"/>
      <c r="W23" s="17" t="s">
        <v>35</v>
      </c>
      <c r="X23" s="17">
        <v>2.9199855803537269</v>
      </c>
      <c r="Y23" s="17"/>
      <c r="AA23" s="17" t="s">
        <v>35</v>
      </c>
      <c r="AB23" s="17">
        <v>2.3533634348018233</v>
      </c>
      <c r="AC23" s="17"/>
      <c r="AE23" s="17" t="s">
        <v>35</v>
      </c>
      <c r="AF23" s="17">
        <v>2.3533634348018233</v>
      </c>
      <c r="AG23" s="17"/>
      <c r="AI23" s="17" t="s">
        <v>35</v>
      </c>
      <c r="AJ23" s="17">
        <v>2.3533634348018233</v>
      </c>
      <c r="AK23" s="17"/>
    </row>
    <row r="24" spans="3:37" ht="15" x14ac:dyDescent="0.25">
      <c r="C24" s="17" t="s">
        <v>36</v>
      </c>
      <c r="D24" s="17">
        <v>9.1799010488997634E-2</v>
      </c>
      <c r="E24" s="17"/>
      <c r="G24" s="17" t="s">
        <v>36</v>
      </c>
      <c r="H24" s="17">
        <v>0.74302121435112323</v>
      </c>
      <c r="I24" s="17"/>
      <c r="K24" s="17" t="s">
        <v>36</v>
      </c>
      <c r="L24" s="17">
        <v>0.26610035477981497</v>
      </c>
      <c r="M24" s="17"/>
      <c r="O24" s="17" t="s">
        <v>36</v>
      </c>
      <c r="P24" s="17">
        <v>0.23706075404446092</v>
      </c>
      <c r="Q24" s="17"/>
      <c r="S24" s="17" t="s">
        <v>36</v>
      </c>
      <c r="T24" s="17">
        <v>0.21374317034695123</v>
      </c>
      <c r="U24" s="17"/>
      <c r="W24" s="17" t="s">
        <v>36</v>
      </c>
      <c r="X24" s="61">
        <v>1.4021981890864059E-2</v>
      </c>
      <c r="Y24" s="17"/>
      <c r="AA24" s="17" t="s">
        <v>36</v>
      </c>
      <c r="AB24" s="17">
        <v>0.79824762841113428</v>
      </c>
      <c r="AC24" s="17"/>
      <c r="AE24" s="17" t="s">
        <v>36</v>
      </c>
      <c r="AF24" s="17">
        <v>0.88172915935475449</v>
      </c>
      <c r="AG24" s="17"/>
      <c r="AI24" s="17" t="s">
        <v>36</v>
      </c>
      <c r="AJ24" s="17">
        <v>0.13855590220826533</v>
      </c>
      <c r="AK24" s="17"/>
    </row>
    <row r="25" spans="3:37" ht="15.75" thickBot="1" x14ac:dyDescent="0.3">
      <c r="C25" s="18" t="s">
        <v>37</v>
      </c>
      <c r="D25" s="18">
        <v>4.3026527297494637</v>
      </c>
      <c r="E25" s="18"/>
      <c r="G25" s="18" t="s">
        <v>37</v>
      </c>
      <c r="H25" s="18">
        <v>3.1824463052837091</v>
      </c>
      <c r="I25" s="18"/>
      <c r="K25" s="18" t="s">
        <v>37</v>
      </c>
      <c r="L25" s="18">
        <v>4.3026527297494637</v>
      </c>
      <c r="M25" s="18"/>
      <c r="O25" s="18" t="s">
        <v>37</v>
      </c>
      <c r="P25" s="18">
        <v>4.3026527297494637</v>
      </c>
      <c r="Q25" s="18"/>
      <c r="S25" s="18" t="s">
        <v>37</v>
      </c>
      <c r="T25" s="18">
        <v>4.3026527297494637</v>
      </c>
      <c r="U25" s="18"/>
      <c r="W25" s="18" t="s">
        <v>37</v>
      </c>
      <c r="X25" s="18">
        <v>4.3026527297494637</v>
      </c>
      <c r="Y25" s="18"/>
      <c r="AA25" s="18" t="s">
        <v>37</v>
      </c>
      <c r="AB25" s="18">
        <v>3.1824463052837091</v>
      </c>
      <c r="AC25" s="18"/>
      <c r="AE25" s="18" t="s">
        <v>37</v>
      </c>
      <c r="AF25" s="18">
        <v>3.1824463052837091</v>
      </c>
      <c r="AG25" s="18"/>
      <c r="AI25" s="18" t="s">
        <v>37</v>
      </c>
      <c r="AJ25" s="18">
        <v>3.1824463052837091</v>
      </c>
      <c r="AK25" s="18"/>
    </row>
    <row r="28" spans="3:37" x14ac:dyDescent="0.35">
      <c r="C28" s="16" t="s">
        <v>91</v>
      </c>
      <c r="G28" s="16" t="s">
        <v>92</v>
      </c>
      <c r="K28" s="16" t="s">
        <v>93</v>
      </c>
      <c r="O28" s="16" t="s">
        <v>94</v>
      </c>
      <c r="S28" s="16" t="s">
        <v>95</v>
      </c>
      <c r="W28" s="16" t="s">
        <v>96</v>
      </c>
      <c r="AA28" s="16" t="s">
        <v>97</v>
      </c>
      <c r="AE28" s="16" t="s">
        <v>98</v>
      </c>
      <c r="AI28" s="16" t="s">
        <v>99</v>
      </c>
    </row>
    <row r="29" spans="3:37" ht="15.75" thickBot="1" x14ac:dyDescent="0.3"/>
    <row r="30" spans="3:37" ht="15" x14ac:dyDescent="0.25">
      <c r="C30" s="19"/>
      <c r="D30" s="19" t="s">
        <v>26</v>
      </c>
      <c r="E30" s="19" t="s">
        <v>27</v>
      </c>
      <c r="G30" s="19"/>
      <c r="H30" s="19" t="s">
        <v>26</v>
      </c>
      <c r="I30" s="19" t="s">
        <v>27</v>
      </c>
      <c r="K30" s="19"/>
      <c r="L30" s="19" t="s">
        <v>26</v>
      </c>
      <c r="M30" s="19" t="s">
        <v>27</v>
      </c>
      <c r="O30" s="19"/>
      <c r="P30" s="19" t="s">
        <v>26</v>
      </c>
      <c r="Q30" s="19" t="s">
        <v>27</v>
      </c>
      <c r="S30" s="19"/>
      <c r="T30" s="19" t="s">
        <v>26</v>
      </c>
      <c r="U30" s="19" t="s">
        <v>27</v>
      </c>
      <c r="W30" s="19"/>
      <c r="X30" s="19" t="s">
        <v>26</v>
      </c>
      <c r="Y30" s="19" t="s">
        <v>27</v>
      </c>
      <c r="AA30" s="19"/>
      <c r="AB30" s="19" t="s">
        <v>26</v>
      </c>
      <c r="AC30" s="19" t="s">
        <v>27</v>
      </c>
      <c r="AE30" s="19"/>
      <c r="AF30" s="19" t="s">
        <v>26</v>
      </c>
      <c r="AG30" s="19" t="s">
        <v>27</v>
      </c>
      <c r="AI30" s="19"/>
      <c r="AJ30" s="19" t="s">
        <v>26</v>
      </c>
      <c r="AK30" s="19" t="s">
        <v>27</v>
      </c>
    </row>
    <row r="31" spans="3:37" ht="15" x14ac:dyDescent="0.25">
      <c r="C31" s="17" t="s">
        <v>28</v>
      </c>
      <c r="D31" s="17">
        <v>0.10666666666666667</v>
      </c>
      <c r="E31" s="17">
        <v>0</v>
      </c>
      <c r="G31" s="17" t="s">
        <v>28</v>
      </c>
      <c r="H31" s="17">
        <v>0.15666666666666673</v>
      </c>
      <c r="I31" s="17">
        <v>0</v>
      </c>
      <c r="K31" s="17" t="s">
        <v>28</v>
      </c>
      <c r="L31" s="17">
        <v>4.9999999999999996E-2</v>
      </c>
      <c r="M31" s="17">
        <v>0</v>
      </c>
      <c r="O31" s="17" t="s">
        <v>28</v>
      </c>
      <c r="P31" s="17">
        <v>0.13999999999999999</v>
      </c>
      <c r="Q31" s="17">
        <v>0</v>
      </c>
      <c r="S31" s="17" t="s">
        <v>28</v>
      </c>
      <c r="T31" s="17">
        <v>0</v>
      </c>
      <c r="U31" s="17">
        <v>0</v>
      </c>
      <c r="W31" s="17" t="s">
        <v>28</v>
      </c>
      <c r="X31" s="17">
        <v>0.68333333333333324</v>
      </c>
      <c r="Y31" s="17">
        <v>0.32</v>
      </c>
      <c r="AA31" s="17" t="s">
        <v>28</v>
      </c>
      <c r="AB31" s="17">
        <v>0.53999999999999992</v>
      </c>
      <c r="AC31" s="17">
        <v>7.6666666666666661E-2</v>
      </c>
      <c r="AE31" s="17" t="s">
        <v>28</v>
      </c>
      <c r="AF31" s="17">
        <v>0</v>
      </c>
      <c r="AG31" s="17">
        <v>0</v>
      </c>
      <c r="AI31" s="17" t="s">
        <v>28</v>
      </c>
      <c r="AJ31" s="17">
        <v>0.73</v>
      </c>
      <c r="AK31" s="17">
        <v>0</v>
      </c>
    </row>
    <row r="32" spans="3:37" ht="15" x14ac:dyDescent="0.25">
      <c r="C32" s="17" t="s">
        <v>29</v>
      </c>
      <c r="D32" s="17">
        <v>2.293333333333334E-2</v>
      </c>
      <c r="E32" s="17">
        <v>0</v>
      </c>
      <c r="G32" s="17" t="s">
        <v>29</v>
      </c>
      <c r="H32" s="17">
        <v>7.3633333333333384E-2</v>
      </c>
      <c r="I32" s="17">
        <v>0</v>
      </c>
      <c r="K32" s="17" t="s">
        <v>29</v>
      </c>
      <c r="L32" s="17">
        <v>7.4999999999999997E-3</v>
      </c>
      <c r="M32" s="17">
        <v>0</v>
      </c>
      <c r="O32" s="17" t="s">
        <v>29</v>
      </c>
      <c r="P32" s="17">
        <v>5.8799999999999991E-2</v>
      </c>
      <c r="Q32" s="17">
        <v>0</v>
      </c>
      <c r="S32" s="17" t="s">
        <v>29</v>
      </c>
      <c r="T32" s="17">
        <v>0</v>
      </c>
      <c r="U32" s="17">
        <v>0</v>
      </c>
      <c r="W32" s="17" t="s">
        <v>29</v>
      </c>
      <c r="X32" s="17">
        <v>1.4008333333333334</v>
      </c>
      <c r="Y32" s="17">
        <v>0.30720000000000003</v>
      </c>
      <c r="AA32" s="17" t="s">
        <v>29</v>
      </c>
      <c r="AB32" s="17">
        <v>0.30869999999999992</v>
      </c>
      <c r="AC32" s="17">
        <v>1.7633333333333327E-2</v>
      </c>
      <c r="AE32" s="17" t="s">
        <v>29</v>
      </c>
      <c r="AF32" s="17">
        <v>0</v>
      </c>
      <c r="AG32" s="17">
        <v>0</v>
      </c>
      <c r="AI32" s="17" t="s">
        <v>29</v>
      </c>
      <c r="AJ32" s="17">
        <v>0.4153</v>
      </c>
      <c r="AK32" s="17">
        <v>0</v>
      </c>
    </row>
    <row r="33" spans="3:37" ht="15" x14ac:dyDescent="0.25">
      <c r="C33" s="17" t="s">
        <v>30</v>
      </c>
      <c r="D33" s="17">
        <v>3</v>
      </c>
      <c r="E33" s="17">
        <v>3</v>
      </c>
      <c r="G33" s="17" t="s">
        <v>30</v>
      </c>
      <c r="H33" s="17">
        <v>3</v>
      </c>
      <c r="I33" s="17">
        <v>3</v>
      </c>
      <c r="K33" s="17" t="s">
        <v>30</v>
      </c>
      <c r="L33" s="17">
        <v>3</v>
      </c>
      <c r="M33" s="17">
        <v>3</v>
      </c>
      <c r="O33" s="17" t="s">
        <v>30</v>
      </c>
      <c r="P33" s="17">
        <v>3</v>
      </c>
      <c r="Q33" s="17">
        <v>3</v>
      </c>
      <c r="S33" s="17" t="s">
        <v>30</v>
      </c>
      <c r="T33" s="17">
        <v>3</v>
      </c>
      <c r="U33" s="17">
        <v>3</v>
      </c>
      <c r="W33" s="17" t="s">
        <v>30</v>
      </c>
      <c r="X33" s="17">
        <v>3</v>
      </c>
      <c r="Y33" s="17">
        <v>3</v>
      </c>
      <c r="AA33" s="17" t="s">
        <v>30</v>
      </c>
      <c r="AB33" s="17">
        <v>3</v>
      </c>
      <c r="AC33" s="17">
        <v>3</v>
      </c>
      <c r="AE33" s="17" t="s">
        <v>30</v>
      </c>
      <c r="AF33" s="17">
        <v>3</v>
      </c>
      <c r="AG33" s="17">
        <v>3</v>
      </c>
      <c r="AI33" s="17" t="s">
        <v>30</v>
      </c>
      <c r="AJ33" s="17">
        <v>3</v>
      </c>
      <c r="AK33" s="17">
        <v>3</v>
      </c>
    </row>
    <row r="34" spans="3:37" ht="15" x14ac:dyDescent="0.25">
      <c r="C34" s="17" t="s">
        <v>31</v>
      </c>
      <c r="D34" s="17">
        <v>0</v>
      </c>
      <c r="E34" s="17"/>
      <c r="G34" s="17" t="s">
        <v>31</v>
      </c>
      <c r="H34" s="17">
        <v>0</v>
      </c>
      <c r="I34" s="17"/>
      <c r="K34" s="17" t="s">
        <v>31</v>
      </c>
      <c r="L34" s="17">
        <v>0</v>
      </c>
      <c r="M34" s="17"/>
      <c r="O34" s="17" t="s">
        <v>31</v>
      </c>
      <c r="P34" s="17">
        <v>0</v>
      </c>
      <c r="Q34" s="17"/>
      <c r="S34" s="17" t="s">
        <v>31</v>
      </c>
      <c r="T34" s="17">
        <v>0</v>
      </c>
      <c r="U34" s="17"/>
      <c r="W34" s="17" t="s">
        <v>31</v>
      </c>
      <c r="X34" s="17">
        <v>0</v>
      </c>
      <c r="Y34" s="17"/>
      <c r="AA34" s="17" t="s">
        <v>31</v>
      </c>
      <c r="AB34" s="17">
        <v>0</v>
      </c>
      <c r="AC34" s="17"/>
      <c r="AE34" s="17" t="s">
        <v>31</v>
      </c>
      <c r="AF34" s="17">
        <v>0</v>
      </c>
      <c r="AG34" s="17"/>
      <c r="AI34" s="17" t="s">
        <v>31</v>
      </c>
      <c r="AJ34" s="17">
        <v>0</v>
      </c>
      <c r="AK34" s="17"/>
    </row>
    <row r="35" spans="3:37" ht="15" x14ac:dyDescent="0.25">
      <c r="C35" s="17" t="s">
        <v>32</v>
      </c>
      <c r="D35" s="17">
        <v>2</v>
      </c>
      <c r="E35" s="17"/>
      <c r="G35" s="17" t="s">
        <v>32</v>
      </c>
      <c r="H35" s="17">
        <v>2</v>
      </c>
      <c r="I35" s="17"/>
      <c r="K35" s="17" t="s">
        <v>32</v>
      </c>
      <c r="L35" s="17">
        <v>2</v>
      </c>
      <c r="M35" s="17"/>
      <c r="O35" s="17" t="s">
        <v>32</v>
      </c>
      <c r="P35" s="17">
        <v>2</v>
      </c>
      <c r="Q35" s="17"/>
      <c r="S35" s="17" t="s">
        <v>32</v>
      </c>
      <c r="T35" s="17">
        <v>65535</v>
      </c>
      <c r="U35" s="17"/>
      <c r="W35" s="17" t="s">
        <v>32</v>
      </c>
      <c r="X35" s="17">
        <v>3</v>
      </c>
      <c r="Y35" s="17"/>
      <c r="AA35" s="17" t="s">
        <v>32</v>
      </c>
      <c r="AB35" s="17">
        <v>2</v>
      </c>
      <c r="AC35" s="17"/>
      <c r="AE35" s="17" t="s">
        <v>32</v>
      </c>
      <c r="AF35" s="17">
        <v>65535</v>
      </c>
      <c r="AG35" s="17"/>
      <c r="AI35" s="17" t="s">
        <v>32</v>
      </c>
      <c r="AJ35" s="17">
        <v>2</v>
      </c>
      <c r="AK35" s="17"/>
    </row>
    <row r="36" spans="3:37" ht="15" x14ac:dyDescent="0.25">
      <c r="C36" s="17" t="s">
        <v>33</v>
      </c>
      <c r="D36" s="17">
        <v>1.2199885626608373</v>
      </c>
      <c r="E36" s="17"/>
      <c r="G36" s="17" t="s">
        <v>33</v>
      </c>
      <c r="H36" s="17">
        <v>1</v>
      </c>
      <c r="I36" s="17"/>
      <c r="K36" s="17" t="s">
        <v>33</v>
      </c>
      <c r="L36" s="17">
        <v>0.99999999999999989</v>
      </c>
      <c r="M36" s="17"/>
      <c r="O36" s="17" t="s">
        <v>33</v>
      </c>
      <c r="P36" s="17">
        <v>1</v>
      </c>
      <c r="Q36" s="17"/>
      <c r="S36" s="17" t="s">
        <v>33</v>
      </c>
      <c r="T36" s="17">
        <v>65535</v>
      </c>
      <c r="U36" s="17"/>
      <c r="W36" s="17" t="s">
        <v>33</v>
      </c>
      <c r="X36" s="17">
        <v>0.48152373567558332</v>
      </c>
      <c r="Y36" s="17"/>
      <c r="AA36" s="17" t="s">
        <v>33</v>
      </c>
      <c r="AB36" s="17">
        <v>1.4048289693393265</v>
      </c>
      <c r="AC36" s="17"/>
      <c r="AE36" s="17" t="s">
        <v>33</v>
      </c>
      <c r="AF36" s="17">
        <v>65535</v>
      </c>
      <c r="AG36" s="17"/>
      <c r="AI36" s="17" t="s">
        <v>33</v>
      </c>
      <c r="AJ36" s="17">
        <v>1.9620158972162911</v>
      </c>
      <c r="AK36" s="17"/>
    </row>
    <row r="37" spans="3:37" ht="15" x14ac:dyDescent="0.25">
      <c r="C37" s="17" t="s">
        <v>34</v>
      </c>
      <c r="D37" s="17">
        <v>0.17340136762890956</v>
      </c>
      <c r="E37" s="17"/>
      <c r="G37" s="17" t="s">
        <v>34</v>
      </c>
      <c r="H37" s="17">
        <v>0.21132486540518708</v>
      </c>
      <c r="I37" s="17"/>
      <c r="K37" s="17" t="s">
        <v>34</v>
      </c>
      <c r="L37" s="17">
        <v>0.21132486540518708</v>
      </c>
      <c r="M37" s="17"/>
      <c r="O37" s="17" t="s">
        <v>34</v>
      </c>
      <c r="P37" s="17">
        <v>0.21132486540518708</v>
      </c>
      <c r="Q37" s="17"/>
      <c r="S37" s="17" t="s">
        <v>34</v>
      </c>
      <c r="T37" s="17" t="e">
        <v>#NUM!</v>
      </c>
      <c r="U37" s="17"/>
      <c r="W37" s="17" t="s">
        <v>34</v>
      </c>
      <c r="X37" s="17">
        <v>0.33154306919866716</v>
      </c>
      <c r="Y37" s="17"/>
      <c r="AA37" s="17" t="s">
        <v>34</v>
      </c>
      <c r="AB37" s="17">
        <v>0.14762554124402183</v>
      </c>
      <c r="AC37" s="17"/>
      <c r="AE37" s="17" t="s">
        <v>34</v>
      </c>
      <c r="AF37" s="17" t="e">
        <v>#NUM!</v>
      </c>
      <c r="AG37" s="17"/>
      <c r="AI37" s="17" t="s">
        <v>34</v>
      </c>
      <c r="AJ37" s="17">
        <v>9.4386018469622412E-2</v>
      </c>
      <c r="AK37" s="17"/>
    </row>
    <row r="38" spans="3:37" ht="15" x14ac:dyDescent="0.25">
      <c r="C38" s="17" t="s">
        <v>35</v>
      </c>
      <c r="D38" s="17">
        <v>2.9199855803537269</v>
      </c>
      <c r="E38" s="17"/>
      <c r="G38" s="17" t="s">
        <v>35</v>
      </c>
      <c r="H38" s="17">
        <v>2.9199855803537269</v>
      </c>
      <c r="I38" s="17"/>
      <c r="K38" s="17" t="s">
        <v>35</v>
      </c>
      <c r="L38" s="17">
        <v>2.9199855803537269</v>
      </c>
      <c r="M38" s="17"/>
      <c r="O38" s="17" t="s">
        <v>35</v>
      </c>
      <c r="P38" s="17">
        <v>2.9199855803537269</v>
      </c>
      <c r="Q38" s="17"/>
      <c r="S38" s="17" t="s">
        <v>35</v>
      </c>
      <c r="T38" s="17" t="e">
        <v>#NUM!</v>
      </c>
      <c r="U38" s="17"/>
      <c r="W38" s="17" t="s">
        <v>35</v>
      </c>
      <c r="X38" s="17">
        <v>2.3533634348018233</v>
      </c>
      <c r="Y38" s="17"/>
      <c r="AA38" s="17" t="s">
        <v>35</v>
      </c>
      <c r="AB38" s="17">
        <v>2.9199855803537269</v>
      </c>
      <c r="AC38" s="17"/>
      <c r="AE38" s="17" t="s">
        <v>35</v>
      </c>
      <c r="AF38" s="17" t="e">
        <v>#NUM!</v>
      </c>
      <c r="AG38" s="17"/>
      <c r="AI38" s="17" t="s">
        <v>35</v>
      </c>
      <c r="AJ38" s="17">
        <v>2.9199855803537269</v>
      </c>
      <c r="AK38" s="17"/>
    </row>
    <row r="39" spans="3:37" ht="15" x14ac:dyDescent="0.25">
      <c r="C39" s="17" t="s">
        <v>36</v>
      </c>
      <c r="D39" s="17">
        <v>0.34680273525781913</v>
      </c>
      <c r="E39" s="17"/>
      <c r="G39" s="17" t="s">
        <v>36</v>
      </c>
      <c r="H39" s="17">
        <v>0.42264973081037416</v>
      </c>
      <c r="I39" s="17"/>
      <c r="K39" s="17" t="s">
        <v>36</v>
      </c>
      <c r="L39" s="17">
        <v>0.42264973081037416</v>
      </c>
      <c r="M39" s="17"/>
      <c r="O39" s="17" t="s">
        <v>36</v>
      </c>
      <c r="P39" s="17">
        <v>0.42264973081037416</v>
      </c>
      <c r="Q39" s="17"/>
      <c r="S39" s="17" t="s">
        <v>36</v>
      </c>
      <c r="T39" s="17" t="e">
        <v>#NUM!</v>
      </c>
      <c r="U39" s="17"/>
      <c r="W39" s="17" t="s">
        <v>36</v>
      </c>
      <c r="X39" s="17">
        <v>0.66308613839733432</v>
      </c>
      <c r="Y39" s="17"/>
      <c r="AA39" s="17" t="s">
        <v>36</v>
      </c>
      <c r="AB39" s="17">
        <v>0.29525108248804366</v>
      </c>
      <c r="AC39" s="17"/>
      <c r="AE39" s="17" t="s">
        <v>36</v>
      </c>
      <c r="AF39" s="17" t="e">
        <v>#NUM!</v>
      </c>
      <c r="AG39" s="17"/>
      <c r="AI39" s="17" t="s">
        <v>36</v>
      </c>
      <c r="AJ39" s="17">
        <v>0.18877203693924482</v>
      </c>
      <c r="AK39" s="17"/>
    </row>
    <row r="40" spans="3:37" ht="15.75" thickBot="1" x14ac:dyDescent="0.3">
      <c r="C40" s="18" t="s">
        <v>37</v>
      </c>
      <c r="D40" s="18">
        <v>4.3026527297494637</v>
      </c>
      <c r="E40" s="18"/>
      <c r="G40" s="18" t="s">
        <v>37</v>
      </c>
      <c r="H40" s="18">
        <v>4.3026527297494637</v>
      </c>
      <c r="I40" s="18"/>
      <c r="K40" s="18" t="s">
        <v>37</v>
      </c>
      <c r="L40" s="18">
        <v>4.3026527297494637</v>
      </c>
      <c r="M40" s="18"/>
      <c r="O40" s="18" t="s">
        <v>37</v>
      </c>
      <c r="P40" s="18">
        <v>4.3026527297494637</v>
      </c>
      <c r="Q40" s="18"/>
      <c r="S40" s="18" t="s">
        <v>37</v>
      </c>
      <c r="T40" s="18" t="e">
        <v>#NUM!</v>
      </c>
      <c r="U40" s="18"/>
      <c r="W40" s="18" t="s">
        <v>37</v>
      </c>
      <c r="X40" s="18">
        <v>3.1824463052837091</v>
      </c>
      <c r="Y40" s="18"/>
      <c r="AA40" s="18" t="s">
        <v>37</v>
      </c>
      <c r="AB40" s="18">
        <v>4.3026527297494637</v>
      </c>
      <c r="AC40" s="18"/>
      <c r="AE40" s="18" t="s">
        <v>37</v>
      </c>
      <c r="AF40" s="18" t="e">
        <v>#NUM!</v>
      </c>
      <c r="AG40" s="18"/>
      <c r="AI40" s="18" t="s">
        <v>37</v>
      </c>
      <c r="AJ40" s="18">
        <v>4.3026527297494637</v>
      </c>
      <c r="AK40" s="18"/>
    </row>
    <row r="43" spans="3:37" x14ac:dyDescent="0.35">
      <c r="C43" s="16" t="s">
        <v>100</v>
      </c>
      <c r="G43" s="16" t="s">
        <v>101</v>
      </c>
      <c r="K43" s="16" t="s">
        <v>102</v>
      </c>
      <c r="O43" s="16" t="s">
        <v>103</v>
      </c>
      <c r="S43" s="16" t="s">
        <v>104</v>
      </c>
      <c r="W43" s="16" t="s">
        <v>105</v>
      </c>
      <c r="AA43" s="16" t="s">
        <v>106</v>
      </c>
      <c r="AE43" s="16" t="s">
        <v>107</v>
      </c>
      <c r="AI43" s="16" t="s">
        <v>108</v>
      </c>
    </row>
    <row r="44" spans="3:37" ht="15.75" thickBot="1" x14ac:dyDescent="0.3"/>
    <row r="45" spans="3:37" ht="15" x14ac:dyDescent="0.25">
      <c r="C45" s="19"/>
      <c r="D45" s="19" t="s">
        <v>26</v>
      </c>
      <c r="E45" s="19" t="s">
        <v>27</v>
      </c>
      <c r="G45" s="19"/>
      <c r="H45" s="19" t="s">
        <v>26</v>
      </c>
      <c r="I45" s="19" t="s">
        <v>27</v>
      </c>
      <c r="K45" s="19"/>
      <c r="L45" s="19" t="s">
        <v>26</v>
      </c>
      <c r="M45" s="19" t="s">
        <v>27</v>
      </c>
      <c r="O45" s="19"/>
      <c r="P45" s="19" t="s">
        <v>26</v>
      </c>
      <c r="Q45" s="19" t="s">
        <v>27</v>
      </c>
      <c r="S45" s="19"/>
      <c r="T45" s="19" t="s">
        <v>26</v>
      </c>
      <c r="U45" s="19" t="s">
        <v>27</v>
      </c>
      <c r="W45" s="19"/>
      <c r="X45" s="19" t="s">
        <v>26</v>
      </c>
      <c r="Y45" s="19" t="s">
        <v>27</v>
      </c>
      <c r="AA45" s="19"/>
      <c r="AB45" s="19" t="s">
        <v>26</v>
      </c>
      <c r="AC45" s="19" t="s">
        <v>27</v>
      </c>
      <c r="AE45" s="19"/>
      <c r="AF45" s="19" t="s">
        <v>26</v>
      </c>
      <c r="AG45" s="19" t="s">
        <v>27</v>
      </c>
      <c r="AI45" s="19"/>
      <c r="AJ45" s="19" t="s">
        <v>26</v>
      </c>
      <c r="AK45" s="19" t="s">
        <v>27</v>
      </c>
    </row>
    <row r="46" spans="3:37" ht="15" x14ac:dyDescent="0.25">
      <c r="C46" s="17" t="s">
        <v>28</v>
      </c>
      <c r="D46" s="17">
        <v>0.55999999999999994</v>
      </c>
      <c r="E46" s="17">
        <v>6.6666666666666671E-3</v>
      </c>
      <c r="G46" s="17" t="s">
        <v>28</v>
      </c>
      <c r="H46" s="17">
        <v>1.4733333333333334</v>
      </c>
      <c r="I46" s="17">
        <v>3.6666666666666771E-2</v>
      </c>
      <c r="K46" s="17" t="s">
        <v>28</v>
      </c>
      <c r="L46" s="17">
        <v>0.40333333333333332</v>
      </c>
      <c r="M46" s="17">
        <v>3.3333333333333335E-3</v>
      </c>
      <c r="O46" s="17" t="s">
        <v>28</v>
      </c>
      <c r="P46" s="17">
        <v>0.60333333333333339</v>
      </c>
      <c r="Q46" s="17">
        <v>0</v>
      </c>
      <c r="S46" s="17" t="s">
        <v>28</v>
      </c>
      <c r="T46" s="17">
        <v>0.41666666666666669</v>
      </c>
      <c r="U46" s="17">
        <v>0</v>
      </c>
      <c r="W46" s="17" t="s">
        <v>28</v>
      </c>
      <c r="X46" s="17">
        <v>2.9266666666666672</v>
      </c>
      <c r="Y46" s="17">
        <v>0</v>
      </c>
      <c r="AA46" s="17" t="s">
        <v>28</v>
      </c>
      <c r="AB46" s="17">
        <v>0.51333333333333331</v>
      </c>
      <c r="AC46" s="17">
        <v>0.29666666666666663</v>
      </c>
      <c r="AE46" s="17" t="s">
        <v>28</v>
      </c>
      <c r="AF46" s="17">
        <v>0.32333333333333342</v>
      </c>
      <c r="AG46" s="17">
        <v>0.44</v>
      </c>
      <c r="AI46" s="17" t="s">
        <v>28</v>
      </c>
      <c r="AJ46" s="17">
        <v>2.9499999999999997</v>
      </c>
      <c r="AK46" s="17">
        <v>1.53</v>
      </c>
    </row>
    <row r="47" spans="3:37" ht="15" x14ac:dyDescent="0.25">
      <c r="C47" s="17" t="s">
        <v>29</v>
      </c>
      <c r="D47" s="17">
        <v>9.9899999999999989E-2</v>
      </c>
      <c r="E47" s="17">
        <v>1.3333333333333334E-4</v>
      </c>
      <c r="G47" s="17" t="s">
        <v>29</v>
      </c>
      <c r="H47" s="17">
        <v>6.5121333333333329</v>
      </c>
      <c r="I47" s="17">
        <v>4.0333333333333575E-3</v>
      </c>
      <c r="K47" s="17" t="s">
        <v>29</v>
      </c>
      <c r="L47" s="17">
        <v>0.20903333333333335</v>
      </c>
      <c r="M47" s="17">
        <v>3.3333333333333335E-5</v>
      </c>
      <c r="O47" s="17" t="s">
        <v>29</v>
      </c>
      <c r="P47" s="17">
        <v>0.39203333333333334</v>
      </c>
      <c r="Q47" s="17">
        <v>0</v>
      </c>
      <c r="S47" s="17" t="s">
        <v>29</v>
      </c>
      <c r="T47" s="17">
        <v>0.16083333333333338</v>
      </c>
      <c r="U47" s="17">
        <v>0</v>
      </c>
      <c r="W47" s="17" t="s">
        <v>29</v>
      </c>
      <c r="X47" s="17">
        <v>0.36803333333333121</v>
      </c>
      <c r="Y47" s="17">
        <v>0</v>
      </c>
      <c r="AA47" s="17" t="s">
        <v>29</v>
      </c>
      <c r="AB47" s="17">
        <v>9.0133333333333288E-2</v>
      </c>
      <c r="AC47" s="17">
        <v>8.4233333333333354E-2</v>
      </c>
      <c r="AE47" s="17" t="s">
        <v>29</v>
      </c>
      <c r="AF47" s="17">
        <v>0.31363333333333343</v>
      </c>
      <c r="AG47" s="17">
        <v>0.18930000000000008</v>
      </c>
      <c r="AI47" s="17" t="s">
        <v>29</v>
      </c>
      <c r="AJ47" s="17">
        <v>2.8230999999999984</v>
      </c>
      <c r="AK47" s="17">
        <v>7.0226999999999986</v>
      </c>
    </row>
    <row r="48" spans="3:37" ht="15" x14ac:dyDescent="0.25">
      <c r="C48" s="17" t="s">
        <v>30</v>
      </c>
      <c r="D48" s="17">
        <v>3</v>
      </c>
      <c r="E48" s="17">
        <v>3</v>
      </c>
      <c r="G48" s="17" t="s">
        <v>30</v>
      </c>
      <c r="H48" s="17">
        <v>3</v>
      </c>
      <c r="I48" s="17">
        <v>3</v>
      </c>
      <c r="K48" s="17" t="s">
        <v>30</v>
      </c>
      <c r="L48" s="17">
        <v>3</v>
      </c>
      <c r="M48" s="17">
        <v>3</v>
      </c>
      <c r="O48" s="17" t="s">
        <v>30</v>
      </c>
      <c r="P48" s="17">
        <v>3</v>
      </c>
      <c r="Q48" s="17">
        <v>3</v>
      </c>
      <c r="S48" s="17" t="s">
        <v>30</v>
      </c>
      <c r="T48" s="17">
        <v>3</v>
      </c>
      <c r="U48" s="17">
        <v>3</v>
      </c>
      <c r="W48" s="17" t="s">
        <v>30</v>
      </c>
      <c r="X48" s="17">
        <v>3</v>
      </c>
      <c r="Y48" s="17">
        <v>3</v>
      </c>
      <c r="AA48" s="17" t="s">
        <v>30</v>
      </c>
      <c r="AB48" s="17">
        <v>3</v>
      </c>
      <c r="AC48" s="17">
        <v>3</v>
      </c>
      <c r="AE48" s="17" t="s">
        <v>30</v>
      </c>
      <c r="AF48" s="17">
        <v>3</v>
      </c>
      <c r="AG48" s="17">
        <v>3</v>
      </c>
      <c r="AI48" s="17" t="s">
        <v>30</v>
      </c>
      <c r="AJ48" s="17">
        <v>3</v>
      </c>
      <c r="AK48" s="17">
        <v>3</v>
      </c>
    </row>
    <row r="49" spans="3:37" ht="15" x14ac:dyDescent="0.25">
      <c r="C49" s="17" t="s">
        <v>31</v>
      </c>
      <c r="D49" s="17">
        <v>0</v>
      </c>
      <c r="E49" s="17"/>
      <c r="G49" s="17" t="s">
        <v>31</v>
      </c>
      <c r="H49" s="17">
        <v>0</v>
      </c>
      <c r="I49" s="17"/>
      <c r="K49" s="17" t="s">
        <v>31</v>
      </c>
      <c r="L49" s="17">
        <v>0</v>
      </c>
      <c r="M49" s="17"/>
      <c r="O49" s="17" t="s">
        <v>31</v>
      </c>
      <c r="P49" s="17">
        <v>0</v>
      </c>
      <c r="Q49" s="17"/>
      <c r="S49" s="17" t="s">
        <v>31</v>
      </c>
      <c r="T49" s="17">
        <v>0</v>
      </c>
      <c r="U49" s="17"/>
      <c r="W49" s="17" t="s">
        <v>31</v>
      </c>
      <c r="X49" s="17">
        <v>0</v>
      </c>
      <c r="Y49" s="17"/>
      <c r="AA49" s="17" t="s">
        <v>31</v>
      </c>
      <c r="AB49" s="17">
        <v>0</v>
      </c>
      <c r="AC49" s="17"/>
      <c r="AE49" s="17" t="s">
        <v>31</v>
      </c>
      <c r="AF49" s="17">
        <v>0</v>
      </c>
      <c r="AG49" s="17"/>
      <c r="AI49" s="17" t="s">
        <v>31</v>
      </c>
      <c r="AJ49" s="17">
        <v>0</v>
      </c>
      <c r="AK49" s="17"/>
    </row>
    <row r="50" spans="3:37" ht="15" x14ac:dyDescent="0.25">
      <c r="C50" s="17" t="s">
        <v>32</v>
      </c>
      <c r="D50" s="17">
        <v>2</v>
      </c>
      <c r="E50" s="17"/>
      <c r="G50" s="17" t="s">
        <v>32</v>
      </c>
      <c r="H50" s="17">
        <v>2</v>
      </c>
      <c r="I50" s="17"/>
      <c r="K50" s="17" t="s">
        <v>32</v>
      </c>
      <c r="L50" s="17">
        <v>2</v>
      </c>
      <c r="M50" s="17"/>
      <c r="O50" s="17" t="s">
        <v>32</v>
      </c>
      <c r="P50" s="17">
        <v>2</v>
      </c>
      <c r="Q50" s="17"/>
      <c r="S50" s="17" t="s">
        <v>32</v>
      </c>
      <c r="T50" s="17">
        <v>2</v>
      </c>
      <c r="U50" s="17"/>
      <c r="W50" s="17" t="s">
        <v>32</v>
      </c>
      <c r="X50" s="17">
        <v>2</v>
      </c>
      <c r="Y50" s="17"/>
      <c r="AA50" s="17" t="s">
        <v>32</v>
      </c>
      <c r="AB50" s="17">
        <v>4</v>
      </c>
      <c r="AC50" s="17"/>
      <c r="AE50" s="17" t="s">
        <v>32</v>
      </c>
      <c r="AF50" s="17">
        <v>4</v>
      </c>
      <c r="AG50" s="17"/>
      <c r="AI50" s="17" t="s">
        <v>32</v>
      </c>
      <c r="AJ50" s="17">
        <v>3</v>
      </c>
      <c r="AK50" s="17"/>
    </row>
    <row r="51" spans="3:37" ht="15" x14ac:dyDescent="0.25">
      <c r="C51" s="17" t="s">
        <v>33</v>
      </c>
      <c r="D51" s="17">
        <v>3.0302264891931858</v>
      </c>
      <c r="E51" s="17"/>
      <c r="G51" s="17" t="s">
        <v>33</v>
      </c>
      <c r="H51" s="17">
        <v>0.97481129095369845</v>
      </c>
      <c r="I51" s="17"/>
      <c r="K51" s="17" t="s">
        <v>33</v>
      </c>
      <c r="L51" s="17">
        <v>1.5152288168283159</v>
      </c>
      <c r="M51" s="17"/>
      <c r="O51" s="17" t="s">
        <v>33</v>
      </c>
      <c r="P51" s="17">
        <v>1.669000435042614</v>
      </c>
      <c r="Q51" s="17"/>
      <c r="S51" s="17" t="s">
        <v>33</v>
      </c>
      <c r="T51" s="17">
        <v>1.799539376871736</v>
      </c>
      <c r="U51" s="17"/>
      <c r="W51" s="17" t="s">
        <v>33</v>
      </c>
      <c r="X51" s="17">
        <v>8.3558437628212623</v>
      </c>
      <c r="Y51" s="17"/>
      <c r="AA51" s="17" t="s">
        <v>33</v>
      </c>
      <c r="AB51" s="17">
        <v>0.89871294364525067</v>
      </c>
      <c r="AC51" s="17"/>
      <c r="AE51" s="17" t="s">
        <v>33</v>
      </c>
      <c r="AF51" s="17">
        <v>-0.28493920394880307</v>
      </c>
      <c r="AG51" s="17"/>
      <c r="AI51" s="17" t="s">
        <v>33</v>
      </c>
      <c r="AJ51" s="17">
        <v>0.78383286150986931</v>
      </c>
      <c r="AK51" s="17"/>
    </row>
    <row r="52" spans="3:37" ht="15" x14ac:dyDescent="0.25">
      <c r="C52" s="17" t="s">
        <v>34</v>
      </c>
      <c r="D52" s="61">
        <v>4.6914610843501403E-2</v>
      </c>
      <c r="E52" s="17"/>
      <c r="G52" s="17" t="s">
        <v>34</v>
      </c>
      <c r="H52" s="17">
        <v>0.21623382476980918</v>
      </c>
      <c r="I52" s="17"/>
      <c r="K52" s="17" t="s">
        <v>34</v>
      </c>
      <c r="L52" s="17">
        <v>0.13447236587856548</v>
      </c>
      <c r="M52" s="17"/>
      <c r="O52" s="17" t="s">
        <v>34</v>
      </c>
      <c r="P52" s="17">
        <v>0.11853037702223046</v>
      </c>
      <c r="Q52" s="17"/>
      <c r="S52" s="17" t="s">
        <v>34</v>
      </c>
      <c r="T52" s="17">
        <v>0.10687158517347561</v>
      </c>
      <c r="U52" s="17"/>
      <c r="W52" s="17" t="s">
        <v>34</v>
      </c>
      <c r="X52" s="61">
        <v>7.0109909454320295E-3</v>
      </c>
      <c r="Y52" s="17"/>
      <c r="AA52" s="17" t="s">
        <v>34</v>
      </c>
      <c r="AB52" s="17">
        <v>0.20980732287657858</v>
      </c>
      <c r="AC52" s="17"/>
      <c r="AE52" s="17" t="s">
        <v>34</v>
      </c>
      <c r="AF52" s="17">
        <v>0.39491746719886534</v>
      </c>
      <c r="AG52" s="17"/>
      <c r="AI52" s="17" t="s">
        <v>34</v>
      </c>
      <c r="AJ52" s="17">
        <v>0.24516455239183094</v>
      </c>
      <c r="AK52" s="17"/>
    </row>
    <row r="53" spans="3:37" ht="15" x14ac:dyDescent="0.25">
      <c r="C53" s="17" t="s">
        <v>35</v>
      </c>
      <c r="D53" s="17">
        <v>2.9199855803537269</v>
      </c>
      <c r="E53" s="17"/>
      <c r="G53" s="17" t="s">
        <v>35</v>
      </c>
      <c r="H53" s="17">
        <v>2.9199855803537269</v>
      </c>
      <c r="I53" s="17"/>
      <c r="K53" s="17" t="s">
        <v>35</v>
      </c>
      <c r="L53" s="17">
        <v>2.9199855803537269</v>
      </c>
      <c r="M53" s="17"/>
      <c r="O53" s="17" t="s">
        <v>35</v>
      </c>
      <c r="P53" s="17">
        <v>2.9199855803537269</v>
      </c>
      <c r="Q53" s="17"/>
      <c r="S53" s="17" t="s">
        <v>35</v>
      </c>
      <c r="T53" s="17">
        <v>2.9199855803537269</v>
      </c>
      <c r="U53" s="17"/>
      <c r="W53" s="17" t="s">
        <v>35</v>
      </c>
      <c r="X53" s="17">
        <v>2.9199855803537269</v>
      </c>
      <c r="Y53" s="17"/>
      <c r="AA53" s="17" t="s">
        <v>35</v>
      </c>
      <c r="AB53" s="17">
        <v>2.1318467863266499</v>
      </c>
      <c r="AC53" s="17"/>
      <c r="AE53" s="17" t="s">
        <v>35</v>
      </c>
      <c r="AF53" s="17">
        <v>2.1318467863266499</v>
      </c>
      <c r="AG53" s="17"/>
      <c r="AI53" s="17" t="s">
        <v>35</v>
      </c>
      <c r="AJ53" s="17">
        <v>2.3533634348018233</v>
      </c>
      <c r="AK53" s="17"/>
    </row>
    <row r="54" spans="3:37" ht="15" x14ac:dyDescent="0.25">
      <c r="C54" s="17" t="s">
        <v>36</v>
      </c>
      <c r="D54" s="17">
        <v>9.3829221687002806E-2</v>
      </c>
      <c r="E54" s="17"/>
      <c r="G54" s="17" t="s">
        <v>36</v>
      </c>
      <c r="H54" s="17">
        <v>0.43246764953961836</v>
      </c>
      <c r="I54" s="17"/>
      <c r="K54" s="17" t="s">
        <v>36</v>
      </c>
      <c r="L54" s="17">
        <v>0.26894473175713096</v>
      </c>
      <c r="M54" s="17"/>
      <c r="O54" s="17" t="s">
        <v>36</v>
      </c>
      <c r="P54" s="17">
        <v>0.23706075404446092</v>
      </c>
      <c r="Q54" s="17"/>
      <c r="S54" s="17" t="s">
        <v>36</v>
      </c>
      <c r="T54" s="17">
        <v>0.21374317034695123</v>
      </c>
      <c r="U54" s="17"/>
      <c r="W54" s="17" t="s">
        <v>36</v>
      </c>
      <c r="X54" s="61">
        <v>1.4021981890864059E-2</v>
      </c>
      <c r="Y54" s="17"/>
      <c r="AA54" s="17" t="s">
        <v>36</v>
      </c>
      <c r="AB54" s="17">
        <v>0.41961464575315716</v>
      </c>
      <c r="AC54" s="17"/>
      <c r="AE54" s="17" t="s">
        <v>36</v>
      </c>
      <c r="AF54" s="17">
        <v>0.78983493439773067</v>
      </c>
      <c r="AG54" s="17"/>
      <c r="AI54" s="17" t="s">
        <v>36</v>
      </c>
      <c r="AJ54" s="17">
        <v>0.49032910478366187</v>
      </c>
      <c r="AK54" s="17"/>
    </row>
    <row r="55" spans="3:37" ht="15.75" thickBot="1" x14ac:dyDescent="0.3">
      <c r="C55" s="18" t="s">
        <v>37</v>
      </c>
      <c r="D55" s="18">
        <v>4.3026527297494637</v>
      </c>
      <c r="E55" s="18"/>
      <c r="G55" s="18" t="s">
        <v>37</v>
      </c>
      <c r="H55" s="18">
        <v>4.3026527297494637</v>
      </c>
      <c r="I55" s="18"/>
      <c r="K55" s="18" t="s">
        <v>37</v>
      </c>
      <c r="L55" s="18">
        <v>4.3026527297494637</v>
      </c>
      <c r="M55" s="18"/>
      <c r="O55" s="18" t="s">
        <v>37</v>
      </c>
      <c r="P55" s="18">
        <v>4.3026527297494637</v>
      </c>
      <c r="Q55" s="18"/>
      <c r="S55" s="18" t="s">
        <v>37</v>
      </c>
      <c r="T55" s="18">
        <v>4.3026527297494637</v>
      </c>
      <c r="U55" s="18"/>
      <c r="W55" s="18" t="s">
        <v>37</v>
      </c>
      <c r="X55" s="18">
        <v>4.3026527297494637</v>
      </c>
      <c r="Y55" s="18"/>
      <c r="AA55" s="18" t="s">
        <v>37</v>
      </c>
      <c r="AB55" s="18">
        <v>2.7764451051977934</v>
      </c>
      <c r="AC55" s="18"/>
      <c r="AE55" s="18" t="s">
        <v>37</v>
      </c>
      <c r="AF55" s="18">
        <v>2.7764451051977934</v>
      </c>
      <c r="AG55" s="18"/>
      <c r="AI55" s="18" t="s">
        <v>37</v>
      </c>
      <c r="AJ55" s="18">
        <v>3.1824463052837091</v>
      </c>
      <c r="AK55" s="18"/>
    </row>
    <row r="58" spans="3:37" x14ac:dyDescent="0.35">
      <c r="C58" s="16" t="s">
        <v>109</v>
      </c>
      <c r="G58" s="16" t="s">
        <v>110</v>
      </c>
      <c r="K58" s="16" t="s">
        <v>111</v>
      </c>
      <c r="O58" s="16" t="s">
        <v>112</v>
      </c>
      <c r="S58" s="16" t="s">
        <v>113</v>
      </c>
      <c r="W58" s="16" t="s">
        <v>114</v>
      </c>
      <c r="AA58" s="16" t="s">
        <v>115</v>
      </c>
      <c r="AE58" s="16" t="s">
        <v>116</v>
      </c>
      <c r="AI58" s="16" t="s">
        <v>117</v>
      </c>
    </row>
    <row r="59" spans="3:37" ht="15.75" thickBot="1" x14ac:dyDescent="0.3"/>
    <row r="60" spans="3:37" ht="15" x14ac:dyDescent="0.25">
      <c r="C60" s="19"/>
      <c r="D60" s="19" t="s">
        <v>26</v>
      </c>
      <c r="E60" s="19" t="s">
        <v>27</v>
      </c>
      <c r="G60" s="19"/>
      <c r="H60" s="19" t="s">
        <v>26</v>
      </c>
      <c r="I60" s="19" t="s">
        <v>27</v>
      </c>
      <c r="K60" s="19"/>
      <c r="L60" s="19" t="s">
        <v>26</v>
      </c>
      <c r="M60" s="19" t="s">
        <v>27</v>
      </c>
      <c r="O60" s="19"/>
      <c r="P60" s="19" t="s">
        <v>26</v>
      </c>
      <c r="Q60" s="19" t="s">
        <v>27</v>
      </c>
      <c r="S60" s="19"/>
      <c r="T60" s="19" t="s">
        <v>26</v>
      </c>
      <c r="U60" s="19" t="s">
        <v>27</v>
      </c>
      <c r="W60" s="19"/>
      <c r="X60" s="19" t="s">
        <v>26</v>
      </c>
      <c r="Y60" s="19" t="s">
        <v>27</v>
      </c>
      <c r="AA60" s="19"/>
      <c r="AB60" s="19" t="s">
        <v>26</v>
      </c>
      <c r="AC60" s="19" t="s">
        <v>27</v>
      </c>
      <c r="AE60" s="19"/>
      <c r="AF60" s="19" t="s">
        <v>26</v>
      </c>
      <c r="AG60" s="19" t="s">
        <v>27</v>
      </c>
      <c r="AI60" s="19"/>
      <c r="AJ60" s="19" t="s">
        <v>26</v>
      </c>
      <c r="AK60" s="19" t="s">
        <v>27</v>
      </c>
    </row>
    <row r="61" spans="3:37" ht="15" x14ac:dyDescent="0.25">
      <c r="C61" s="17" t="s">
        <v>28</v>
      </c>
      <c r="D61" s="17">
        <v>0.10666666666666667</v>
      </c>
      <c r="E61" s="17">
        <v>0</v>
      </c>
      <c r="G61" s="17" t="s">
        <v>28</v>
      </c>
      <c r="H61" s="17">
        <v>0.15666666666666673</v>
      </c>
      <c r="I61" s="17">
        <v>0</v>
      </c>
      <c r="K61" s="17" t="s">
        <v>28</v>
      </c>
      <c r="L61" s="17">
        <v>4.9999999999999996E-2</v>
      </c>
      <c r="M61" s="17">
        <v>0</v>
      </c>
      <c r="O61" s="17" t="s">
        <v>28</v>
      </c>
      <c r="P61" s="17">
        <v>0.13999999999999999</v>
      </c>
      <c r="Q61" s="17">
        <v>0</v>
      </c>
      <c r="S61" s="17" t="s">
        <v>28</v>
      </c>
      <c r="T61" s="17">
        <v>0</v>
      </c>
      <c r="U61" s="17">
        <v>0</v>
      </c>
      <c r="W61" s="17" t="s">
        <v>28</v>
      </c>
      <c r="X61" s="17">
        <v>0.68333333333333324</v>
      </c>
      <c r="Y61" s="17">
        <v>0.79</v>
      </c>
      <c r="AA61" s="17" t="s">
        <v>28</v>
      </c>
      <c r="AB61" s="17">
        <v>0.53999999999999992</v>
      </c>
      <c r="AC61" s="17">
        <v>2.6666666666666668E-2</v>
      </c>
      <c r="AE61" s="17" t="s">
        <v>28</v>
      </c>
      <c r="AF61" s="17">
        <v>0</v>
      </c>
      <c r="AG61" s="17">
        <v>0</v>
      </c>
      <c r="AI61" s="17" t="s">
        <v>28</v>
      </c>
      <c r="AJ61" s="17">
        <v>0.73</v>
      </c>
      <c r="AK61" s="17">
        <v>0</v>
      </c>
    </row>
    <row r="62" spans="3:37" ht="15" x14ac:dyDescent="0.25">
      <c r="C62" s="17" t="s">
        <v>29</v>
      </c>
      <c r="D62" s="17">
        <v>2.293333333333334E-2</v>
      </c>
      <c r="E62" s="17">
        <v>0</v>
      </c>
      <c r="G62" s="17" t="s">
        <v>29</v>
      </c>
      <c r="H62" s="17">
        <v>7.3633333333333384E-2</v>
      </c>
      <c r="I62" s="17">
        <v>0</v>
      </c>
      <c r="K62" s="17" t="s">
        <v>29</v>
      </c>
      <c r="L62" s="17">
        <v>7.4999999999999997E-3</v>
      </c>
      <c r="M62" s="17">
        <v>0</v>
      </c>
      <c r="O62" s="17" t="s">
        <v>29</v>
      </c>
      <c r="P62" s="17">
        <v>5.8799999999999991E-2</v>
      </c>
      <c r="Q62" s="17">
        <v>0</v>
      </c>
      <c r="S62" s="17" t="s">
        <v>29</v>
      </c>
      <c r="T62" s="17">
        <v>0</v>
      </c>
      <c r="U62" s="17">
        <v>0</v>
      </c>
      <c r="W62" s="17" t="s">
        <v>29</v>
      </c>
      <c r="X62" s="17">
        <v>1.4008333333333334</v>
      </c>
      <c r="Y62" s="17">
        <v>1.8723000000000001</v>
      </c>
      <c r="AA62" s="17" t="s">
        <v>29</v>
      </c>
      <c r="AB62" s="17">
        <v>0.30869999999999992</v>
      </c>
      <c r="AC62" s="17">
        <v>2.1333333333333334E-3</v>
      </c>
      <c r="AE62" s="17" t="s">
        <v>29</v>
      </c>
      <c r="AF62" s="17">
        <v>0</v>
      </c>
      <c r="AG62" s="17">
        <v>0</v>
      </c>
      <c r="AI62" s="17" t="s">
        <v>29</v>
      </c>
      <c r="AJ62" s="17">
        <v>0.4153</v>
      </c>
      <c r="AK62" s="17">
        <v>0</v>
      </c>
    </row>
    <row r="63" spans="3:37" ht="15" x14ac:dyDescent="0.25">
      <c r="C63" s="17" t="s">
        <v>30</v>
      </c>
      <c r="D63" s="17">
        <v>3</v>
      </c>
      <c r="E63" s="17">
        <v>3</v>
      </c>
      <c r="G63" s="17" t="s">
        <v>30</v>
      </c>
      <c r="H63" s="17">
        <v>3</v>
      </c>
      <c r="I63" s="17">
        <v>3</v>
      </c>
      <c r="K63" s="17" t="s">
        <v>30</v>
      </c>
      <c r="L63" s="17">
        <v>3</v>
      </c>
      <c r="M63" s="17">
        <v>3</v>
      </c>
      <c r="O63" s="17" t="s">
        <v>30</v>
      </c>
      <c r="P63" s="17">
        <v>3</v>
      </c>
      <c r="Q63" s="17">
        <v>3</v>
      </c>
      <c r="S63" s="17" t="s">
        <v>30</v>
      </c>
      <c r="T63" s="17">
        <v>3</v>
      </c>
      <c r="U63" s="17">
        <v>3</v>
      </c>
      <c r="W63" s="17" t="s">
        <v>30</v>
      </c>
      <c r="X63" s="17">
        <v>3</v>
      </c>
      <c r="Y63" s="17">
        <v>3</v>
      </c>
      <c r="AA63" s="17" t="s">
        <v>30</v>
      </c>
      <c r="AB63" s="17">
        <v>3</v>
      </c>
      <c r="AC63" s="17">
        <v>3</v>
      </c>
      <c r="AE63" s="17" t="s">
        <v>30</v>
      </c>
      <c r="AF63" s="17">
        <v>3</v>
      </c>
      <c r="AG63" s="17">
        <v>3</v>
      </c>
      <c r="AI63" s="17" t="s">
        <v>30</v>
      </c>
      <c r="AJ63" s="17">
        <v>3</v>
      </c>
      <c r="AK63" s="17">
        <v>3</v>
      </c>
    </row>
    <row r="64" spans="3:37" ht="15" x14ac:dyDescent="0.25">
      <c r="C64" s="17" t="s">
        <v>31</v>
      </c>
      <c r="D64" s="17">
        <v>0</v>
      </c>
      <c r="E64" s="17"/>
      <c r="G64" s="17" t="s">
        <v>31</v>
      </c>
      <c r="H64" s="17">
        <v>0</v>
      </c>
      <c r="I64" s="17"/>
      <c r="K64" s="17" t="s">
        <v>31</v>
      </c>
      <c r="L64" s="17">
        <v>0</v>
      </c>
      <c r="M64" s="17"/>
      <c r="O64" s="17" t="s">
        <v>31</v>
      </c>
      <c r="P64" s="17">
        <v>0</v>
      </c>
      <c r="Q64" s="17"/>
      <c r="S64" s="17" t="s">
        <v>31</v>
      </c>
      <c r="T64" s="17">
        <v>0</v>
      </c>
      <c r="U64" s="17"/>
      <c r="W64" s="17" t="s">
        <v>31</v>
      </c>
      <c r="X64" s="17">
        <v>0</v>
      </c>
      <c r="Y64" s="17"/>
      <c r="AA64" s="17" t="s">
        <v>31</v>
      </c>
      <c r="AB64" s="17">
        <v>0</v>
      </c>
      <c r="AC64" s="17"/>
      <c r="AE64" s="17" t="s">
        <v>31</v>
      </c>
      <c r="AF64" s="17">
        <v>0</v>
      </c>
      <c r="AG64" s="17"/>
      <c r="AI64" s="17" t="s">
        <v>31</v>
      </c>
      <c r="AJ64" s="17">
        <v>0</v>
      </c>
      <c r="AK64" s="17"/>
    </row>
    <row r="65" spans="3:37" ht="15" x14ac:dyDescent="0.25">
      <c r="C65" s="17" t="s">
        <v>32</v>
      </c>
      <c r="D65" s="17">
        <v>2</v>
      </c>
      <c r="E65" s="17"/>
      <c r="G65" s="17" t="s">
        <v>32</v>
      </c>
      <c r="H65" s="17">
        <v>2</v>
      </c>
      <c r="I65" s="17"/>
      <c r="K65" s="17" t="s">
        <v>32</v>
      </c>
      <c r="L65" s="17">
        <v>2</v>
      </c>
      <c r="M65" s="17"/>
      <c r="O65" s="17" t="s">
        <v>32</v>
      </c>
      <c r="P65" s="17">
        <v>2</v>
      </c>
      <c r="Q65" s="17"/>
      <c r="S65" s="17" t="s">
        <v>32</v>
      </c>
      <c r="T65" s="17">
        <v>65535</v>
      </c>
      <c r="U65" s="17"/>
      <c r="W65" s="17" t="s">
        <v>32</v>
      </c>
      <c r="X65" s="17">
        <v>4</v>
      </c>
      <c r="Y65" s="17"/>
      <c r="AA65" s="17" t="s">
        <v>32</v>
      </c>
      <c r="AB65" s="17">
        <v>2</v>
      </c>
      <c r="AC65" s="17"/>
      <c r="AE65" s="17" t="s">
        <v>32</v>
      </c>
      <c r="AF65" s="17">
        <v>65535</v>
      </c>
      <c r="AG65" s="17"/>
      <c r="AI65" s="17" t="s">
        <v>32</v>
      </c>
      <c r="AJ65" s="17">
        <v>2</v>
      </c>
      <c r="AK65" s="17"/>
    </row>
    <row r="66" spans="3:37" ht="15" x14ac:dyDescent="0.25">
      <c r="C66" s="17" t="s">
        <v>33</v>
      </c>
      <c r="D66" s="17">
        <v>1.2199885626608373</v>
      </c>
      <c r="E66" s="17"/>
      <c r="G66" s="17" t="s">
        <v>33</v>
      </c>
      <c r="H66" s="17">
        <v>1</v>
      </c>
      <c r="I66" s="17"/>
      <c r="K66" s="17" t="s">
        <v>33</v>
      </c>
      <c r="L66" s="17">
        <v>0.99999999999999989</v>
      </c>
      <c r="M66" s="17"/>
      <c r="O66" s="17" t="s">
        <v>33</v>
      </c>
      <c r="P66" s="17">
        <v>1</v>
      </c>
      <c r="Q66" s="17"/>
      <c r="S66" s="17" t="s">
        <v>33</v>
      </c>
      <c r="T66" s="17">
        <v>65535</v>
      </c>
      <c r="U66" s="17"/>
      <c r="W66" s="17" t="s">
        <v>33</v>
      </c>
      <c r="X66" s="17">
        <v>-0.10211922318314091</v>
      </c>
      <c r="Y66" s="17"/>
      <c r="AA66" s="17" t="s">
        <v>33</v>
      </c>
      <c r="AB66" s="17">
        <v>1.5947635490817733</v>
      </c>
      <c r="AC66" s="17"/>
      <c r="AE66" s="17" t="s">
        <v>33</v>
      </c>
      <c r="AF66" s="17">
        <v>65535</v>
      </c>
      <c r="AG66" s="17"/>
      <c r="AI66" s="17" t="s">
        <v>33</v>
      </c>
      <c r="AJ66" s="17">
        <v>1.9620158972162911</v>
      </c>
      <c r="AK66" s="17"/>
    </row>
    <row r="67" spans="3:37" ht="15" x14ac:dyDescent="0.25">
      <c r="C67" s="17" t="s">
        <v>34</v>
      </c>
      <c r="D67" s="17">
        <v>0.17340136762890956</v>
      </c>
      <c r="E67" s="17"/>
      <c r="G67" s="17" t="s">
        <v>34</v>
      </c>
      <c r="H67" s="17">
        <v>0.21132486540518708</v>
      </c>
      <c r="I67" s="17"/>
      <c r="K67" s="17" t="s">
        <v>34</v>
      </c>
      <c r="L67" s="17">
        <v>0.21132486540518708</v>
      </c>
      <c r="M67" s="17"/>
      <c r="O67" s="17" t="s">
        <v>34</v>
      </c>
      <c r="P67" s="17">
        <v>0.21132486540518708</v>
      </c>
      <c r="Q67" s="17"/>
      <c r="S67" s="17" t="s">
        <v>34</v>
      </c>
      <c r="T67" s="17" t="e">
        <v>#NUM!</v>
      </c>
      <c r="U67" s="17"/>
      <c r="W67" s="17" t="s">
        <v>34</v>
      </c>
      <c r="X67" s="17">
        <v>0.46178826212475166</v>
      </c>
      <c r="Y67" s="17"/>
      <c r="AA67" s="17" t="s">
        <v>34</v>
      </c>
      <c r="AB67" s="17">
        <v>0.1259049219603498</v>
      </c>
      <c r="AC67" s="17"/>
      <c r="AE67" s="17" t="s">
        <v>34</v>
      </c>
      <c r="AF67" s="17" t="e">
        <v>#NUM!</v>
      </c>
      <c r="AG67" s="17"/>
      <c r="AI67" s="17" t="s">
        <v>34</v>
      </c>
      <c r="AJ67" s="17">
        <v>9.4386018469622412E-2</v>
      </c>
      <c r="AK67" s="17"/>
    </row>
    <row r="68" spans="3:37" ht="15" x14ac:dyDescent="0.25">
      <c r="C68" s="17" t="s">
        <v>35</v>
      </c>
      <c r="D68" s="17">
        <v>2.9199855803537269</v>
      </c>
      <c r="E68" s="17"/>
      <c r="G68" s="17" t="s">
        <v>35</v>
      </c>
      <c r="H68" s="17">
        <v>2.9199855803537269</v>
      </c>
      <c r="I68" s="17"/>
      <c r="K68" s="17" t="s">
        <v>35</v>
      </c>
      <c r="L68" s="17">
        <v>2.9199855803537269</v>
      </c>
      <c r="M68" s="17"/>
      <c r="O68" s="17" t="s">
        <v>35</v>
      </c>
      <c r="P68" s="17">
        <v>2.9199855803537269</v>
      </c>
      <c r="Q68" s="17"/>
      <c r="S68" s="17" t="s">
        <v>35</v>
      </c>
      <c r="T68" s="17" t="e">
        <v>#NUM!</v>
      </c>
      <c r="U68" s="17"/>
      <c r="W68" s="17" t="s">
        <v>35</v>
      </c>
      <c r="X68" s="17">
        <v>2.1318467863266499</v>
      </c>
      <c r="Y68" s="17"/>
      <c r="AA68" s="17" t="s">
        <v>35</v>
      </c>
      <c r="AB68" s="17">
        <v>2.9199855803537269</v>
      </c>
      <c r="AC68" s="17"/>
      <c r="AE68" s="17" t="s">
        <v>35</v>
      </c>
      <c r="AF68" s="17" t="e">
        <v>#NUM!</v>
      </c>
      <c r="AG68" s="17"/>
      <c r="AI68" s="17" t="s">
        <v>35</v>
      </c>
      <c r="AJ68" s="17">
        <v>2.9199855803537269</v>
      </c>
      <c r="AK68" s="17"/>
    </row>
    <row r="69" spans="3:37" ht="15" x14ac:dyDescent="0.25">
      <c r="C69" s="17" t="s">
        <v>36</v>
      </c>
      <c r="D69" s="17">
        <v>0.34680273525781913</v>
      </c>
      <c r="E69" s="17"/>
      <c r="G69" s="17" t="s">
        <v>36</v>
      </c>
      <c r="H69" s="17">
        <v>0.42264973081037416</v>
      </c>
      <c r="I69" s="17"/>
      <c r="K69" s="17" t="s">
        <v>36</v>
      </c>
      <c r="L69" s="17">
        <v>0.42264973081037416</v>
      </c>
      <c r="M69" s="17"/>
      <c r="O69" s="17" t="s">
        <v>36</v>
      </c>
      <c r="P69" s="17">
        <v>0.42264973081037416</v>
      </c>
      <c r="Q69" s="17"/>
      <c r="S69" s="17" t="s">
        <v>36</v>
      </c>
      <c r="T69" s="17" t="e">
        <v>#NUM!</v>
      </c>
      <c r="U69" s="17"/>
      <c r="W69" s="17" t="s">
        <v>36</v>
      </c>
      <c r="X69" s="17">
        <v>0.92357652424950332</v>
      </c>
      <c r="Y69" s="17"/>
      <c r="AA69" s="17" t="s">
        <v>36</v>
      </c>
      <c r="AB69" s="17">
        <v>0.25180984392069961</v>
      </c>
      <c r="AC69" s="17"/>
      <c r="AE69" s="17" t="s">
        <v>36</v>
      </c>
      <c r="AF69" s="17" t="e">
        <v>#NUM!</v>
      </c>
      <c r="AG69" s="17"/>
      <c r="AI69" s="17" t="s">
        <v>36</v>
      </c>
      <c r="AJ69" s="17">
        <v>0.18877203693924482</v>
      </c>
      <c r="AK69" s="17"/>
    </row>
    <row r="70" spans="3:37" ht="15" thickBot="1" x14ac:dyDescent="0.4">
      <c r="C70" s="18" t="s">
        <v>37</v>
      </c>
      <c r="D70" s="18">
        <v>4.3026527297494637</v>
      </c>
      <c r="E70" s="18"/>
      <c r="G70" s="18" t="s">
        <v>37</v>
      </c>
      <c r="H70" s="18">
        <v>4.3026527297494637</v>
      </c>
      <c r="I70" s="18"/>
      <c r="K70" s="18" t="s">
        <v>37</v>
      </c>
      <c r="L70" s="18">
        <v>4.3026527297494637</v>
      </c>
      <c r="M70" s="18"/>
      <c r="O70" s="18" t="s">
        <v>37</v>
      </c>
      <c r="P70" s="18">
        <v>4.3026527297494637</v>
      </c>
      <c r="Q70" s="18"/>
      <c r="S70" s="18" t="s">
        <v>37</v>
      </c>
      <c r="T70" s="18" t="e">
        <v>#NUM!</v>
      </c>
      <c r="U70" s="18"/>
      <c r="W70" s="18" t="s">
        <v>37</v>
      </c>
      <c r="X70" s="18">
        <v>2.7764451051977934</v>
      </c>
      <c r="Y70" s="18"/>
      <c r="AA70" s="18" t="s">
        <v>37</v>
      </c>
      <c r="AB70" s="18">
        <v>4.3026527297494637</v>
      </c>
      <c r="AC70" s="18"/>
      <c r="AE70" s="18" t="s">
        <v>37</v>
      </c>
      <c r="AF70" s="18" t="e">
        <v>#NUM!</v>
      </c>
      <c r="AG70" s="18"/>
      <c r="AI70" s="18" t="s">
        <v>37</v>
      </c>
      <c r="AJ70" s="18">
        <v>4.3026527297494637</v>
      </c>
      <c r="AK7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Mean data</vt:lpstr>
      <vt:lpstr>WT</vt:lpstr>
      <vt:lpstr>G12V</vt:lpstr>
      <vt:lpstr>G13D</vt:lpstr>
      <vt:lpstr>68V</vt:lpstr>
      <vt:lpstr>164D</vt:lpstr>
      <vt:lpstr>224D</vt:lpstr>
      <vt:lpstr>t-68V</vt:lpstr>
      <vt:lpstr>t-164D</vt:lpstr>
      <vt:lpstr>t-224D</vt:lpstr>
      <vt:lpstr>th1</vt:lpstr>
      <vt:lpstr>th2</vt:lpstr>
      <vt:lpstr>th17</vt:lpstr>
      <vt:lpstr>Pro-I</vt:lpstr>
      <vt:lpstr>IL-12p70</vt:lpstr>
      <vt:lpstr>IL-4</vt:lpstr>
      <vt:lpstr>IL-5</vt:lpstr>
      <vt:lpstr>IL-10</vt:lpstr>
      <vt:lpstr>IL-21</vt:lpstr>
      <vt:lpstr>TNF-alpha</vt:lpstr>
      <vt:lpstr>IL-2</vt:lpstr>
      <vt:lpstr>IFN-gamma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Liew DekShen</dc:creator>
  <cp:lastModifiedBy>Winfrey Hoo</cp:lastModifiedBy>
  <dcterms:created xsi:type="dcterms:W3CDTF">2017-06-01T13:41:31Z</dcterms:created>
  <dcterms:modified xsi:type="dcterms:W3CDTF">2018-05-14T17:23:12Z</dcterms:modified>
</cp:coreProperties>
</file>