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oreyGroup\Shared\Liam Hawkins\Manuscripts\SUBMITTED_clinical_science_review\PeerJ_submission\3. Revisions and responses\"/>
    </mc:Choice>
  </mc:AlternateContent>
  <bookViews>
    <workbookView xWindow="0" yWindow="0" windowWidth="28800" windowHeight="12210"/>
  </bookViews>
  <sheets>
    <sheet name="Normalized publications per yea" sheetId="2" r:id="rId1"/>
  </sheets>
  <calcPr calcId="171027"/>
</workbook>
</file>

<file path=xl/calcChain.xml><?xml version="1.0" encoding="utf-8"?>
<calcChain xmlns="http://schemas.openxmlformats.org/spreadsheetml/2006/main">
  <c r="H2" i="2" l="1"/>
  <c r="H3" i="2"/>
  <c r="G2" i="2"/>
  <c r="G3" i="2"/>
  <c r="F2" i="2"/>
  <c r="F7" i="2"/>
  <c r="F4" i="2"/>
  <c r="F3" i="2"/>
  <c r="E2" i="2"/>
  <c r="E3" i="2"/>
  <c r="E4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G4" i="2" l="1"/>
  <c r="G6" i="2"/>
  <c r="G7" i="2"/>
  <c r="G10" i="2"/>
  <c r="G14" i="2"/>
  <c r="G18" i="2"/>
  <c r="G22" i="2"/>
  <c r="G23" i="2"/>
  <c r="G26" i="2"/>
  <c r="F6" i="2"/>
  <c r="F10" i="2"/>
  <c r="F14" i="2"/>
  <c r="F22" i="2"/>
  <c r="F26" i="2"/>
  <c r="E5" i="2"/>
  <c r="F5" i="2" s="1"/>
  <c r="E6" i="2"/>
  <c r="E7" i="2"/>
  <c r="E8" i="2"/>
  <c r="G8" i="2" s="1"/>
  <c r="E9" i="2"/>
  <c r="G9" i="2" s="1"/>
  <c r="E10" i="2"/>
  <c r="E11" i="2"/>
  <c r="F11" i="2" s="1"/>
  <c r="E12" i="2"/>
  <c r="G12" i="2" s="1"/>
  <c r="E13" i="2"/>
  <c r="F13" i="2" s="1"/>
  <c r="E14" i="2"/>
  <c r="E15" i="2"/>
  <c r="F15" i="2" s="1"/>
  <c r="E16" i="2"/>
  <c r="G16" i="2" s="1"/>
  <c r="E17" i="2"/>
  <c r="G17" i="2" s="1"/>
  <c r="E18" i="2"/>
  <c r="F18" i="2" s="1"/>
  <c r="E19" i="2"/>
  <c r="F19" i="2" s="1"/>
  <c r="E20" i="2"/>
  <c r="G20" i="2" s="1"/>
  <c r="E21" i="2"/>
  <c r="F21" i="2" s="1"/>
  <c r="E22" i="2"/>
  <c r="E23" i="2"/>
  <c r="F23" i="2" s="1"/>
  <c r="E24" i="2"/>
  <c r="G24" i="2" s="1"/>
  <c r="E25" i="2"/>
  <c r="G25" i="2" s="1"/>
  <c r="E26" i="2"/>
  <c r="E27" i="2"/>
  <c r="F27" i="2" s="1"/>
  <c r="E28" i="2"/>
  <c r="G28" i="2" s="1"/>
  <c r="E29" i="2"/>
  <c r="F29" i="2" s="1"/>
  <c r="G15" i="2" l="1"/>
  <c r="G27" i="2"/>
  <c r="G19" i="2"/>
  <c r="G11" i="2"/>
  <c r="F25" i="2"/>
  <c r="F17" i="2"/>
  <c r="F9" i="2"/>
  <c r="F28" i="2"/>
  <c r="F24" i="2"/>
  <c r="F20" i="2"/>
  <c r="F16" i="2"/>
  <c r="F12" i="2"/>
  <c r="F8" i="2"/>
  <c r="G29" i="2"/>
  <c r="G21" i="2"/>
  <c r="G13" i="2"/>
  <c r="G5" i="2"/>
</calcChain>
</file>

<file path=xl/sharedStrings.xml><?xml version="1.0" encoding="utf-8"?>
<sst xmlns="http://schemas.openxmlformats.org/spreadsheetml/2006/main" count="8" uniqueCount="8">
  <si>
    <t>Epigenetics</t>
  </si>
  <si>
    <t>Year</t>
  </si>
  <si>
    <t>Total pub/year</t>
  </si>
  <si>
    <t>100,000s pub/year</t>
  </si>
  <si>
    <t>Epi+disease</t>
  </si>
  <si>
    <t>Epi</t>
  </si>
  <si>
    <t>Epigenetics + Disease</t>
  </si>
  <si>
    <t>Percentage of 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</si>
</sst>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0" fontId="0" fillId="0" borderId="0" xfId="0" applyBorder="1"/>
    <xf numFmtId="3" fontId="19" fillId="0" borderId="0" xfId="42" applyNumberFormat="1" applyFont="1" applyBorder="1"/>
    <xf numFmtId="0" fontId="0" fillId="33" borderId="0" xfId="0" applyFill="1"/>
    <xf numFmtId="0" fontId="0" fillId="34" borderId="0" xfId="0" applyFill="1"/>
    <xf numFmtId="10" fontId="0" fillId="35" borderId="0" xfId="0" applyNumberFormat="1" applyFill="1" applyBorder="1"/>
    <xf numFmtId="0" fontId="0" fillId="0" borderId="0" xfId="0" applyFill="1"/>
    <xf numFmtId="0" fontId="16" fillId="33" borderId="0" xfId="0" applyFont="1" applyFill="1"/>
    <xf numFmtId="0" fontId="16" fillId="0" borderId="0" xfId="0" applyFont="1"/>
    <xf numFmtId="0" fontId="16" fillId="34" borderId="0" xfId="0" applyFont="1" applyFill="1"/>
    <xf numFmtId="0" fontId="16" fillId="35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30427132362645"/>
          <c:y val="5.0925925925925923E-2"/>
          <c:w val="0.84280678602325543"/>
          <c:h val="0.827414698162729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'Normalized publications per yea'!$F$1</c:f>
              <c:strCache>
                <c:ptCount val="1"/>
                <c:pt idx="0">
                  <c:v>Epigenetics + Disease</c:v>
                </c:pt>
              </c:strCache>
            </c:strRef>
          </c:tx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'Normalized publications per yea'!$A$2:$A$29</c:f>
              <c:numCache>
                <c:formatCode>General</c:formatCode>
                <c:ptCount val="2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  <c:pt idx="17">
                  <c:v>2000</c:v>
                </c:pt>
                <c:pt idx="18">
                  <c:v>1999</c:v>
                </c:pt>
                <c:pt idx="19">
                  <c:v>1998</c:v>
                </c:pt>
                <c:pt idx="20">
                  <c:v>1997</c:v>
                </c:pt>
                <c:pt idx="21">
                  <c:v>1996</c:v>
                </c:pt>
                <c:pt idx="22">
                  <c:v>1995</c:v>
                </c:pt>
                <c:pt idx="23">
                  <c:v>1994</c:v>
                </c:pt>
                <c:pt idx="24">
                  <c:v>1993</c:v>
                </c:pt>
                <c:pt idx="25">
                  <c:v>1992</c:v>
                </c:pt>
                <c:pt idx="26">
                  <c:v>1991</c:v>
                </c:pt>
                <c:pt idx="27">
                  <c:v>1990</c:v>
                </c:pt>
              </c:numCache>
            </c:numRef>
          </c:xVal>
          <c:yVal>
            <c:numRef>
              <c:f>'Normalized publications per yea'!$F$2:$F$29</c:f>
              <c:numCache>
                <c:formatCode>General</c:formatCode>
                <c:ptCount val="28"/>
                <c:pt idx="0">
                  <c:v>559.87324569918405</c:v>
                </c:pt>
                <c:pt idx="1">
                  <c:v>543.47912150210539</c:v>
                </c:pt>
                <c:pt idx="2">
                  <c:v>517.04485176638377</c:v>
                </c:pt>
                <c:pt idx="3">
                  <c:v>481.95138685924735</c:v>
                </c:pt>
                <c:pt idx="4">
                  <c:v>425.64031430557986</c:v>
                </c:pt>
                <c:pt idx="5">
                  <c:v>380.84258659887126</c:v>
                </c:pt>
                <c:pt idx="6">
                  <c:v>345.66974987061934</c:v>
                </c:pt>
                <c:pt idx="7">
                  <c:v>322.49421041551034</c:v>
                </c:pt>
                <c:pt idx="8">
                  <c:v>274.49063945814362</c:v>
                </c:pt>
                <c:pt idx="9">
                  <c:v>268.34841247137877</c:v>
                </c:pt>
                <c:pt idx="10">
                  <c:v>251.42941571319213</c:v>
                </c:pt>
                <c:pt idx="11">
                  <c:v>219.21132132067791</c:v>
                </c:pt>
                <c:pt idx="12">
                  <c:v>205.93669734742093</c:v>
                </c:pt>
                <c:pt idx="13">
                  <c:v>197.81417683929595</c:v>
                </c:pt>
                <c:pt idx="14">
                  <c:v>188.2245888379617</c:v>
                </c:pt>
                <c:pt idx="15">
                  <c:v>155.21897215272412</c:v>
                </c:pt>
                <c:pt idx="16">
                  <c:v>130.79978120763869</c:v>
                </c:pt>
                <c:pt idx="17">
                  <c:v>103.06699542781266</c:v>
                </c:pt>
                <c:pt idx="18">
                  <c:v>88.407110689352422</c:v>
                </c:pt>
                <c:pt idx="19">
                  <c:v>70.053278472332124</c:v>
                </c:pt>
                <c:pt idx="20">
                  <c:v>74.824513476092349</c:v>
                </c:pt>
                <c:pt idx="21">
                  <c:v>44.30476439904843</c:v>
                </c:pt>
                <c:pt idx="22">
                  <c:v>25.188243108897911</c:v>
                </c:pt>
                <c:pt idx="23">
                  <c:v>22.835273189790804</c:v>
                </c:pt>
                <c:pt idx="24">
                  <c:v>24.360364749615268</c:v>
                </c:pt>
                <c:pt idx="25">
                  <c:v>22.278383978727735</c:v>
                </c:pt>
                <c:pt idx="26">
                  <c:v>18.903912382789684</c:v>
                </c:pt>
                <c:pt idx="27">
                  <c:v>14.624159110851124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06-40D2-AE40-9A611F5595AC}"/>
            </c:ext>
          </c:extLst>
        </c:ser>
        <c:ser>
          <c:idx val="1"/>
          <c:order val="1"/>
          <c:tx>
            <c:strRef>
              <c:f>'Normalized publications per yea'!$G$1</c:f>
              <c:strCache>
                <c:ptCount val="1"/>
                <c:pt idx="0">
                  <c:v>Epigenetics</c:v>
                </c:pt>
              </c:strCache>
            </c:strRef>
          </c:tx>
          <c:spPr>
            <a:ln w="19050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'Normalized publications per yea'!$A$2:$A$29</c:f>
              <c:numCache>
                <c:formatCode>General</c:formatCode>
                <c:ptCount val="2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  <c:pt idx="17">
                  <c:v>2000</c:v>
                </c:pt>
                <c:pt idx="18">
                  <c:v>1999</c:v>
                </c:pt>
                <c:pt idx="19">
                  <c:v>1998</c:v>
                </c:pt>
                <c:pt idx="20">
                  <c:v>1997</c:v>
                </c:pt>
                <c:pt idx="21">
                  <c:v>1996</c:v>
                </c:pt>
                <c:pt idx="22">
                  <c:v>1995</c:v>
                </c:pt>
                <c:pt idx="23">
                  <c:v>1994</c:v>
                </c:pt>
                <c:pt idx="24">
                  <c:v>1993</c:v>
                </c:pt>
                <c:pt idx="25">
                  <c:v>1992</c:v>
                </c:pt>
                <c:pt idx="26">
                  <c:v>1991</c:v>
                </c:pt>
                <c:pt idx="27">
                  <c:v>1990</c:v>
                </c:pt>
              </c:numCache>
            </c:numRef>
          </c:xVal>
          <c:yVal>
            <c:numRef>
              <c:f>'Normalized publications per yea'!$G$2:$G$29</c:f>
              <c:numCache>
                <c:formatCode>General</c:formatCode>
                <c:ptCount val="28"/>
                <c:pt idx="0">
                  <c:v>909.79402426117406</c:v>
                </c:pt>
                <c:pt idx="1">
                  <c:v>878.48205901309132</c:v>
                </c:pt>
                <c:pt idx="2">
                  <c:v>829.88809592370512</c:v>
                </c:pt>
                <c:pt idx="3">
                  <c:v>795.61947156878171</c:v>
                </c:pt>
                <c:pt idx="4">
                  <c:v>722.25377375197706</c:v>
                </c:pt>
                <c:pt idx="5">
                  <c:v>653.30709669221267</c:v>
                </c:pt>
                <c:pt idx="6">
                  <c:v>598.73535936396763</c:v>
                </c:pt>
                <c:pt idx="7">
                  <c:v>553.43961925906069</c:v>
                </c:pt>
                <c:pt idx="8">
                  <c:v>474.19285593580304</c:v>
                </c:pt>
                <c:pt idx="9">
                  <c:v>443.93588842834242</c:v>
                </c:pt>
                <c:pt idx="10">
                  <c:v>411.15205365865461</c:v>
                </c:pt>
                <c:pt idx="11">
                  <c:v>367.04840057420779</c:v>
                </c:pt>
                <c:pt idx="12">
                  <c:v>341.65470136318652</c:v>
                </c:pt>
                <c:pt idx="13">
                  <c:v>321.23268147062231</c:v>
                </c:pt>
                <c:pt idx="14">
                  <c:v>308.87705581019139</c:v>
                </c:pt>
                <c:pt idx="15">
                  <c:v>271.81039187474749</c:v>
                </c:pt>
                <c:pt idx="16">
                  <c:v>233.97611211827956</c:v>
                </c:pt>
                <c:pt idx="17">
                  <c:v>196.73006791513146</c:v>
                </c:pt>
                <c:pt idx="18">
                  <c:v>170.12285749625386</c:v>
                </c:pt>
                <c:pt idx="19">
                  <c:v>158.25288811520809</c:v>
                </c:pt>
                <c:pt idx="20">
                  <c:v>147.89361314629397</c:v>
                </c:pt>
                <c:pt idx="21">
                  <c:v>96.248281280691415</c:v>
                </c:pt>
                <c:pt idx="22">
                  <c:v>60.630107306373738</c:v>
                </c:pt>
                <c:pt idx="23">
                  <c:v>55.489713851191652</c:v>
                </c:pt>
                <c:pt idx="24">
                  <c:v>58.55856910965209</c:v>
                </c:pt>
                <c:pt idx="25">
                  <c:v>47.431398148259049</c:v>
                </c:pt>
                <c:pt idx="26">
                  <c:v>47.98685451015843</c:v>
                </c:pt>
                <c:pt idx="27">
                  <c:v>47.528517110266158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06-40D2-AE40-9A611F559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6688"/>
        <c:axId val="102598984"/>
      </c:scatterChart>
      <c:valAx>
        <c:axId val="102596688"/>
        <c:scaling>
          <c:orientation val="minMax"/>
          <c:max val="2017"/>
          <c:min val="19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98984"/>
        <c:crosses val="autoZero"/>
        <c:crossBetween val="midCat"/>
      </c:valAx>
      <c:valAx>
        <c:axId val="102598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/>
                  <a:t>Normalized number of publications (publications per 100,000 publications per year)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96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53424537016672"/>
          <c:y val="8.1909718788092833E-2"/>
          <c:w val="0.21983430842094459"/>
          <c:h val="0.120583258948140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'Normalized publications per yea'!$H$1</c:f>
              <c:strCache>
                <c:ptCount val="1"/>
                <c:pt idx="0">
                  <c:v>Percentage of publications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'Normalized publications per yea'!$A$2:$A$29</c:f>
              <c:numCache>
                <c:formatCode>General</c:formatCode>
                <c:ptCount val="28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  <c:pt idx="17">
                  <c:v>2000</c:v>
                </c:pt>
                <c:pt idx="18">
                  <c:v>1999</c:v>
                </c:pt>
                <c:pt idx="19">
                  <c:v>1998</c:v>
                </c:pt>
                <c:pt idx="20">
                  <c:v>1997</c:v>
                </c:pt>
                <c:pt idx="21">
                  <c:v>1996</c:v>
                </c:pt>
                <c:pt idx="22">
                  <c:v>1995</c:v>
                </c:pt>
                <c:pt idx="23">
                  <c:v>1994</c:v>
                </c:pt>
                <c:pt idx="24">
                  <c:v>1993</c:v>
                </c:pt>
                <c:pt idx="25">
                  <c:v>1992</c:v>
                </c:pt>
                <c:pt idx="26">
                  <c:v>1991</c:v>
                </c:pt>
                <c:pt idx="27">
                  <c:v>1990</c:v>
                </c:pt>
              </c:numCache>
            </c:numRef>
          </c:xVal>
          <c:yVal>
            <c:numRef>
              <c:f>'Normalized publications per yea'!$H$2:$H$29</c:f>
              <c:numCache>
                <c:formatCode>0.00%</c:formatCode>
                <c:ptCount val="28"/>
                <c:pt idx="0">
                  <c:v>0.61538461538461542</c:v>
                </c:pt>
                <c:pt idx="1">
                  <c:v>0.61865705272645333</c:v>
                </c:pt>
                <c:pt idx="2">
                  <c:v>0.62302960399846208</c:v>
                </c:pt>
                <c:pt idx="3">
                  <c:v>0.60575614861329152</c:v>
                </c:pt>
                <c:pt idx="4">
                  <c:v>0.58932238193018482</c:v>
                </c:pt>
                <c:pt idx="5">
                  <c:v>0.58294573643410852</c:v>
                </c:pt>
                <c:pt idx="6">
                  <c:v>0.57733311464654746</c:v>
                </c:pt>
                <c:pt idx="7">
                  <c:v>0.58270893371757926</c:v>
                </c:pt>
                <c:pt idx="8">
                  <c:v>0.57885865639296896</c:v>
                </c:pt>
                <c:pt idx="9">
                  <c:v>0.60447559989215427</c:v>
                </c:pt>
                <c:pt idx="10">
                  <c:v>0.61152416356877326</c:v>
                </c:pt>
                <c:pt idx="11">
                  <c:v>0.59722728931047064</c:v>
                </c:pt>
                <c:pt idx="12">
                  <c:v>0.602762662201758</c:v>
                </c:pt>
                <c:pt idx="13">
                  <c:v>0.61579717211116525</c:v>
                </c:pt>
                <c:pt idx="14">
                  <c:v>0.60938352427714126</c:v>
                </c:pt>
                <c:pt idx="15">
                  <c:v>0.57105606258148633</c:v>
                </c:pt>
                <c:pt idx="16">
                  <c:v>0.55903049257232218</c:v>
                </c:pt>
                <c:pt idx="17">
                  <c:v>0.52390057361376674</c:v>
                </c:pt>
                <c:pt idx="18">
                  <c:v>0.51966626936829563</c:v>
                </c:pt>
                <c:pt idx="19">
                  <c:v>0.44266666666666665</c:v>
                </c:pt>
                <c:pt idx="20">
                  <c:v>0.50593471810089019</c:v>
                </c:pt>
                <c:pt idx="21">
                  <c:v>0.46031746031746029</c:v>
                </c:pt>
                <c:pt idx="22">
                  <c:v>0.41544117647058826</c:v>
                </c:pt>
                <c:pt idx="23">
                  <c:v>0.41152263374485598</c:v>
                </c:pt>
                <c:pt idx="24">
                  <c:v>0.41599999999999998</c:v>
                </c:pt>
                <c:pt idx="25">
                  <c:v>0.46969696969696972</c:v>
                </c:pt>
                <c:pt idx="26">
                  <c:v>0.39393939393939392</c:v>
                </c:pt>
                <c:pt idx="27">
                  <c:v>0.30769230769230771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38-46BB-A208-05C81FC1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420255"/>
        <c:axId val="390622799"/>
      </c:scatterChart>
      <c:valAx>
        <c:axId val="538420255"/>
        <c:scaling>
          <c:orientation val="minMax"/>
          <c:max val="2017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622799"/>
        <c:crosses val="autoZero"/>
        <c:crossBetween val="midCat"/>
      </c:valAx>
      <c:valAx>
        <c:axId val="390622799"/>
        <c:scaling>
          <c:orientation val="minMax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420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0</xdr:row>
      <xdr:rowOff>66675</xdr:rowOff>
    </xdr:from>
    <xdr:to>
      <xdr:col>19</xdr:col>
      <xdr:colOff>314325</xdr:colOff>
      <xdr:row>19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ECD3AC5-84E9-4BCC-8FE2-D9B189AB2A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19</xdr:row>
      <xdr:rowOff>100012</xdr:rowOff>
    </xdr:from>
    <xdr:to>
      <xdr:col>19</xdr:col>
      <xdr:colOff>295275</xdr:colOff>
      <xdr:row>30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108AE6-B757-4DC3-B723-A676CCA4E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workbookViewId="0">
      <selection activeCell="U11" sqref="U11"/>
    </sheetView>
  </sheetViews>
  <sheetFormatPr defaultRowHeight="15" x14ac:dyDescent="0.25"/>
  <cols>
    <col min="1" max="1" width="9.140625" style="6"/>
    <col min="2" max="2" width="11.42578125" style="6" bestFit="1" customWidth="1"/>
    <col min="3" max="3" width="10.5703125" style="6" customWidth="1"/>
    <col min="4" max="4" width="14.85546875" style="6" customWidth="1"/>
    <col min="5" max="5" width="19" style="6" customWidth="1"/>
    <col min="6" max="6" width="20.140625" style="6" bestFit="1" customWidth="1"/>
    <col min="7" max="7" width="15" style="6" customWidth="1"/>
    <col min="8" max="8" width="25" style="6" bestFit="1" customWidth="1"/>
  </cols>
  <sheetData>
    <row r="1" spans="1:26" x14ac:dyDescent="0.25">
      <c r="A1" s="7" t="s">
        <v>1</v>
      </c>
      <c r="B1" s="8" t="s">
        <v>4</v>
      </c>
      <c r="C1" s="8" t="s">
        <v>5</v>
      </c>
      <c r="D1" s="8" t="s">
        <v>2</v>
      </c>
      <c r="E1" s="8" t="s">
        <v>3</v>
      </c>
      <c r="F1" s="9" t="s">
        <v>6</v>
      </c>
      <c r="G1" s="7" t="s">
        <v>0</v>
      </c>
      <c r="H1" s="10" t="s">
        <v>7</v>
      </c>
    </row>
    <row r="2" spans="1:26" x14ac:dyDescent="0.25">
      <c r="A2">
        <v>2017</v>
      </c>
      <c r="B2">
        <v>7152</v>
      </c>
      <c r="C2">
        <v>11622</v>
      </c>
      <c r="D2">
        <v>1277432</v>
      </c>
      <c r="E2">
        <f t="shared" ref="E2:E3" si="0">D2/100000</f>
        <v>12.774319999999999</v>
      </c>
      <c r="F2" s="4">
        <f>B2/$E2</f>
        <v>559.87324569918405</v>
      </c>
      <c r="G2" s="3">
        <f t="shared" ref="G2:G3" si="1">C2/$E2</f>
        <v>909.79402426117406</v>
      </c>
      <c r="H2" s="5">
        <f t="shared" ref="H2:H3" si="2">B2/C2</f>
        <v>0.61538461538461542</v>
      </c>
    </row>
    <row r="3" spans="1:26" x14ac:dyDescent="0.25">
      <c r="A3">
        <v>2016</v>
      </c>
      <c r="B3">
        <v>6864</v>
      </c>
      <c r="C3">
        <v>11095</v>
      </c>
      <c r="D3">
        <v>1262974</v>
      </c>
      <c r="E3">
        <f t="shared" si="0"/>
        <v>12.62974</v>
      </c>
      <c r="F3" s="4">
        <f>B3/$E3</f>
        <v>543.47912150210539</v>
      </c>
      <c r="G3" s="3">
        <f t="shared" si="1"/>
        <v>878.48205901309132</v>
      </c>
      <c r="H3" s="5">
        <f t="shared" si="2"/>
        <v>0.61865705272645333</v>
      </c>
    </row>
    <row r="4" spans="1:26" x14ac:dyDescent="0.25">
      <c r="A4">
        <v>2015</v>
      </c>
      <c r="B4">
        <v>6482</v>
      </c>
      <c r="C4">
        <v>10404</v>
      </c>
      <c r="D4">
        <v>1253663</v>
      </c>
      <c r="E4">
        <f>D4/100000</f>
        <v>12.536630000000001</v>
      </c>
      <c r="F4" s="4">
        <f>B4/$E4</f>
        <v>517.04485176638377</v>
      </c>
      <c r="G4" s="3">
        <f>C4/$E4</f>
        <v>829.88809592370512</v>
      </c>
      <c r="H4" s="5">
        <f>B4/C4</f>
        <v>0.62302960399846208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>
        <v>2014</v>
      </c>
      <c r="B5">
        <v>5788</v>
      </c>
      <c r="C5">
        <v>9555</v>
      </c>
      <c r="D5">
        <v>1200951</v>
      </c>
      <c r="E5">
        <f t="shared" ref="E5:E29" si="3">D5/100000</f>
        <v>12.009510000000001</v>
      </c>
      <c r="F5" s="4">
        <f t="shared" ref="F5:G29" si="4">B5/$E5</f>
        <v>481.95138685924735</v>
      </c>
      <c r="G5" s="3">
        <f t="shared" si="4"/>
        <v>795.61947156878171</v>
      </c>
      <c r="H5" s="5">
        <f t="shared" ref="H5:H29" si="5">B5/C5</f>
        <v>0.60575614861329152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>
        <v>2013</v>
      </c>
      <c r="B6">
        <v>4879</v>
      </c>
      <c r="C6">
        <v>8279</v>
      </c>
      <c r="D6">
        <v>1146273</v>
      </c>
      <c r="E6">
        <f t="shared" si="3"/>
        <v>11.462730000000001</v>
      </c>
      <c r="F6" s="4">
        <f t="shared" si="4"/>
        <v>425.64031430557986</v>
      </c>
      <c r="G6" s="3">
        <f t="shared" si="4"/>
        <v>722.25377375197706</v>
      </c>
      <c r="H6" s="5">
        <f t="shared" si="5"/>
        <v>0.58932238193018482</v>
      </c>
      <c r="I6" s="2"/>
      <c r="J6" s="2"/>
      <c r="K6" s="2"/>
      <c r="L6" s="2"/>
      <c r="M6" s="2"/>
      <c r="N6" s="2"/>
      <c r="O6" s="2"/>
      <c r="P6" s="2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>
        <v>2012</v>
      </c>
      <c r="B7">
        <v>4136</v>
      </c>
      <c r="C7">
        <v>7095</v>
      </c>
      <c r="D7">
        <v>1086013</v>
      </c>
      <c r="E7">
        <f t="shared" si="3"/>
        <v>10.86013</v>
      </c>
      <c r="F7" s="4">
        <f>B7/$E7</f>
        <v>380.84258659887126</v>
      </c>
      <c r="G7" s="3">
        <f t="shared" si="4"/>
        <v>653.30709669221267</v>
      </c>
      <c r="H7" s="5">
        <f t="shared" si="5"/>
        <v>0.58294573643410852</v>
      </c>
    </row>
    <row r="8" spans="1:26" x14ac:dyDescent="0.25">
      <c r="A8">
        <v>2011</v>
      </c>
      <c r="B8">
        <v>3520</v>
      </c>
      <c r="C8">
        <v>6097</v>
      </c>
      <c r="D8">
        <v>1018313</v>
      </c>
      <c r="E8">
        <f t="shared" si="3"/>
        <v>10.18313</v>
      </c>
      <c r="F8" s="4">
        <f t="shared" si="4"/>
        <v>345.66974987061934</v>
      </c>
      <c r="G8" s="3">
        <f t="shared" si="4"/>
        <v>598.73535936396763</v>
      </c>
      <c r="H8" s="5">
        <f t="shared" si="5"/>
        <v>0.57733311464654746</v>
      </c>
    </row>
    <row r="9" spans="1:26" x14ac:dyDescent="0.25">
      <c r="A9">
        <v>2010</v>
      </c>
      <c r="B9">
        <v>3033</v>
      </c>
      <c r="C9">
        <v>5205</v>
      </c>
      <c r="D9">
        <v>940482</v>
      </c>
      <c r="E9">
        <f t="shared" si="3"/>
        <v>9.4048200000000008</v>
      </c>
      <c r="F9" s="4">
        <f t="shared" si="4"/>
        <v>322.49421041551034</v>
      </c>
      <c r="G9" s="3">
        <f t="shared" si="4"/>
        <v>553.43961925906069</v>
      </c>
      <c r="H9" s="5">
        <f t="shared" si="5"/>
        <v>0.58270893371757926</v>
      </c>
    </row>
    <row r="10" spans="1:26" x14ac:dyDescent="0.25">
      <c r="A10">
        <v>2009</v>
      </c>
      <c r="B10">
        <v>2404</v>
      </c>
      <c r="C10">
        <v>4153</v>
      </c>
      <c r="D10">
        <v>875804</v>
      </c>
      <c r="E10">
        <f t="shared" si="3"/>
        <v>8.7580399999999994</v>
      </c>
      <c r="F10" s="4">
        <f t="shared" si="4"/>
        <v>274.49063945814362</v>
      </c>
      <c r="G10" s="3">
        <f t="shared" si="4"/>
        <v>474.19285593580304</v>
      </c>
      <c r="H10" s="5">
        <f t="shared" si="5"/>
        <v>0.57885865639296896</v>
      </c>
    </row>
    <row r="11" spans="1:26" x14ac:dyDescent="0.25">
      <c r="A11">
        <v>2008</v>
      </c>
      <c r="B11">
        <v>2242</v>
      </c>
      <c r="C11">
        <v>3709</v>
      </c>
      <c r="D11">
        <v>835481</v>
      </c>
      <c r="E11">
        <f t="shared" si="3"/>
        <v>8.3548100000000005</v>
      </c>
      <c r="F11" s="4">
        <f t="shared" si="4"/>
        <v>268.34841247137877</v>
      </c>
      <c r="G11" s="3">
        <f t="shared" si="4"/>
        <v>443.93588842834242</v>
      </c>
      <c r="H11" s="5">
        <f t="shared" si="5"/>
        <v>0.60447559989215427</v>
      </c>
    </row>
    <row r="12" spans="1:26" x14ac:dyDescent="0.25">
      <c r="A12">
        <v>2007</v>
      </c>
      <c r="B12">
        <v>1974</v>
      </c>
      <c r="C12">
        <v>3228</v>
      </c>
      <c r="D12">
        <v>785111</v>
      </c>
      <c r="E12">
        <f t="shared" si="3"/>
        <v>7.8511100000000003</v>
      </c>
      <c r="F12" s="4">
        <f t="shared" si="4"/>
        <v>251.42941571319213</v>
      </c>
      <c r="G12" s="3">
        <f t="shared" si="4"/>
        <v>411.15205365865461</v>
      </c>
      <c r="H12" s="5">
        <f t="shared" si="5"/>
        <v>0.61152416356877326</v>
      </c>
    </row>
    <row r="13" spans="1:26" x14ac:dyDescent="0.25">
      <c r="A13">
        <v>2006</v>
      </c>
      <c r="B13">
        <v>1637</v>
      </c>
      <c r="C13">
        <v>2741</v>
      </c>
      <c r="D13">
        <v>746768</v>
      </c>
      <c r="E13">
        <f t="shared" si="3"/>
        <v>7.4676799999999997</v>
      </c>
      <c r="F13" s="4">
        <f t="shared" si="4"/>
        <v>219.21132132067791</v>
      </c>
      <c r="G13" s="3">
        <f t="shared" si="4"/>
        <v>367.04840057420779</v>
      </c>
      <c r="H13" s="5">
        <f t="shared" si="5"/>
        <v>0.59722728931047064</v>
      </c>
    </row>
    <row r="14" spans="1:26" x14ac:dyDescent="0.25">
      <c r="A14">
        <v>2005</v>
      </c>
      <c r="B14">
        <v>1440</v>
      </c>
      <c r="C14">
        <v>2389</v>
      </c>
      <c r="D14">
        <v>699244</v>
      </c>
      <c r="E14">
        <f t="shared" si="3"/>
        <v>6.9924400000000002</v>
      </c>
      <c r="F14" s="4">
        <f t="shared" si="4"/>
        <v>205.93669734742093</v>
      </c>
      <c r="G14" s="3">
        <f t="shared" si="4"/>
        <v>341.65470136318652</v>
      </c>
      <c r="H14" s="5">
        <f t="shared" si="5"/>
        <v>0.602762662201758</v>
      </c>
    </row>
    <row r="15" spans="1:26" x14ac:dyDescent="0.25">
      <c r="A15">
        <v>2004</v>
      </c>
      <c r="B15">
        <v>1263</v>
      </c>
      <c r="C15">
        <v>2051</v>
      </c>
      <c r="D15">
        <v>638478</v>
      </c>
      <c r="E15">
        <f t="shared" si="3"/>
        <v>6.3847800000000001</v>
      </c>
      <c r="F15" s="4">
        <f t="shared" si="4"/>
        <v>197.81417683929595</v>
      </c>
      <c r="G15" s="3">
        <f t="shared" si="4"/>
        <v>321.23268147062231</v>
      </c>
      <c r="H15" s="5">
        <f t="shared" si="5"/>
        <v>0.61579717211116525</v>
      </c>
    </row>
    <row r="16" spans="1:26" x14ac:dyDescent="0.25">
      <c r="A16">
        <v>2003</v>
      </c>
      <c r="B16">
        <v>1117</v>
      </c>
      <c r="C16">
        <v>1833</v>
      </c>
      <c r="D16">
        <v>593440</v>
      </c>
      <c r="E16">
        <f t="shared" si="3"/>
        <v>5.9344000000000001</v>
      </c>
      <c r="F16" s="4">
        <f t="shared" si="4"/>
        <v>188.2245888379617</v>
      </c>
      <c r="G16" s="3">
        <f t="shared" si="4"/>
        <v>308.87705581019139</v>
      </c>
      <c r="H16" s="5">
        <f t="shared" si="5"/>
        <v>0.60938352427714126</v>
      </c>
    </row>
    <row r="17" spans="1:8" x14ac:dyDescent="0.25">
      <c r="A17">
        <v>2002</v>
      </c>
      <c r="B17">
        <v>876</v>
      </c>
      <c r="C17">
        <v>1534</v>
      </c>
      <c r="D17">
        <v>564364</v>
      </c>
      <c r="E17">
        <f t="shared" si="3"/>
        <v>5.6436400000000004</v>
      </c>
      <c r="F17" s="4">
        <f t="shared" si="4"/>
        <v>155.21897215272412</v>
      </c>
      <c r="G17" s="3">
        <f t="shared" si="4"/>
        <v>271.81039187474749</v>
      </c>
      <c r="H17" s="5">
        <f t="shared" si="5"/>
        <v>0.57105606258148633</v>
      </c>
    </row>
    <row r="18" spans="1:8" x14ac:dyDescent="0.25">
      <c r="A18">
        <v>2001</v>
      </c>
      <c r="B18">
        <v>715</v>
      </c>
      <c r="C18">
        <v>1279</v>
      </c>
      <c r="D18">
        <v>546637</v>
      </c>
      <c r="E18">
        <f t="shared" si="3"/>
        <v>5.4663700000000004</v>
      </c>
      <c r="F18" s="4">
        <f t="shared" si="4"/>
        <v>130.79978120763869</v>
      </c>
      <c r="G18" s="3">
        <f t="shared" si="4"/>
        <v>233.97611211827956</v>
      </c>
      <c r="H18" s="5">
        <f t="shared" si="5"/>
        <v>0.55903049257232218</v>
      </c>
    </row>
    <row r="19" spans="1:8" x14ac:dyDescent="0.25">
      <c r="A19">
        <v>2000</v>
      </c>
      <c r="B19">
        <v>548</v>
      </c>
      <c r="C19">
        <v>1046</v>
      </c>
      <c r="D19">
        <v>531693</v>
      </c>
      <c r="E19">
        <f t="shared" si="3"/>
        <v>5.3169300000000002</v>
      </c>
      <c r="F19" s="4">
        <f t="shared" si="4"/>
        <v>103.06699542781266</v>
      </c>
      <c r="G19" s="3">
        <f t="shared" si="4"/>
        <v>196.73006791513146</v>
      </c>
      <c r="H19" s="5">
        <f t="shared" si="5"/>
        <v>0.52390057361376674</v>
      </c>
    </row>
    <row r="20" spans="1:8" x14ac:dyDescent="0.25">
      <c r="A20">
        <v>1999</v>
      </c>
      <c r="B20">
        <v>436</v>
      </c>
      <c r="C20">
        <v>839</v>
      </c>
      <c r="D20">
        <v>493173</v>
      </c>
      <c r="E20">
        <f t="shared" si="3"/>
        <v>4.9317299999999999</v>
      </c>
      <c r="F20" s="4">
        <f t="shared" si="4"/>
        <v>88.407110689352422</v>
      </c>
      <c r="G20" s="3">
        <f t="shared" si="4"/>
        <v>170.12285749625386</v>
      </c>
      <c r="H20" s="5">
        <f t="shared" si="5"/>
        <v>0.51966626936829563</v>
      </c>
    </row>
    <row r="21" spans="1:8" x14ac:dyDescent="0.25">
      <c r="A21">
        <v>1998</v>
      </c>
      <c r="B21">
        <v>332</v>
      </c>
      <c r="C21">
        <v>750</v>
      </c>
      <c r="D21">
        <v>473925</v>
      </c>
      <c r="E21">
        <f t="shared" si="3"/>
        <v>4.7392500000000002</v>
      </c>
      <c r="F21" s="4">
        <f t="shared" si="4"/>
        <v>70.053278472332124</v>
      </c>
      <c r="G21" s="3">
        <f t="shared" si="4"/>
        <v>158.25288811520809</v>
      </c>
      <c r="H21" s="5">
        <f t="shared" si="5"/>
        <v>0.44266666666666665</v>
      </c>
    </row>
    <row r="22" spans="1:8" x14ac:dyDescent="0.25">
      <c r="A22">
        <v>1997</v>
      </c>
      <c r="B22">
        <v>341</v>
      </c>
      <c r="C22">
        <v>674</v>
      </c>
      <c r="D22">
        <v>455733</v>
      </c>
      <c r="E22">
        <f t="shared" si="3"/>
        <v>4.5573300000000003</v>
      </c>
      <c r="F22" s="4">
        <f t="shared" si="4"/>
        <v>74.824513476092349</v>
      </c>
      <c r="G22" s="3">
        <f t="shared" si="4"/>
        <v>147.89361314629397</v>
      </c>
      <c r="H22" s="5">
        <f t="shared" si="5"/>
        <v>0.50593471810089019</v>
      </c>
    </row>
    <row r="23" spans="1:8" x14ac:dyDescent="0.25">
      <c r="A23">
        <v>1996</v>
      </c>
      <c r="B23">
        <v>203</v>
      </c>
      <c r="C23">
        <v>441</v>
      </c>
      <c r="D23">
        <v>458190</v>
      </c>
      <c r="E23">
        <f t="shared" si="3"/>
        <v>4.5819000000000001</v>
      </c>
      <c r="F23" s="4">
        <f t="shared" si="4"/>
        <v>44.30476439904843</v>
      </c>
      <c r="G23" s="3">
        <f t="shared" si="4"/>
        <v>96.248281280691415</v>
      </c>
      <c r="H23" s="5">
        <f t="shared" si="5"/>
        <v>0.46031746031746029</v>
      </c>
    </row>
    <row r="24" spans="1:8" x14ac:dyDescent="0.25">
      <c r="A24">
        <v>1995</v>
      </c>
      <c r="B24">
        <v>113</v>
      </c>
      <c r="C24">
        <v>272</v>
      </c>
      <c r="D24">
        <v>448622</v>
      </c>
      <c r="E24">
        <f t="shared" si="3"/>
        <v>4.4862200000000003</v>
      </c>
      <c r="F24" s="4">
        <f t="shared" si="4"/>
        <v>25.188243108897911</v>
      </c>
      <c r="G24" s="3">
        <f t="shared" si="4"/>
        <v>60.630107306373738</v>
      </c>
      <c r="H24" s="5">
        <f t="shared" si="5"/>
        <v>0.41544117647058826</v>
      </c>
    </row>
    <row r="25" spans="1:8" x14ac:dyDescent="0.25">
      <c r="A25">
        <v>1994</v>
      </c>
      <c r="B25">
        <v>100</v>
      </c>
      <c r="C25">
        <v>243</v>
      </c>
      <c r="D25">
        <v>437919</v>
      </c>
      <c r="E25">
        <f t="shared" si="3"/>
        <v>4.3791900000000004</v>
      </c>
      <c r="F25" s="4">
        <f t="shared" si="4"/>
        <v>22.835273189790804</v>
      </c>
      <c r="G25" s="3">
        <f t="shared" si="4"/>
        <v>55.489713851191652</v>
      </c>
      <c r="H25" s="5">
        <f t="shared" si="5"/>
        <v>0.41152263374485598</v>
      </c>
    </row>
    <row r="26" spans="1:8" x14ac:dyDescent="0.25">
      <c r="A26">
        <v>1993</v>
      </c>
      <c r="B26">
        <v>104</v>
      </c>
      <c r="C26">
        <v>250</v>
      </c>
      <c r="D26">
        <v>426923</v>
      </c>
      <c r="E26">
        <f t="shared" si="3"/>
        <v>4.2692300000000003</v>
      </c>
      <c r="F26" s="4">
        <f t="shared" si="4"/>
        <v>24.360364749615268</v>
      </c>
      <c r="G26" s="3">
        <f t="shared" si="4"/>
        <v>58.55856910965209</v>
      </c>
      <c r="H26" s="5">
        <f t="shared" si="5"/>
        <v>0.41599999999999998</v>
      </c>
    </row>
    <row r="27" spans="1:8" x14ac:dyDescent="0.25">
      <c r="A27">
        <v>1992</v>
      </c>
      <c r="B27">
        <v>93</v>
      </c>
      <c r="C27">
        <v>198</v>
      </c>
      <c r="D27">
        <v>417445</v>
      </c>
      <c r="E27">
        <f t="shared" si="3"/>
        <v>4.1744500000000002</v>
      </c>
      <c r="F27" s="4">
        <f t="shared" si="4"/>
        <v>22.278383978727735</v>
      </c>
      <c r="G27" s="3">
        <f t="shared" si="4"/>
        <v>47.431398148259049</v>
      </c>
      <c r="H27" s="5">
        <f t="shared" si="5"/>
        <v>0.46969696969696972</v>
      </c>
    </row>
    <row r="28" spans="1:8" x14ac:dyDescent="0.25">
      <c r="A28">
        <v>1991</v>
      </c>
      <c r="B28">
        <v>78</v>
      </c>
      <c r="C28">
        <v>198</v>
      </c>
      <c r="D28">
        <v>412613</v>
      </c>
      <c r="E28">
        <f t="shared" si="3"/>
        <v>4.1261299999999999</v>
      </c>
      <c r="F28" s="4">
        <f t="shared" si="4"/>
        <v>18.903912382789684</v>
      </c>
      <c r="G28" s="3">
        <f t="shared" si="4"/>
        <v>47.98685451015843</v>
      </c>
      <c r="H28" s="5">
        <f t="shared" si="5"/>
        <v>0.39393939393939392</v>
      </c>
    </row>
    <row r="29" spans="1:8" x14ac:dyDescent="0.25">
      <c r="A29">
        <v>1990</v>
      </c>
      <c r="B29">
        <v>60</v>
      </c>
      <c r="C29">
        <v>195</v>
      </c>
      <c r="D29">
        <v>410280</v>
      </c>
      <c r="E29">
        <f t="shared" si="3"/>
        <v>4.1028000000000002</v>
      </c>
      <c r="F29" s="4">
        <f t="shared" si="4"/>
        <v>14.624159110851124</v>
      </c>
      <c r="G29" s="3">
        <f t="shared" si="4"/>
        <v>47.528517110266158</v>
      </c>
      <c r="H29" s="5">
        <f t="shared" si="5"/>
        <v>0.30769230769230771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Normalized publications per yea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Hawkins</dc:creator>
  <cp:lastModifiedBy>Liam Hawkins</cp:lastModifiedBy>
  <dcterms:created xsi:type="dcterms:W3CDTF">2017-07-07T17:53:22Z</dcterms:created>
  <dcterms:modified xsi:type="dcterms:W3CDTF">2018-05-25T11:37:37Z</dcterms:modified>
</cp:coreProperties>
</file>