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obeid\All data\Soil Fertility paper\Manuscript\Submission\"/>
    </mc:Choice>
  </mc:AlternateContent>
  <bookViews>
    <workbookView xWindow="0" yWindow="0" windowWidth="19200" windowHeight="11445"/>
  </bookViews>
  <sheets>
    <sheet name="Soil - tot &amp; avail" sheetId="2" r:id="rId1"/>
    <sheet name="Foliage &amp; grass NPK &amp; 15N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4" l="1"/>
  <c r="H3" i="4"/>
  <c r="H4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5" i="4"/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2" i="2"/>
</calcChain>
</file>

<file path=xl/sharedStrings.xml><?xml version="1.0" encoding="utf-8"?>
<sst xmlns="http://schemas.openxmlformats.org/spreadsheetml/2006/main" count="202" uniqueCount="33">
  <si>
    <t>Site Name</t>
  </si>
  <si>
    <t>Age</t>
  </si>
  <si>
    <t>Layer</t>
  </si>
  <si>
    <t>Thickness cm</t>
  </si>
  <si>
    <t>El Demokeya</t>
  </si>
  <si>
    <t>El Hemaira</t>
  </si>
  <si>
    <t>Sample description</t>
  </si>
  <si>
    <t xml:space="preserve">K_mg/g </t>
  </si>
  <si>
    <t xml:space="preserve">P_mg/g </t>
  </si>
  <si>
    <t>Bulk density</t>
  </si>
  <si>
    <t>Plot</t>
  </si>
  <si>
    <t>N/P</t>
  </si>
  <si>
    <t>tot K_g/m2</t>
  </si>
  <si>
    <t>tot P_g/m2</t>
  </si>
  <si>
    <t>tot N_g/m2</t>
  </si>
  <si>
    <t>C_g/m2</t>
  </si>
  <si>
    <t>15N</t>
  </si>
  <si>
    <t>N_mg/g</t>
  </si>
  <si>
    <t>13C</t>
  </si>
  <si>
    <t xml:space="preserve">tot K_mg/g </t>
  </si>
  <si>
    <t xml:space="preserve">tot P_mg/g </t>
  </si>
  <si>
    <t>C_N</t>
  </si>
  <si>
    <t>C_P</t>
  </si>
  <si>
    <t xml:space="preserve">N% </t>
  </si>
  <si>
    <t xml:space="preserve">C% </t>
  </si>
  <si>
    <t>AcaciaLeaves</t>
  </si>
  <si>
    <t>Plot No.</t>
  </si>
  <si>
    <t>Acacia Leaves</t>
  </si>
  <si>
    <t>Ground veg.</t>
  </si>
  <si>
    <t>Pav_mg/g</t>
  </si>
  <si>
    <t>Kex_mg/g</t>
  </si>
  <si>
    <t>Pav_g/m2</t>
  </si>
  <si>
    <t>Kex_g/m2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</si>
</sst>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64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2" fontId="0" fillId="0" borderId="0" xfId="0" applyNumberFormat="1"/>
    <xf numFmtId="165" fontId="0" fillId="0" borderId="0" xfId="0" applyNumberFormat="1"/>
    <xf numFmtId="165" fontId="0" fillId="0" borderId="0" xfId="0" quotePrefix="1" applyNumberFormat="1" applyFont="1"/>
    <xf numFmtId="165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6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166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1" fontId="2" fillId="0" borderId="0" xfId="0" applyNumberFormat="1" applyFont="1" applyBorder="1" applyAlignment="1">
      <alignment vertical="top"/>
    </xf>
    <xf numFmtId="0" fontId="2" fillId="0" borderId="0" xfId="0" applyFont="1" applyFill="1" applyAlignment="1">
      <alignment vertical="top"/>
    </xf>
    <xf numFmtId="166" fontId="2" fillId="0" borderId="0" xfId="0" applyNumberFormat="1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166" fontId="2" fillId="0" borderId="0" xfId="0" applyNumberFormat="1" applyFont="1" applyAlignment="1">
      <alignment vertical="top"/>
    </xf>
    <xf numFmtId="1" fontId="2" fillId="0" borderId="0" xfId="0" applyNumberFormat="1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2" fontId="0" fillId="0" borderId="0" xfId="0" applyNumberFormat="1" applyBorder="1"/>
    <xf numFmtId="165" fontId="0" fillId="0" borderId="0" xfId="0" quotePrefix="1" applyNumberFormat="1" applyFont="1" applyBorder="1"/>
    <xf numFmtId="0" fontId="2" fillId="0" borderId="0" xfId="0" applyFont="1" applyFill="1" applyBorder="1" applyAlignment="1">
      <alignment vertical="top"/>
    </xf>
    <xf numFmtId="2" fontId="2" fillId="0" borderId="0" xfId="0" applyNumberFormat="1" applyFont="1" applyBorder="1" applyAlignment="1">
      <alignment vertical="top"/>
    </xf>
    <xf numFmtId="2" fontId="2" fillId="0" borderId="0" xfId="0" applyNumberFormat="1" applyFont="1" applyFill="1" applyBorder="1" applyAlignment="1">
      <alignment vertical="top"/>
    </xf>
    <xf numFmtId="2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abSelected="1" zoomScale="98" zoomScaleNormal="98" workbookViewId="0">
      <pane ySplit="1" topLeftCell="A2" activePane="bottomLeft" state="frozen"/>
      <selection pane="bottomLeft" activeCell="Y8" sqref="Y8"/>
    </sheetView>
  </sheetViews>
  <sheetFormatPr defaultColWidth="8.85546875" defaultRowHeight="15" x14ac:dyDescent="0.25"/>
  <cols>
    <col min="1" max="1" width="13.28515625" style="16" customWidth="1"/>
    <col min="2" max="4" width="8.85546875" style="16"/>
    <col min="5" max="5" width="9.7109375" style="16" customWidth="1"/>
    <col min="6" max="17" width="8.85546875" style="16"/>
    <col min="18" max="18" width="8.85546875" style="25"/>
    <col min="19" max="19" width="8.85546875" style="16"/>
    <col min="20" max="20" width="11.42578125" style="16" customWidth="1"/>
    <col min="21" max="16384" width="8.85546875" style="16"/>
  </cols>
  <sheetData>
    <row r="1" spans="1:23" s="13" customFormat="1" ht="30" x14ac:dyDescent="0.25">
      <c r="A1" s="13" t="s">
        <v>0</v>
      </c>
      <c r="B1" s="13" t="s">
        <v>1</v>
      </c>
      <c r="C1" s="13" t="s">
        <v>10</v>
      </c>
      <c r="D1" s="13" t="s">
        <v>2</v>
      </c>
      <c r="E1" s="13" t="s">
        <v>3</v>
      </c>
      <c r="F1" s="13" t="s">
        <v>9</v>
      </c>
      <c r="G1" s="13" t="s">
        <v>23</v>
      </c>
      <c r="H1" s="13" t="s">
        <v>24</v>
      </c>
      <c r="I1" s="14" t="s">
        <v>19</v>
      </c>
      <c r="J1" s="14" t="s">
        <v>20</v>
      </c>
      <c r="K1" s="14" t="s">
        <v>21</v>
      </c>
      <c r="L1" s="14" t="s">
        <v>22</v>
      </c>
      <c r="M1" s="14" t="s">
        <v>11</v>
      </c>
      <c r="N1" s="13" t="s">
        <v>14</v>
      </c>
      <c r="O1" s="13" t="s">
        <v>15</v>
      </c>
      <c r="P1" s="14" t="s">
        <v>12</v>
      </c>
      <c r="Q1" s="14" t="s">
        <v>13</v>
      </c>
      <c r="R1" s="15" t="s">
        <v>29</v>
      </c>
      <c r="S1" s="13" t="s">
        <v>30</v>
      </c>
      <c r="T1" s="13" t="s">
        <v>31</v>
      </c>
      <c r="U1" s="13" t="s">
        <v>32</v>
      </c>
      <c r="V1" s="13" t="s">
        <v>18</v>
      </c>
      <c r="W1" s="13" t="s">
        <v>16</v>
      </c>
    </row>
    <row r="2" spans="1:23" x14ac:dyDescent="0.25">
      <c r="A2" s="27" t="s">
        <v>4</v>
      </c>
      <c r="B2" s="27">
        <v>0</v>
      </c>
      <c r="C2" s="27">
        <v>1</v>
      </c>
      <c r="D2" s="30">
        <v>1</v>
      </c>
      <c r="E2" s="27">
        <v>10</v>
      </c>
      <c r="F2" s="31">
        <v>1.6</v>
      </c>
      <c r="G2" s="24">
        <v>2.0751055179370349E-2</v>
      </c>
      <c r="H2" s="24">
        <v>0.17865182459354401</v>
      </c>
      <c r="I2" s="24">
        <v>0.3138880514521154</v>
      </c>
      <c r="J2" s="24">
        <v>4.1573711184805545E-2</v>
      </c>
      <c r="K2" s="20">
        <v>8.6092886867338976</v>
      </c>
      <c r="L2" s="20">
        <v>42.972306176706709</v>
      </c>
      <c r="M2" s="20">
        <v>4.9913886896280966</v>
      </c>
      <c r="N2" s="21">
        <v>33.201688286992557</v>
      </c>
      <c r="O2" s="21">
        <f t="shared" ref="O2:O33" si="0">H2*F2*E2*100</f>
        <v>285.84291934967041</v>
      </c>
      <c r="P2" s="21">
        <v>50.222088232338464</v>
      </c>
      <c r="Q2" s="21">
        <v>6.6517937895688872</v>
      </c>
      <c r="R2" s="17">
        <v>3.3999999999999998E-3</v>
      </c>
      <c r="S2" s="18">
        <v>3.9E-2</v>
      </c>
      <c r="T2" s="18">
        <v>0.54400000000000004</v>
      </c>
      <c r="U2" s="19">
        <v>6.2400000000000011</v>
      </c>
      <c r="V2" s="19">
        <v>-18.60246769377164</v>
      </c>
      <c r="W2" s="20">
        <v>3.7923422413470664</v>
      </c>
    </row>
    <row r="3" spans="1:23" x14ac:dyDescent="0.25">
      <c r="A3" s="27" t="s">
        <v>4</v>
      </c>
      <c r="B3" s="27">
        <v>0</v>
      </c>
      <c r="C3" s="27">
        <v>1</v>
      </c>
      <c r="D3" s="27">
        <v>2</v>
      </c>
      <c r="E3" s="27">
        <v>10</v>
      </c>
      <c r="F3" s="31">
        <v>1.55</v>
      </c>
      <c r="G3" s="24">
        <v>1.5327239973832547E-2</v>
      </c>
      <c r="H3" s="24">
        <v>0.11131341010332108</v>
      </c>
      <c r="I3" s="24">
        <v>0.43674790170896954</v>
      </c>
      <c r="J3" s="24">
        <v>3.8364175683419287E-2</v>
      </c>
      <c r="K3" s="20">
        <v>7.2624562734948404</v>
      </c>
      <c r="L3" s="20">
        <v>29.014935970963638</v>
      </c>
      <c r="M3" s="20">
        <v>3.9951959610217473</v>
      </c>
      <c r="N3" s="21">
        <v>23.75722195944045</v>
      </c>
      <c r="O3" s="21">
        <f t="shared" si="0"/>
        <v>172.5357856601477</v>
      </c>
      <c r="P3" s="21">
        <v>67.695924764890279</v>
      </c>
      <c r="Q3" s="21">
        <v>5.9464472309299898</v>
      </c>
      <c r="R3" s="17">
        <v>2.2000000000000001E-3</v>
      </c>
      <c r="S3" s="18">
        <v>3.5099999999999999E-2</v>
      </c>
      <c r="T3" s="18">
        <v>0.34100000000000008</v>
      </c>
      <c r="U3" s="19">
        <v>5.4405000000000001</v>
      </c>
      <c r="V3" s="19">
        <v>-18.664216738624976</v>
      </c>
      <c r="W3" s="20">
        <v>2.6891891422105494</v>
      </c>
    </row>
    <row r="4" spans="1:23" x14ac:dyDescent="0.25">
      <c r="A4" s="27" t="s">
        <v>4</v>
      </c>
      <c r="B4" s="27">
        <v>0</v>
      </c>
      <c r="C4" s="27">
        <v>1</v>
      </c>
      <c r="D4" s="27">
        <v>3</v>
      </c>
      <c r="E4" s="27">
        <v>10</v>
      </c>
      <c r="F4" s="31">
        <v>1.61</v>
      </c>
      <c r="G4" s="24">
        <v>1.2902475038212352E-2</v>
      </c>
      <c r="H4" s="24">
        <v>0.10428300499916077</v>
      </c>
      <c r="I4" s="24">
        <v>0.45230847285641801</v>
      </c>
      <c r="J4" s="24">
        <v>3.7168949771689504E-2</v>
      </c>
      <c r="K4" s="20">
        <v>8.0824031583330438</v>
      </c>
      <c r="L4" s="20">
        <v>28.056484145965854</v>
      </c>
      <c r="M4" s="20">
        <v>3.4713047092979172</v>
      </c>
      <c r="N4" s="21">
        <v>20.772984811521887</v>
      </c>
      <c r="O4" s="21">
        <f t="shared" si="0"/>
        <v>167.89563804864883</v>
      </c>
      <c r="P4" s="21">
        <v>72.821664129883303</v>
      </c>
      <c r="Q4" s="21">
        <v>5.9842009132420104</v>
      </c>
      <c r="R4" s="17">
        <v>2E-3</v>
      </c>
      <c r="S4" s="18">
        <v>3.1199999999999999E-2</v>
      </c>
      <c r="T4" s="18">
        <v>0.32200000000000001</v>
      </c>
      <c r="U4" s="19">
        <v>5.0232000000000001</v>
      </c>
      <c r="V4" s="19">
        <v>-19.098404954617738</v>
      </c>
      <c r="W4" s="20">
        <v>2.283650067742983</v>
      </c>
    </row>
    <row r="5" spans="1:23" x14ac:dyDescent="0.25">
      <c r="A5" s="27" t="s">
        <v>4</v>
      </c>
      <c r="B5" s="27">
        <v>0</v>
      </c>
      <c r="C5" s="27">
        <v>1</v>
      </c>
      <c r="D5" s="27">
        <v>4</v>
      </c>
      <c r="E5" s="27">
        <v>20</v>
      </c>
      <c r="F5" s="31">
        <v>1.54</v>
      </c>
      <c r="G5" s="24">
        <v>1.2328189703914935E-2</v>
      </c>
      <c r="H5" s="24">
        <v>9.633897989988327E-2</v>
      </c>
      <c r="I5" s="24">
        <v>0.52854549122453098</v>
      </c>
      <c r="J5" s="24">
        <v>4.2660211149216594E-2</v>
      </c>
      <c r="K5" s="20">
        <v>7.8145276973869002</v>
      </c>
      <c r="L5" s="20">
        <v>22.582865228423145</v>
      </c>
      <c r="M5" s="20">
        <v>2.8898567006134774</v>
      </c>
      <c r="N5" s="21">
        <v>37.970824288058004</v>
      </c>
      <c r="O5" s="21">
        <f t="shared" si="0"/>
        <v>296.72405809164053</v>
      </c>
      <c r="P5" s="21">
        <v>162.79201129715557</v>
      </c>
      <c r="Q5" s="21">
        <v>13.139345033958708</v>
      </c>
      <c r="R5" s="17">
        <v>2.9999999999999996E-3</v>
      </c>
      <c r="S5" s="18">
        <v>3.9E-2</v>
      </c>
      <c r="T5" s="18">
        <v>0.92399999999999982</v>
      </c>
      <c r="U5" s="19">
        <v>12.012000000000002</v>
      </c>
      <c r="V5" s="19">
        <v>-18.291777567485557</v>
      </c>
      <c r="W5" s="20">
        <v>1.9915751175415979</v>
      </c>
    </row>
    <row r="6" spans="1:23" x14ac:dyDescent="0.25">
      <c r="A6" s="27" t="s">
        <v>4</v>
      </c>
      <c r="B6" s="27">
        <v>0</v>
      </c>
      <c r="C6" s="27">
        <v>2</v>
      </c>
      <c r="D6" s="30">
        <v>1</v>
      </c>
      <c r="E6" s="27">
        <v>10</v>
      </c>
      <c r="F6" s="31">
        <v>1.6</v>
      </c>
      <c r="G6" s="24">
        <v>1.8455199999999998E-2</v>
      </c>
      <c r="H6" s="24">
        <v>0.17199999999999999</v>
      </c>
      <c r="I6" s="24">
        <v>0.43827098585899105</v>
      </c>
      <c r="J6" s="24">
        <v>5.1419115434760805E-2</v>
      </c>
      <c r="K6" s="20">
        <v>9.3198664874940391</v>
      </c>
      <c r="L6" s="20">
        <v>33.450594889799099</v>
      </c>
      <c r="M6" s="20">
        <v>3.5891710395943046</v>
      </c>
      <c r="N6" s="21">
        <v>29.528319999999997</v>
      </c>
      <c r="O6" s="21">
        <f t="shared" si="0"/>
        <v>275.2</v>
      </c>
      <c r="P6" s="21">
        <v>70.123357737438582</v>
      </c>
      <c r="Q6" s="21">
        <v>8.2270584695617295</v>
      </c>
      <c r="R6" s="17">
        <v>4.0999999999999995E-3</v>
      </c>
      <c r="S6" s="18">
        <v>5.655000000000001E-2</v>
      </c>
      <c r="T6" s="18">
        <v>0.65600000000000003</v>
      </c>
      <c r="U6" s="19">
        <v>9.0480000000000018</v>
      </c>
      <c r="V6" s="30"/>
      <c r="W6" s="27"/>
    </row>
    <row r="7" spans="1:23" x14ac:dyDescent="0.25">
      <c r="A7" s="27" t="s">
        <v>4</v>
      </c>
      <c r="B7" s="27">
        <v>0</v>
      </c>
      <c r="C7" s="27">
        <v>2</v>
      </c>
      <c r="D7" s="27">
        <v>2</v>
      </c>
      <c r="E7" s="27">
        <v>10</v>
      </c>
      <c r="F7" s="31">
        <v>1.55</v>
      </c>
      <c r="G7" s="24">
        <v>1.4797225463266173E-2</v>
      </c>
      <c r="H7" s="24">
        <v>0.14062800568838915</v>
      </c>
      <c r="I7" s="24">
        <v>0.31371353054793122</v>
      </c>
      <c r="J7" s="24">
        <v>3.2108366371861333E-2</v>
      </c>
      <c r="K7" s="20">
        <v>9.5036739176202634</v>
      </c>
      <c r="L7" s="20">
        <v>43.797932308269253</v>
      </c>
      <c r="M7" s="20">
        <v>4.6085264170381315</v>
      </c>
      <c r="N7" s="21">
        <v>22.935699468062566</v>
      </c>
      <c r="O7" s="21">
        <f t="shared" si="0"/>
        <v>217.97340881700319</v>
      </c>
      <c r="P7" s="21">
        <v>48.625597234929344</v>
      </c>
      <c r="Q7" s="21">
        <v>4.9767967876385066</v>
      </c>
      <c r="R7" s="17">
        <v>2.7999999999999995E-3</v>
      </c>
      <c r="S7" s="18">
        <v>5.8499999999999996E-2</v>
      </c>
      <c r="T7" s="18">
        <v>0.434</v>
      </c>
      <c r="U7" s="19">
        <v>9.067499999999999</v>
      </c>
      <c r="V7" s="30"/>
      <c r="W7" s="27"/>
    </row>
    <row r="8" spans="1:23" x14ac:dyDescent="0.25">
      <c r="A8" s="27" t="s">
        <v>4</v>
      </c>
      <c r="B8" s="27">
        <v>0</v>
      </c>
      <c r="C8" s="27">
        <v>2</v>
      </c>
      <c r="D8" s="27">
        <v>3</v>
      </c>
      <c r="E8" s="27">
        <v>10</v>
      </c>
      <c r="F8" s="31">
        <v>1.61</v>
      </c>
      <c r="G8" s="24">
        <v>1.1767434663661839E-2</v>
      </c>
      <c r="H8" s="24">
        <v>0.11464352198680823</v>
      </c>
      <c r="I8" s="24">
        <v>0.35385314614685381</v>
      </c>
      <c r="J8" s="24">
        <v>3.0155203178130155E-2</v>
      </c>
      <c r="K8" s="20">
        <v>9.7424396449661685</v>
      </c>
      <c r="L8" s="20">
        <v>38.017824423067601</v>
      </c>
      <c r="M8" s="20">
        <v>3.9022899610890658</v>
      </c>
      <c r="N8" s="21">
        <v>18.945569808495559</v>
      </c>
      <c r="O8" s="21">
        <f t="shared" si="0"/>
        <v>184.57607039876126</v>
      </c>
      <c r="P8" s="21">
        <v>56.97035652964346</v>
      </c>
      <c r="Q8" s="21">
        <v>4.8549877116789553</v>
      </c>
      <c r="R8" s="17">
        <v>1.6999999999999999E-3</v>
      </c>
      <c r="S8" s="18">
        <v>4.2900000000000008E-2</v>
      </c>
      <c r="T8" s="18">
        <v>0.2737</v>
      </c>
      <c r="U8" s="19">
        <v>6.906900000000002</v>
      </c>
      <c r="V8" s="30"/>
      <c r="W8" s="27"/>
    </row>
    <row r="9" spans="1:23" x14ac:dyDescent="0.25">
      <c r="A9" s="27" t="s">
        <v>4</v>
      </c>
      <c r="B9" s="27">
        <v>0</v>
      </c>
      <c r="C9" s="27">
        <v>2</v>
      </c>
      <c r="D9" s="27">
        <v>4</v>
      </c>
      <c r="E9" s="27">
        <v>20</v>
      </c>
      <c r="F9" s="31">
        <v>1.54</v>
      </c>
      <c r="G9" s="24">
        <v>1.0889327972325837E-2</v>
      </c>
      <c r="H9" s="24">
        <v>0.10711258981411526</v>
      </c>
      <c r="I9" s="24">
        <v>0.38659325116185084</v>
      </c>
      <c r="J9" s="24">
        <v>3.0319256415437458E-2</v>
      </c>
      <c r="K9" s="20">
        <v>9.8364738472687598</v>
      </c>
      <c r="L9" s="20">
        <v>35.328237720097064</v>
      </c>
      <c r="M9" s="20">
        <v>3.5915550906391585</v>
      </c>
      <c r="N9" s="21">
        <v>33.539130154763576</v>
      </c>
      <c r="O9" s="21">
        <f t="shared" si="0"/>
        <v>329.90677662747498</v>
      </c>
      <c r="P9" s="21">
        <v>119.07072135785006</v>
      </c>
      <c r="Q9" s="21">
        <v>9.3383309759547366</v>
      </c>
      <c r="R9" s="17">
        <v>2.7999999999999995E-3</v>
      </c>
      <c r="S9" s="18">
        <v>5.8499999999999996E-2</v>
      </c>
      <c r="T9" s="18">
        <v>0.86239999999999994</v>
      </c>
      <c r="U9" s="19">
        <v>18.018000000000001</v>
      </c>
      <c r="V9" s="30"/>
      <c r="W9" s="27"/>
    </row>
    <row r="10" spans="1:23" x14ac:dyDescent="0.25">
      <c r="A10" s="27" t="s">
        <v>4</v>
      </c>
      <c r="B10" s="27">
        <v>0</v>
      </c>
      <c r="C10" s="27">
        <v>3</v>
      </c>
      <c r="D10" s="30">
        <v>1</v>
      </c>
      <c r="E10" s="27">
        <v>10</v>
      </c>
      <c r="F10" s="31">
        <v>1.6</v>
      </c>
      <c r="G10" s="24">
        <v>1.7618328212051896E-2</v>
      </c>
      <c r="H10" s="24">
        <v>0.16482271193869552</v>
      </c>
      <c r="I10" s="24">
        <v>0.39859855793642734</v>
      </c>
      <c r="J10" s="24">
        <v>4.0894011712535115E-2</v>
      </c>
      <c r="K10" s="20">
        <v>9.3551845529786313</v>
      </c>
      <c r="L10" s="20">
        <v>40.304852724481641</v>
      </c>
      <c r="M10" s="20">
        <v>4.308290498838832</v>
      </c>
      <c r="N10" s="21">
        <v>28.189325139283035</v>
      </c>
      <c r="O10" s="21">
        <f t="shared" si="0"/>
        <v>263.71633910191281</v>
      </c>
      <c r="P10" s="21">
        <v>63.775769269828373</v>
      </c>
      <c r="Q10" s="21">
        <v>6.5430418740056187</v>
      </c>
      <c r="R10" s="17">
        <v>3.7499999999999999E-3</v>
      </c>
      <c r="S10" s="18">
        <v>7.4099999999999999E-2</v>
      </c>
      <c r="T10" s="18">
        <v>0.6</v>
      </c>
      <c r="U10" s="19">
        <v>11.856</v>
      </c>
      <c r="V10" s="30"/>
      <c r="W10" s="27"/>
    </row>
    <row r="11" spans="1:23" x14ac:dyDescent="0.25">
      <c r="A11" s="27" t="s">
        <v>4</v>
      </c>
      <c r="B11" s="27">
        <v>0</v>
      </c>
      <c r="C11" s="27">
        <v>3</v>
      </c>
      <c r="D11" s="27">
        <v>2</v>
      </c>
      <c r="E11" s="27">
        <v>10</v>
      </c>
      <c r="F11" s="31">
        <v>1.55</v>
      </c>
      <c r="G11" s="24">
        <v>1.2729908615707495E-2</v>
      </c>
      <c r="H11" s="24">
        <v>0.12289801557210546</v>
      </c>
      <c r="I11" s="24">
        <v>0.38117175763645472</v>
      </c>
      <c r="J11" s="24">
        <v>3.3042897679853113E-2</v>
      </c>
      <c r="K11" s="20">
        <v>9.6542731988241464</v>
      </c>
      <c r="L11" s="20">
        <v>37.193473999418259</v>
      </c>
      <c r="M11" s="20">
        <v>3.8525400341838552</v>
      </c>
      <c r="N11" s="21">
        <v>19.731358354346618</v>
      </c>
      <c r="O11" s="21">
        <f t="shared" si="0"/>
        <v>190.49192413676349</v>
      </c>
      <c r="P11" s="21">
        <v>59.08162243365048</v>
      </c>
      <c r="Q11" s="21">
        <v>5.1216491403772322</v>
      </c>
      <c r="R11" s="17">
        <v>2.3999999999999998E-3</v>
      </c>
      <c r="S11" s="18">
        <v>5.0699999999999995E-2</v>
      </c>
      <c r="T11" s="18">
        <v>0.372</v>
      </c>
      <c r="U11" s="19">
        <v>7.8584999999999985</v>
      </c>
      <c r="V11" s="30"/>
      <c r="W11" s="27"/>
    </row>
    <row r="12" spans="1:23" x14ac:dyDescent="0.25">
      <c r="A12" s="27" t="s">
        <v>4</v>
      </c>
      <c r="B12" s="27">
        <v>0</v>
      </c>
      <c r="C12" s="27">
        <v>3</v>
      </c>
      <c r="D12" s="27">
        <v>3</v>
      </c>
      <c r="E12" s="27">
        <v>10</v>
      </c>
      <c r="F12" s="31">
        <v>1.61</v>
      </c>
      <c r="G12" s="24">
        <v>1.1544935272321883E-2</v>
      </c>
      <c r="H12" s="24">
        <v>0.11273529393071942</v>
      </c>
      <c r="I12" s="24">
        <v>0.37972837022132799</v>
      </c>
      <c r="J12" s="24">
        <v>3.1423541247484907E-2</v>
      </c>
      <c r="K12" s="20">
        <v>9.7649134682455809</v>
      </c>
      <c r="L12" s="20">
        <v>35.876062803628976</v>
      </c>
      <c r="M12" s="20">
        <v>3.6739765201498167</v>
      </c>
      <c r="N12" s="21">
        <v>18.587345788438235</v>
      </c>
      <c r="O12" s="21">
        <f t="shared" si="0"/>
        <v>181.50382322845829</v>
      </c>
      <c r="P12" s="21">
        <v>61.136267605633812</v>
      </c>
      <c r="Q12" s="21">
        <v>5.0591901408450699</v>
      </c>
      <c r="R12" s="17">
        <v>1.3999999999999998E-3</v>
      </c>
      <c r="S12" s="18">
        <v>4.2900000000000008E-2</v>
      </c>
      <c r="T12" s="18">
        <v>0.22539999999999999</v>
      </c>
      <c r="U12" s="19">
        <v>6.906900000000002</v>
      </c>
      <c r="V12" s="30"/>
      <c r="W12" s="27"/>
    </row>
    <row r="13" spans="1:23" x14ac:dyDescent="0.25">
      <c r="A13" s="27" t="s">
        <v>4</v>
      </c>
      <c r="B13" s="27">
        <v>0</v>
      </c>
      <c r="C13" s="27">
        <v>3</v>
      </c>
      <c r="D13" s="27">
        <v>4</v>
      </c>
      <c r="E13" s="27">
        <v>20</v>
      </c>
      <c r="F13" s="31">
        <v>1.54</v>
      </c>
      <c r="G13" s="24">
        <v>9.1004509858392344E-3</v>
      </c>
      <c r="H13" s="24">
        <v>9.1770591645276456E-2</v>
      </c>
      <c r="I13" s="24">
        <v>0.36983616443863704</v>
      </c>
      <c r="J13" s="24">
        <v>2.9302777498576075E-2</v>
      </c>
      <c r="K13" s="20">
        <v>10.08418063984699</v>
      </c>
      <c r="L13" s="20">
        <v>31.318052239155797</v>
      </c>
      <c r="M13" s="20">
        <v>3.1056615661370177</v>
      </c>
      <c r="N13" s="21">
        <v>28.029389036384845</v>
      </c>
      <c r="O13" s="21">
        <f t="shared" si="0"/>
        <v>282.6534222674515</v>
      </c>
      <c r="P13" s="21">
        <v>113.90953864710021</v>
      </c>
      <c r="Q13" s="21">
        <v>9.0252554695614311</v>
      </c>
      <c r="R13" s="17">
        <v>2.8999999999999998E-3</v>
      </c>
      <c r="S13" s="18">
        <v>5.0699999999999995E-2</v>
      </c>
      <c r="T13" s="18">
        <v>0.8932000000000001</v>
      </c>
      <c r="U13" s="19">
        <v>15.615600000000002</v>
      </c>
      <c r="V13" s="30"/>
      <c r="W13" s="27"/>
    </row>
    <row r="14" spans="1:23" x14ac:dyDescent="0.25">
      <c r="A14" s="27" t="s">
        <v>4</v>
      </c>
      <c r="B14" s="27">
        <v>15</v>
      </c>
      <c r="C14" s="27">
        <v>1</v>
      </c>
      <c r="D14" s="30">
        <v>1</v>
      </c>
      <c r="E14" s="27">
        <v>10</v>
      </c>
      <c r="F14" s="31">
        <v>1.6133333333333333</v>
      </c>
      <c r="G14" s="24">
        <v>1.9182166973599608E-2</v>
      </c>
      <c r="H14" s="24">
        <v>0.17481072743733725</v>
      </c>
      <c r="I14" s="24">
        <v>0.40147758324056265</v>
      </c>
      <c r="J14" s="24">
        <v>5.3166008838511622E-2</v>
      </c>
      <c r="K14" s="20">
        <v>9.1131897495173</v>
      </c>
      <c r="L14" s="20">
        <v>32.88016747097074</v>
      </c>
      <c r="M14" s="20">
        <v>3.6079757334924691</v>
      </c>
      <c r="N14" s="21">
        <v>30.947229384074031</v>
      </c>
      <c r="O14" s="21">
        <f t="shared" si="0"/>
        <v>282.02797359890405</v>
      </c>
      <c r="P14" s="21">
        <v>64.771716762810769</v>
      </c>
      <c r="Q14" s="21">
        <v>8.5774494259465417</v>
      </c>
      <c r="R14" s="17">
        <v>2.8000000000000004E-3</v>
      </c>
      <c r="S14" s="18">
        <v>6.8900000000000003E-2</v>
      </c>
      <c r="T14" s="18">
        <v>0.4582</v>
      </c>
      <c r="U14" s="19">
        <v>11.280099999999997</v>
      </c>
      <c r="V14" s="19">
        <v>-20.5394613007205</v>
      </c>
      <c r="W14" s="20">
        <v>8.9435375562361639</v>
      </c>
    </row>
    <row r="15" spans="1:23" x14ac:dyDescent="0.25">
      <c r="A15" s="27" t="s">
        <v>4</v>
      </c>
      <c r="B15" s="27">
        <v>15</v>
      </c>
      <c r="C15" s="27">
        <v>1</v>
      </c>
      <c r="D15" s="27">
        <v>2</v>
      </c>
      <c r="E15" s="27">
        <v>10</v>
      </c>
      <c r="F15" s="31">
        <v>1.7066666666666663</v>
      </c>
      <c r="G15" s="24">
        <v>1.1761298746942506E-2</v>
      </c>
      <c r="H15" s="24">
        <v>0.10472448915243149</v>
      </c>
      <c r="I15" s="24">
        <v>0.35260966693744922</v>
      </c>
      <c r="J15" s="24">
        <v>4.0170593013809916E-2</v>
      </c>
      <c r="K15" s="20">
        <v>8.9041602807390561</v>
      </c>
      <c r="L15" s="20">
        <v>26.069938553416211</v>
      </c>
      <c r="M15" s="20">
        <v>2.9278379691579821</v>
      </c>
      <c r="N15" s="21">
        <v>20.072616528115205</v>
      </c>
      <c r="O15" s="21">
        <f t="shared" si="0"/>
        <v>178.72979482014969</v>
      </c>
      <c r="P15" s="21">
        <v>60.17871649065799</v>
      </c>
      <c r="Q15" s="21">
        <v>6.8557812076902245</v>
      </c>
      <c r="R15" s="23">
        <v>2.133333333333333E-3</v>
      </c>
      <c r="S15" s="24">
        <v>4.6800000000000001E-2</v>
      </c>
      <c r="T15" s="24">
        <v>0.3644</v>
      </c>
      <c r="U15" s="20">
        <v>8.0053999999999998</v>
      </c>
      <c r="V15" s="20">
        <v>-20.576590325006389</v>
      </c>
      <c r="W15" s="20">
        <v>6.6467578119734876</v>
      </c>
    </row>
    <row r="16" spans="1:23" x14ac:dyDescent="0.25">
      <c r="A16" s="27" t="s">
        <v>4</v>
      </c>
      <c r="B16" s="27">
        <v>15</v>
      </c>
      <c r="C16" s="27">
        <v>1</v>
      </c>
      <c r="D16" s="27">
        <v>3</v>
      </c>
      <c r="E16" s="27">
        <v>10</v>
      </c>
      <c r="F16" s="31">
        <v>1.6966666666666665</v>
      </c>
      <c r="G16" s="24">
        <v>9.9595465587757597E-3</v>
      </c>
      <c r="H16" s="24">
        <v>9.3458202977975205E-2</v>
      </c>
      <c r="I16" s="24">
        <v>0.32902108587144746</v>
      </c>
      <c r="J16" s="24">
        <v>3.5689789820379611E-2</v>
      </c>
      <c r="K16" s="20">
        <v>9.3837809207915601</v>
      </c>
      <c r="L16" s="20">
        <v>26.186257595893331</v>
      </c>
      <c r="M16" s="20">
        <v>2.7905870583436867</v>
      </c>
      <c r="N16" s="21">
        <v>16.898030661389537</v>
      </c>
      <c r="O16" s="21">
        <f t="shared" si="0"/>
        <v>158.56741771929791</v>
      </c>
      <c r="P16" s="21">
        <v>55.82391090285558</v>
      </c>
      <c r="Q16" s="21">
        <v>6.0553676728577397</v>
      </c>
      <c r="R16" s="23">
        <v>2.5999999999999999E-3</v>
      </c>
      <c r="S16" s="24">
        <v>4.6800000000000001E-2</v>
      </c>
      <c r="T16" s="24">
        <v>0.44139999999999996</v>
      </c>
      <c r="U16" s="20">
        <v>7.9534000000000011</v>
      </c>
      <c r="V16" s="20">
        <v>-20.196829782650003</v>
      </c>
      <c r="W16" s="20">
        <v>7.4247902341793663</v>
      </c>
    </row>
    <row r="17" spans="1:23" x14ac:dyDescent="0.25">
      <c r="A17" s="27" t="s">
        <v>4</v>
      </c>
      <c r="B17" s="27">
        <v>15</v>
      </c>
      <c r="C17" s="27">
        <v>1</v>
      </c>
      <c r="D17" s="27">
        <v>4</v>
      </c>
      <c r="E17" s="27">
        <v>20</v>
      </c>
      <c r="F17" s="31">
        <v>1.6900000000000002</v>
      </c>
      <c r="G17" s="24">
        <v>8.4854130798544414E-3</v>
      </c>
      <c r="H17" s="24">
        <v>7.57319654027621E-2</v>
      </c>
      <c r="I17" s="24">
        <v>0.33673775908681286</v>
      </c>
      <c r="J17" s="24">
        <v>3.8157938653582996E-2</v>
      </c>
      <c r="K17" s="20">
        <v>8.9249591846695573</v>
      </c>
      <c r="L17" s="20">
        <v>19.846974987379447</v>
      </c>
      <c r="M17" s="20">
        <v>2.2237608684497605</v>
      </c>
      <c r="N17" s="21">
        <v>28.680696209908017</v>
      </c>
      <c r="O17" s="21">
        <f t="shared" si="0"/>
        <v>255.97404306133592</v>
      </c>
      <c r="P17" s="21">
        <v>113.81736257134277</v>
      </c>
      <c r="Q17" s="21">
        <v>12.897383264911053</v>
      </c>
      <c r="R17" s="23">
        <v>2.5999999999999999E-3</v>
      </c>
      <c r="S17" s="24">
        <v>4.2899999999999994E-2</v>
      </c>
      <c r="T17" s="24">
        <v>0.87826666666666664</v>
      </c>
      <c r="U17" s="20">
        <v>14.5158</v>
      </c>
      <c r="V17" s="20">
        <v>-21.536920530450345</v>
      </c>
      <c r="W17" s="20">
        <v>6.1011796096989199</v>
      </c>
    </row>
    <row r="18" spans="1:23" x14ac:dyDescent="0.25">
      <c r="A18" s="27" t="s">
        <v>4</v>
      </c>
      <c r="B18" s="27">
        <v>15</v>
      </c>
      <c r="C18" s="27">
        <v>2</v>
      </c>
      <c r="D18" s="30">
        <v>1</v>
      </c>
      <c r="E18" s="27">
        <v>10</v>
      </c>
      <c r="F18" s="31">
        <v>1.6633333333333333</v>
      </c>
      <c r="G18" s="24">
        <v>1.9180742404581761E-2</v>
      </c>
      <c r="H18" s="24">
        <v>0.20867843429247537</v>
      </c>
      <c r="I18" s="24">
        <v>0.33834244080145726</v>
      </c>
      <c r="J18" s="24">
        <v>4.5584564528098219E-2</v>
      </c>
      <c r="K18" s="20">
        <v>10.879580669548417</v>
      </c>
      <c r="L18" s="20">
        <v>45.778310367283751</v>
      </c>
      <c r="M18" s="20">
        <v>4.2077274628254475</v>
      </c>
      <c r="N18" s="21">
        <v>31.903968199620998</v>
      </c>
      <c r="O18" s="21">
        <f t="shared" si="0"/>
        <v>347.10179570648404</v>
      </c>
      <c r="P18" s="21">
        <v>56.277625986642391</v>
      </c>
      <c r="Q18" s="21">
        <v>7.5822325665070034</v>
      </c>
      <c r="R18" s="23">
        <v>3.1999999999999997E-3</v>
      </c>
      <c r="S18" s="24">
        <v>6.4999999999999988E-2</v>
      </c>
      <c r="T18" s="24">
        <v>0.5318666666666666</v>
      </c>
      <c r="U18" s="20">
        <v>10.834200000000001</v>
      </c>
      <c r="V18" s="20">
        <v>-20.626553308493353</v>
      </c>
      <c r="W18" s="20">
        <v>6.7485160572556611</v>
      </c>
    </row>
    <row r="19" spans="1:23" x14ac:dyDescent="0.25">
      <c r="A19" s="27" t="s">
        <v>4</v>
      </c>
      <c r="B19" s="27">
        <v>15</v>
      </c>
      <c r="C19" s="27">
        <v>2</v>
      </c>
      <c r="D19" s="27">
        <v>2</v>
      </c>
      <c r="E19" s="27">
        <v>10</v>
      </c>
      <c r="F19" s="31">
        <v>1.6900000000000002</v>
      </c>
      <c r="G19" s="24">
        <v>1.3461412018993981E-2</v>
      </c>
      <c r="H19" s="24">
        <v>0.15442946056524912</v>
      </c>
      <c r="I19" s="24">
        <v>0.34985437380737167</v>
      </c>
      <c r="J19" s="24">
        <v>4.2502761876067087E-2</v>
      </c>
      <c r="K19" s="20">
        <v>11.472010540005014</v>
      </c>
      <c r="L19" s="20">
        <v>36.333982486960906</v>
      </c>
      <c r="M19" s="20">
        <v>3.1671852427486549</v>
      </c>
      <c r="N19" s="21">
        <v>22.749786312099829</v>
      </c>
      <c r="O19" s="21">
        <f t="shared" si="0"/>
        <v>260.98578835527104</v>
      </c>
      <c r="P19" s="21">
        <v>59.125389173445825</v>
      </c>
      <c r="Q19" s="21">
        <v>7.1829667570553379</v>
      </c>
      <c r="R19" s="23">
        <v>2.5333333333333332E-3</v>
      </c>
      <c r="S19" s="24">
        <v>5.7199999999999994E-2</v>
      </c>
      <c r="T19" s="24">
        <v>0.42759999999999998</v>
      </c>
      <c r="U19" s="20">
        <v>9.6719999999999988</v>
      </c>
      <c r="V19" s="20">
        <v>-21.345915141262466</v>
      </c>
      <c r="W19" s="20">
        <v>6.9089015630796604</v>
      </c>
    </row>
    <row r="20" spans="1:23" x14ac:dyDescent="0.25">
      <c r="A20" s="27" t="s">
        <v>4</v>
      </c>
      <c r="B20" s="27">
        <v>15</v>
      </c>
      <c r="C20" s="27">
        <v>2</v>
      </c>
      <c r="D20" s="27">
        <v>3</v>
      </c>
      <c r="E20" s="27">
        <v>10</v>
      </c>
      <c r="F20" s="31">
        <v>1.6866666666666665</v>
      </c>
      <c r="G20" s="24">
        <v>1.0426268934515875E-2</v>
      </c>
      <c r="H20" s="24">
        <v>0.1232598473628362</v>
      </c>
      <c r="I20" s="24">
        <v>0.37341581170790589</v>
      </c>
      <c r="J20" s="24">
        <v>4.2001944612083418E-2</v>
      </c>
      <c r="K20" s="20">
        <v>11.822047573968467</v>
      </c>
      <c r="L20" s="20">
        <v>29.346223966824606</v>
      </c>
      <c r="M20" s="20">
        <v>2.4823300518129754</v>
      </c>
      <c r="N20" s="21">
        <v>17.585640269550108</v>
      </c>
      <c r="O20" s="21">
        <f t="shared" si="0"/>
        <v>207.89827588531705</v>
      </c>
      <c r="P20" s="21">
        <v>62.98280024140012</v>
      </c>
      <c r="Q20" s="21">
        <v>7.0843279912380694</v>
      </c>
      <c r="R20" s="23">
        <v>2.9999999999999996E-3</v>
      </c>
      <c r="S20" s="24">
        <v>4.8100000000000004E-2</v>
      </c>
      <c r="T20" s="24">
        <v>0.50213333333333332</v>
      </c>
      <c r="U20" s="20">
        <v>8.1171999999999986</v>
      </c>
      <c r="V20" s="20">
        <v>-20.776398699291978</v>
      </c>
      <c r="W20" s="20">
        <v>6.2638062613988028</v>
      </c>
    </row>
    <row r="21" spans="1:23" x14ac:dyDescent="0.25">
      <c r="A21" s="27" t="s">
        <v>4</v>
      </c>
      <c r="B21" s="27">
        <v>15</v>
      </c>
      <c r="C21" s="27">
        <v>2</v>
      </c>
      <c r="D21" s="27">
        <v>4</v>
      </c>
      <c r="E21" s="27">
        <v>20</v>
      </c>
      <c r="F21" s="31">
        <v>1.6966666666666665</v>
      </c>
      <c r="G21" s="24">
        <v>8.436493773158275E-3</v>
      </c>
      <c r="H21" s="24">
        <v>0.1024094174305598</v>
      </c>
      <c r="I21" s="24">
        <v>0.31595894546186354</v>
      </c>
      <c r="J21" s="24">
        <v>3.7219091701885018E-2</v>
      </c>
      <c r="K21" s="20">
        <v>12.138860074357874</v>
      </c>
      <c r="L21" s="20">
        <v>27.515291950387148</v>
      </c>
      <c r="M21" s="20">
        <v>2.26671135360646</v>
      </c>
      <c r="N21" s="21">
        <v>28.627835536917079</v>
      </c>
      <c r="O21" s="21">
        <f t="shared" si="0"/>
        <v>347.50928981436624</v>
      </c>
      <c r="P21" s="21">
        <v>107.21540216005903</v>
      </c>
      <c r="Q21" s="21">
        <v>12.629678450839648</v>
      </c>
      <c r="R21" s="23">
        <v>1.8666666666666666E-3</v>
      </c>
      <c r="S21" s="24">
        <v>5.7200000000000001E-2</v>
      </c>
      <c r="T21" s="24">
        <v>0.63146666666666673</v>
      </c>
      <c r="U21" s="20">
        <v>19.364799999999999</v>
      </c>
      <c r="V21" s="20">
        <v>-22.795866134979729</v>
      </c>
      <c r="W21" s="20">
        <v>5.1972358683922728</v>
      </c>
    </row>
    <row r="22" spans="1:23" x14ac:dyDescent="0.25">
      <c r="A22" s="27" t="s">
        <v>4</v>
      </c>
      <c r="B22" s="27">
        <v>15</v>
      </c>
      <c r="C22" s="27">
        <v>3</v>
      </c>
      <c r="D22" s="30">
        <v>1</v>
      </c>
      <c r="E22" s="27">
        <v>10</v>
      </c>
      <c r="F22" s="31">
        <v>1.6433333333333333</v>
      </c>
      <c r="G22" s="24">
        <v>1.7824188180133149E-2</v>
      </c>
      <c r="H22" s="24">
        <v>0.23509904742240906</v>
      </c>
      <c r="I22" s="24">
        <v>0.35115081768625073</v>
      </c>
      <c r="J22" s="24">
        <v>5.2877044215626889E-2</v>
      </c>
      <c r="K22" s="20">
        <v>13.189888091758961</v>
      </c>
      <c r="L22" s="20">
        <v>44.461457880228792</v>
      </c>
      <c r="M22" s="20">
        <v>3.3708745344100608</v>
      </c>
      <c r="N22" s="21">
        <v>29.291082576018805</v>
      </c>
      <c r="O22" s="21">
        <f t="shared" si="0"/>
        <v>386.34610126415885</v>
      </c>
      <c r="P22" s="21">
        <v>57.705784373107207</v>
      </c>
      <c r="Q22" s="21">
        <v>8.6894609327680179</v>
      </c>
      <c r="R22" s="23">
        <v>4.4000000000000003E-3</v>
      </c>
      <c r="S22" s="24">
        <v>6.8900000000000003E-2</v>
      </c>
      <c r="T22" s="24">
        <v>0.72213333333333329</v>
      </c>
      <c r="U22" s="20">
        <v>11.306100000000001</v>
      </c>
      <c r="V22" s="20">
        <v>-19.608463163491358</v>
      </c>
      <c r="W22" s="20">
        <v>8.1143902804030201</v>
      </c>
    </row>
    <row r="23" spans="1:23" x14ac:dyDescent="0.25">
      <c r="A23" s="27" t="s">
        <v>4</v>
      </c>
      <c r="B23" s="27">
        <v>15</v>
      </c>
      <c r="C23" s="27">
        <v>3</v>
      </c>
      <c r="D23" s="27">
        <v>2</v>
      </c>
      <c r="E23" s="27">
        <v>10</v>
      </c>
      <c r="F23" s="31">
        <v>1.6233333333333333</v>
      </c>
      <c r="G23" s="24">
        <v>9.318858972794929E-3</v>
      </c>
      <c r="H23" s="24">
        <v>0.11391026775042216</v>
      </c>
      <c r="I23" s="24">
        <v>0.34684548925055253</v>
      </c>
      <c r="J23" s="24">
        <v>4.4946755073337355E-2</v>
      </c>
      <c r="K23" s="20">
        <v>12.223628244935012</v>
      </c>
      <c r="L23" s="20">
        <v>25.343379642103308</v>
      </c>
      <c r="M23" s="20">
        <v>2.0733107334644774</v>
      </c>
      <c r="N23" s="21">
        <v>15.127614399170433</v>
      </c>
      <c r="O23" s="21">
        <f t="shared" si="0"/>
        <v>184.9143346481853</v>
      </c>
      <c r="P23" s="21">
        <v>56.30458442167302</v>
      </c>
      <c r="Q23" s="21">
        <v>7.2963565735717628</v>
      </c>
      <c r="R23" s="23">
        <v>2.5999999999999999E-3</v>
      </c>
      <c r="S23" s="24">
        <v>5.0699999999999988E-2</v>
      </c>
      <c r="T23" s="24">
        <v>0.42080000000000001</v>
      </c>
      <c r="U23" s="20">
        <v>8.1782999999999983</v>
      </c>
      <c r="V23" s="20">
        <v>-19.364246362585558</v>
      </c>
      <c r="W23" s="20">
        <v>7.1286965073446282</v>
      </c>
    </row>
    <row r="24" spans="1:23" x14ac:dyDescent="0.25">
      <c r="A24" s="27" t="s">
        <v>4</v>
      </c>
      <c r="B24" s="27">
        <v>15</v>
      </c>
      <c r="C24" s="27">
        <v>3</v>
      </c>
      <c r="D24" s="27">
        <v>3</v>
      </c>
      <c r="E24" s="27">
        <v>10</v>
      </c>
      <c r="F24" s="31">
        <v>1.6266666666666667</v>
      </c>
      <c r="G24" s="24">
        <v>8.11055109082757E-3</v>
      </c>
      <c r="H24" s="24">
        <v>0.10076312969128291</v>
      </c>
      <c r="I24" s="24">
        <v>0.36631696883275616</v>
      </c>
      <c r="J24" s="24">
        <v>4.4392951721328178E-2</v>
      </c>
      <c r="K24" s="20">
        <v>12.423709383353557</v>
      </c>
      <c r="L24" s="20">
        <v>22.698001773752793</v>
      </c>
      <c r="M24" s="20">
        <v>1.8269907218021124</v>
      </c>
      <c r="N24" s="21">
        <v>13.19316310774618</v>
      </c>
      <c r="O24" s="21">
        <f t="shared" si="0"/>
        <v>163.90802429782019</v>
      </c>
      <c r="P24" s="21">
        <v>59.587560263461668</v>
      </c>
      <c r="Q24" s="21">
        <v>7.2212534800027157</v>
      </c>
      <c r="R24" s="23">
        <v>2.5333333333333332E-3</v>
      </c>
      <c r="S24" s="24">
        <v>4.2899999999999994E-2</v>
      </c>
      <c r="T24" s="24">
        <v>0.41339999999999999</v>
      </c>
      <c r="U24" s="20">
        <v>7.0057</v>
      </c>
      <c r="V24" s="20">
        <v>-19.298254562397151</v>
      </c>
      <c r="W24" s="20">
        <v>6.7638460143448427</v>
      </c>
    </row>
    <row r="25" spans="1:23" ht="15.75" customHeight="1" x14ac:dyDescent="0.25">
      <c r="A25" s="27" t="s">
        <v>4</v>
      </c>
      <c r="B25" s="27">
        <v>15</v>
      </c>
      <c r="C25" s="27">
        <v>3</v>
      </c>
      <c r="D25" s="27">
        <v>4</v>
      </c>
      <c r="E25" s="27">
        <v>20</v>
      </c>
      <c r="F25" s="31">
        <v>1.6433333333333333</v>
      </c>
      <c r="G25" s="24">
        <v>7.4678174783003376E-3</v>
      </c>
      <c r="H25" s="24">
        <v>9.3332598606745407E-2</v>
      </c>
      <c r="I25" s="24">
        <v>0.36172777498744352</v>
      </c>
      <c r="J25" s="24">
        <v>4.2288632178134937E-2</v>
      </c>
      <c r="K25" s="20">
        <v>12.497975329197219</v>
      </c>
      <c r="L25" s="20">
        <v>22.070375370287437</v>
      </c>
      <c r="M25" s="20">
        <v>1.7659160615181881</v>
      </c>
      <c r="N25" s="21">
        <v>24.544226778680443</v>
      </c>
      <c r="O25" s="21">
        <f t="shared" si="0"/>
        <v>306.75314075416986</v>
      </c>
      <c r="P25" s="21">
        <v>118.88786204587308</v>
      </c>
      <c r="Q25" s="21">
        <v>13.898863775880347</v>
      </c>
      <c r="R25" s="23">
        <v>2.5333333333333332E-3</v>
      </c>
      <c r="S25" s="24">
        <v>3.8999999999999993E-2</v>
      </c>
      <c r="T25" s="24">
        <v>0.83160000000000001</v>
      </c>
      <c r="U25" s="20">
        <v>12.815399999999999</v>
      </c>
      <c r="V25" s="20">
        <v>-20.097957688536713</v>
      </c>
      <c r="W25" s="20">
        <v>6.5451378531766933</v>
      </c>
    </row>
    <row r="26" spans="1:23" s="22" customFormat="1" x14ac:dyDescent="0.25">
      <c r="A26" s="30" t="s">
        <v>4</v>
      </c>
      <c r="B26" s="30">
        <v>24</v>
      </c>
      <c r="C26" s="30">
        <v>1</v>
      </c>
      <c r="D26" s="30">
        <v>1</v>
      </c>
      <c r="E26" s="30">
        <v>10</v>
      </c>
      <c r="F26" s="32">
        <v>1.5133333333333334</v>
      </c>
      <c r="G26" s="18">
        <v>3.8662663118733766E-2</v>
      </c>
      <c r="H26" s="18">
        <v>0.31181862453619641</v>
      </c>
      <c r="I26" s="18">
        <v>0.46415897799858058</v>
      </c>
      <c r="J26" s="18">
        <v>6.3199161850687774E-2</v>
      </c>
      <c r="K26" s="19">
        <v>8.0651098342241863</v>
      </c>
      <c r="L26" s="19">
        <v>49.339044285569592</v>
      </c>
      <c r="M26" s="19">
        <v>6.1175911177551496</v>
      </c>
      <c r="N26" s="26">
        <v>58.509496853017104</v>
      </c>
      <c r="O26" s="26">
        <f t="shared" si="0"/>
        <v>471.88551846477731</v>
      </c>
      <c r="P26" s="26">
        <v>70.242725337118529</v>
      </c>
      <c r="Q26" s="26">
        <v>9.5641398267374171</v>
      </c>
      <c r="R26" s="17">
        <v>4.1751857583721477E-3</v>
      </c>
      <c r="S26" s="18">
        <v>9.0999999999999998E-2</v>
      </c>
      <c r="T26" s="18">
        <v>0.63184477810031836</v>
      </c>
      <c r="U26" s="19">
        <v>13.722800000000001</v>
      </c>
      <c r="V26" s="19">
        <v>-21.802209915946069</v>
      </c>
      <c r="W26" s="19">
        <v>10.653894610580942</v>
      </c>
    </row>
    <row r="27" spans="1:23" s="22" customFormat="1" x14ac:dyDescent="0.25">
      <c r="A27" s="30" t="s">
        <v>4</v>
      </c>
      <c r="B27" s="30">
        <v>24</v>
      </c>
      <c r="C27" s="30">
        <v>1</v>
      </c>
      <c r="D27" s="30">
        <v>2</v>
      </c>
      <c r="E27" s="30">
        <v>10</v>
      </c>
      <c r="F27" s="32">
        <v>1.5966666666666667</v>
      </c>
      <c r="G27" s="18">
        <v>1.7688602008722534E-2</v>
      </c>
      <c r="H27" s="18">
        <v>0.14605790873368582</v>
      </c>
      <c r="I27" s="18">
        <v>0.44995413311589039</v>
      </c>
      <c r="J27" s="18">
        <v>4.8914483742737734E-2</v>
      </c>
      <c r="K27" s="19">
        <v>8.2571764948785837</v>
      </c>
      <c r="L27" s="19">
        <v>29.859848772373244</v>
      </c>
      <c r="M27" s="19">
        <v>3.6162299293097897</v>
      </c>
      <c r="N27" s="26">
        <v>28.242801207260314</v>
      </c>
      <c r="O27" s="26">
        <f t="shared" si="0"/>
        <v>233.20579427811836</v>
      </c>
      <c r="P27" s="26">
        <v>71.842676587503831</v>
      </c>
      <c r="Q27" s="26">
        <v>7.8100125709237913</v>
      </c>
      <c r="R27" s="17">
        <v>2.6999153877298038E-3</v>
      </c>
      <c r="S27" s="18">
        <v>6.7599999999999993E-2</v>
      </c>
      <c r="T27" s="18">
        <v>0.43108649024085866</v>
      </c>
      <c r="U27" s="19">
        <v>10.830299999999999</v>
      </c>
      <c r="V27" s="19">
        <v>-19.897217861048336</v>
      </c>
      <c r="W27" s="19">
        <v>7.6572390154068275</v>
      </c>
    </row>
    <row r="28" spans="1:23" s="22" customFormat="1" x14ac:dyDescent="0.25">
      <c r="A28" s="30" t="s">
        <v>4</v>
      </c>
      <c r="B28" s="30">
        <v>24</v>
      </c>
      <c r="C28" s="30">
        <v>1</v>
      </c>
      <c r="D28" s="30">
        <v>3</v>
      </c>
      <c r="E28" s="30">
        <v>10</v>
      </c>
      <c r="F28" s="32">
        <v>1.4866666666666666</v>
      </c>
      <c r="G28" s="18">
        <v>1.4661259989808488E-2</v>
      </c>
      <c r="H28" s="18">
        <v>0.11695488293965657</v>
      </c>
      <c r="I28" s="18">
        <v>0.47189183694215719</v>
      </c>
      <c r="J28" s="18">
        <v>5.3629155230253134E-2</v>
      </c>
      <c r="K28" s="19">
        <v>7.9771372324722201</v>
      </c>
      <c r="L28" s="19">
        <v>21.808078541889898</v>
      </c>
      <c r="M28" s="19">
        <v>2.7338226617334107</v>
      </c>
      <c r="N28" s="26">
        <v>21.79640651818195</v>
      </c>
      <c r="O28" s="26">
        <f t="shared" si="0"/>
        <v>173.8729259702894</v>
      </c>
      <c r="P28" s="26">
        <v>70.154586425400694</v>
      </c>
      <c r="Q28" s="26">
        <v>7.9728677442309657</v>
      </c>
      <c r="R28" s="17">
        <v>2.4408984581629437E-3</v>
      </c>
      <c r="S28" s="18">
        <v>7.669999999999999E-2</v>
      </c>
      <c r="T28" s="18">
        <v>0.36288023744689096</v>
      </c>
      <c r="U28" s="19">
        <v>11.385399999999999</v>
      </c>
      <c r="V28" s="19">
        <v>-19.986562612863253</v>
      </c>
      <c r="W28" s="19">
        <v>5.7311022320332974</v>
      </c>
    </row>
    <row r="29" spans="1:23" s="22" customFormat="1" x14ac:dyDescent="0.25">
      <c r="A29" s="30" t="s">
        <v>4</v>
      </c>
      <c r="B29" s="30">
        <v>24</v>
      </c>
      <c r="C29" s="30">
        <v>1</v>
      </c>
      <c r="D29" s="30">
        <v>4</v>
      </c>
      <c r="E29" s="30">
        <v>20</v>
      </c>
      <c r="F29" s="32">
        <v>1.4666666666666668</v>
      </c>
      <c r="G29" s="18">
        <v>1.3493369148027014E-2</v>
      </c>
      <c r="H29" s="18">
        <v>0.10642180343468984</v>
      </c>
      <c r="I29" s="18">
        <v>0.29795345104333865</v>
      </c>
      <c r="J29" s="18">
        <v>4.3430644729802029E-2</v>
      </c>
      <c r="K29" s="19">
        <v>7.8869704272672863</v>
      </c>
      <c r="L29" s="19">
        <v>24.503850701913112</v>
      </c>
      <c r="M29" s="19">
        <v>3.1068774668150136</v>
      </c>
      <c r="N29" s="26">
        <v>39.580549500879251</v>
      </c>
      <c r="O29" s="26">
        <f t="shared" si="0"/>
        <v>312.17062340842358</v>
      </c>
      <c r="P29" s="26">
        <v>87.399678972712678</v>
      </c>
      <c r="Q29" s="26">
        <v>12.739655787408598</v>
      </c>
      <c r="R29" s="17">
        <v>2.3471540505687395E-3</v>
      </c>
      <c r="S29" s="18">
        <v>6.1100000000000002E-2</v>
      </c>
      <c r="T29" s="18">
        <v>0.68849852150016355</v>
      </c>
      <c r="U29" s="19">
        <v>17.7788</v>
      </c>
      <c r="V29" s="19">
        <v>-19.570248137784233</v>
      </c>
      <c r="W29" s="19">
        <v>6.1412259901239992</v>
      </c>
    </row>
    <row r="30" spans="1:23" s="22" customFormat="1" x14ac:dyDescent="0.25">
      <c r="A30" s="30" t="s">
        <v>4</v>
      </c>
      <c r="B30" s="30">
        <v>24</v>
      </c>
      <c r="C30" s="30">
        <v>2</v>
      </c>
      <c r="D30" s="30">
        <v>1</v>
      </c>
      <c r="E30" s="30">
        <v>10</v>
      </c>
      <c r="F30" s="32">
        <v>1.55</v>
      </c>
      <c r="G30" s="18">
        <v>3.0874915492436133E-2</v>
      </c>
      <c r="H30" s="18">
        <v>0.26207223037878674</v>
      </c>
      <c r="I30" s="18">
        <v>0.37056272690601044</v>
      </c>
      <c r="J30" s="18">
        <v>6.0508269463493344E-2</v>
      </c>
      <c r="K30" s="19">
        <v>8.488192637903424</v>
      </c>
      <c r="L30" s="19">
        <v>43.311803940600825</v>
      </c>
      <c r="M30" s="19">
        <v>5.102594367049945</v>
      </c>
      <c r="N30" s="26">
        <v>47.856119013276007</v>
      </c>
      <c r="O30" s="26">
        <f t="shared" si="0"/>
        <v>406.21195708711946</v>
      </c>
      <c r="P30" s="26">
        <v>57.437222670431616</v>
      </c>
      <c r="Q30" s="26">
        <v>9.3787817668414686</v>
      </c>
      <c r="R30" s="17">
        <v>3.7324428503712022E-3</v>
      </c>
      <c r="S30" s="18">
        <v>8.0599999999999991E-2</v>
      </c>
      <c r="T30" s="18">
        <v>0.57852864180753627</v>
      </c>
      <c r="U30" s="19">
        <v>12.347399999999999</v>
      </c>
      <c r="V30" s="19">
        <v>-20.357108033387629</v>
      </c>
      <c r="W30" s="19">
        <v>9.1722162457866414</v>
      </c>
    </row>
    <row r="31" spans="1:23" s="22" customFormat="1" x14ac:dyDescent="0.25">
      <c r="A31" s="30" t="s">
        <v>4</v>
      </c>
      <c r="B31" s="30">
        <v>24</v>
      </c>
      <c r="C31" s="30">
        <v>2</v>
      </c>
      <c r="D31" s="30">
        <v>2</v>
      </c>
      <c r="E31" s="30">
        <v>10</v>
      </c>
      <c r="F31" s="32">
        <v>1.6466666666666665</v>
      </c>
      <c r="G31" s="18">
        <v>1.581294683035037E-2</v>
      </c>
      <c r="H31" s="18">
        <v>0.14668367306391397</v>
      </c>
      <c r="I31" s="18">
        <v>0.32659915781030679</v>
      </c>
      <c r="J31" s="18">
        <v>4.4240024062562666E-2</v>
      </c>
      <c r="K31" s="19">
        <v>9.2761756956254739</v>
      </c>
      <c r="L31" s="19">
        <v>33.156327595228966</v>
      </c>
      <c r="M31" s="19">
        <v>3.5743531260263923</v>
      </c>
      <c r="N31" s="26">
        <v>26.038652447310273</v>
      </c>
      <c r="O31" s="26">
        <f t="shared" si="0"/>
        <v>241.53911497857834</v>
      </c>
      <c r="P31" s="26">
        <v>53.779994652763854</v>
      </c>
      <c r="Q31" s="26">
        <v>7.2848572956353177</v>
      </c>
      <c r="R31" s="17">
        <v>2.7054846902688345E-3</v>
      </c>
      <c r="S31" s="18">
        <v>7.1500000000000008E-2</v>
      </c>
      <c r="T31" s="18">
        <v>0.44550314566426802</v>
      </c>
      <c r="U31" s="19">
        <v>11.5908</v>
      </c>
      <c r="V31" s="19">
        <v>-19.770392326674553</v>
      </c>
      <c r="W31" s="19">
        <v>6.9054379733289215</v>
      </c>
    </row>
    <row r="32" spans="1:23" s="22" customFormat="1" x14ac:dyDescent="0.25">
      <c r="A32" s="30" t="s">
        <v>4</v>
      </c>
      <c r="B32" s="30">
        <v>24</v>
      </c>
      <c r="C32" s="30">
        <v>2</v>
      </c>
      <c r="D32" s="30">
        <v>3</v>
      </c>
      <c r="E32" s="30">
        <v>10</v>
      </c>
      <c r="F32" s="32">
        <v>1.4666666666666666</v>
      </c>
      <c r="G32" s="18">
        <v>1.5542670936539155E-2</v>
      </c>
      <c r="H32" s="18">
        <v>0.12736135969559351</v>
      </c>
      <c r="I32" s="18">
        <v>0.3172053906170838</v>
      </c>
      <c r="J32" s="18">
        <v>4.3391765460870736E-2</v>
      </c>
      <c r="K32" s="19">
        <v>8.1943032967506628</v>
      </c>
      <c r="L32" s="19">
        <v>29.351504448567272</v>
      </c>
      <c r="M32" s="19">
        <v>3.581940207193234</v>
      </c>
      <c r="N32" s="26">
        <v>22.795917373590758</v>
      </c>
      <c r="O32" s="26">
        <f t="shared" si="0"/>
        <v>186.79666088687048</v>
      </c>
      <c r="P32" s="26">
        <v>46.523457290505625</v>
      </c>
      <c r="Q32" s="26">
        <v>6.3641256009277072</v>
      </c>
      <c r="R32" s="17">
        <v>2.5335161012907822E-3</v>
      </c>
      <c r="S32" s="18">
        <v>5.7200000000000001E-2</v>
      </c>
      <c r="T32" s="18">
        <v>0.37158236152264795</v>
      </c>
      <c r="U32" s="19">
        <v>8.4265999999999988</v>
      </c>
      <c r="V32" s="19">
        <v>-19.390066435219552</v>
      </c>
      <c r="W32" s="19">
        <v>6.2007960454799047</v>
      </c>
    </row>
    <row r="33" spans="1:23" s="22" customFormat="1" x14ac:dyDescent="0.25">
      <c r="A33" s="30" t="s">
        <v>4</v>
      </c>
      <c r="B33" s="30">
        <v>24</v>
      </c>
      <c r="C33" s="30">
        <v>2</v>
      </c>
      <c r="D33" s="30">
        <v>4</v>
      </c>
      <c r="E33" s="30">
        <v>20</v>
      </c>
      <c r="F33" s="32">
        <v>1.5866666666666669</v>
      </c>
      <c r="G33" s="18">
        <v>1.4166563866822537E-2</v>
      </c>
      <c r="H33" s="18">
        <v>0.11609175304571788</v>
      </c>
      <c r="I33" s="18">
        <v>0.27022357723577234</v>
      </c>
      <c r="J33" s="18">
        <v>3.8927845528455289E-2</v>
      </c>
      <c r="K33" s="19">
        <v>8.194771444725534</v>
      </c>
      <c r="L33" s="19">
        <v>29.822290822865522</v>
      </c>
      <c r="M33" s="19">
        <v>3.6391851833842517</v>
      </c>
      <c r="N33" s="26">
        <v>44.955229337383521</v>
      </c>
      <c r="O33" s="26">
        <f t="shared" si="0"/>
        <v>368.39782966507812</v>
      </c>
      <c r="P33" s="26">
        <v>85.750948509485099</v>
      </c>
      <c r="Q33" s="26">
        <v>12.353102981029814</v>
      </c>
      <c r="R33" s="17">
        <v>2.4332166021068889E-3</v>
      </c>
      <c r="S33" s="18">
        <v>5.9799999999999992E-2</v>
      </c>
      <c r="T33" s="18">
        <v>0.77214073506858616</v>
      </c>
      <c r="U33" s="19">
        <v>18.959199999999999</v>
      </c>
      <c r="V33" s="19">
        <v>-19.347617898051656</v>
      </c>
      <c r="W33" s="19">
        <v>5.5630318335324018</v>
      </c>
    </row>
    <row r="34" spans="1:23" s="22" customFormat="1" x14ac:dyDescent="0.25">
      <c r="A34" s="30" t="s">
        <v>4</v>
      </c>
      <c r="B34" s="30">
        <v>24</v>
      </c>
      <c r="C34" s="30">
        <v>3</v>
      </c>
      <c r="D34" s="30">
        <v>1</v>
      </c>
      <c r="E34" s="30">
        <v>10</v>
      </c>
      <c r="F34" s="32">
        <v>1.6166666666666665</v>
      </c>
      <c r="G34" s="18">
        <v>4.6438621842638583E-2</v>
      </c>
      <c r="H34" s="18">
        <v>0.35920797785123187</v>
      </c>
      <c r="I34" s="18">
        <v>0.34346382207909826</v>
      </c>
      <c r="J34" s="18">
        <v>7.7387541511522592E-2</v>
      </c>
      <c r="K34" s="19">
        <v>7.7351127918576088</v>
      </c>
      <c r="L34" s="19">
        <v>46.416770818045393</v>
      </c>
      <c r="M34" s="19">
        <v>6.0007878446072773</v>
      </c>
      <c r="N34" s="26">
        <v>75.075771978932366</v>
      </c>
      <c r="O34" s="26">
        <f t="shared" ref="O34:O65" si="1">H34*F34*E34*100</f>
        <v>580.71956419282481</v>
      </c>
      <c r="P34" s="26">
        <v>55.526651236120884</v>
      </c>
      <c r="Q34" s="26">
        <v>12.51098587769615</v>
      </c>
      <c r="R34" s="17">
        <v>4.5969510028759635E-3</v>
      </c>
      <c r="S34" s="18">
        <v>8.8400000000000006E-2</v>
      </c>
      <c r="T34" s="18">
        <v>0.7431737454649473</v>
      </c>
      <c r="U34" s="19">
        <v>14.246700000000002</v>
      </c>
      <c r="V34" s="19">
        <v>-21.300011213753077</v>
      </c>
      <c r="W34" s="19">
        <v>10.644319209732254</v>
      </c>
    </row>
    <row r="35" spans="1:23" s="22" customFormat="1" x14ac:dyDescent="0.25">
      <c r="A35" s="30" t="s">
        <v>4</v>
      </c>
      <c r="B35" s="30">
        <v>24</v>
      </c>
      <c r="C35" s="30">
        <v>3</v>
      </c>
      <c r="D35" s="30">
        <v>2</v>
      </c>
      <c r="E35" s="30">
        <v>10</v>
      </c>
      <c r="F35" s="32">
        <v>1.5766666666666669</v>
      </c>
      <c r="G35" s="18">
        <v>1.8417286726178584E-2</v>
      </c>
      <c r="H35" s="18">
        <v>0.17091176907221475</v>
      </c>
      <c r="I35" s="18">
        <v>0.32169753714634647</v>
      </c>
      <c r="J35" s="18">
        <v>6.058755682203678E-2</v>
      </c>
      <c r="K35" s="19">
        <v>9.2799646122291417</v>
      </c>
      <c r="L35" s="19">
        <v>28.209054472064647</v>
      </c>
      <c r="M35" s="19">
        <v>3.039780392577224</v>
      </c>
      <c r="N35" s="26">
        <v>29.037922071608236</v>
      </c>
      <c r="O35" s="26">
        <f t="shared" si="1"/>
        <v>269.47088923719195</v>
      </c>
      <c r="P35" s="26">
        <v>50.72097835674063</v>
      </c>
      <c r="Q35" s="26">
        <v>9.5526381256077997</v>
      </c>
      <c r="R35" s="17">
        <v>2.9211147447427113E-3</v>
      </c>
      <c r="S35" s="18">
        <v>5.4599999999999996E-2</v>
      </c>
      <c r="T35" s="18">
        <v>0.46056242475443421</v>
      </c>
      <c r="U35" s="19">
        <v>8.6124999999999989</v>
      </c>
      <c r="V35" s="19">
        <v>-20.419743826639088</v>
      </c>
      <c r="W35" s="19">
        <v>8.4732202173008417</v>
      </c>
    </row>
    <row r="36" spans="1:23" s="22" customFormat="1" x14ac:dyDescent="0.25">
      <c r="A36" s="30" t="s">
        <v>4</v>
      </c>
      <c r="B36" s="30">
        <v>24</v>
      </c>
      <c r="C36" s="30">
        <v>3</v>
      </c>
      <c r="D36" s="30">
        <v>3</v>
      </c>
      <c r="E36" s="30">
        <v>10</v>
      </c>
      <c r="F36" s="32">
        <v>1.6133333333333333</v>
      </c>
      <c r="G36" s="18">
        <v>1.4812828029009928E-2</v>
      </c>
      <c r="H36" s="18">
        <v>0.12582725038131079</v>
      </c>
      <c r="I36" s="18">
        <v>0.36301094707241133</v>
      </c>
      <c r="J36" s="18">
        <v>6.1246694118040908E-2</v>
      </c>
      <c r="K36" s="19">
        <v>8.4944785786270227</v>
      </c>
      <c r="L36" s="19">
        <v>20.544333403334981</v>
      </c>
      <c r="M36" s="19">
        <v>2.41855144058243</v>
      </c>
      <c r="N36" s="26">
        <v>23.898029220136017</v>
      </c>
      <c r="O36" s="26">
        <f t="shared" si="1"/>
        <v>203.00129728184805</v>
      </c>
      <c r="P36" s="26">
        <v>58.565766127682366</v>
      </c>
      <c r="Q36" s="26">
        <v>9.8811333177105993</v>
      </c>
      <c r="R36" s="17">
        <v>2.5198625283936659E-3</v>
      </c>
      <c r="S36" s="18">
        <v>4.5499999999999999E-2</v>
      </c>
      <c r="T36" s="18">
        <v>0.40653782124751142</v>
      </c>
      <c r="U36" s="19">
        <v>7.3527999999999993</v>
      </c>
      <c r="V36" s="19">
        <v>-20.187538971593817</v>
      </c>
      <c r="W36" s="19">
        <v>7.2908399169732903</v>
      </c>
    </row>
    <row r="37" spans="1:23" s="22" customFormat="1" x14ac:dyDescent="0.25">
      <c r="A37" s="30" t="s">
        <v>4</v>
      </c>
      <c r="B37" s="30">
        <v>24</v>
      </c>
      <c r="C37" s="30">
        <v>3</v>
      </c>
      <c r="D37" s="30">
        <v>4</v>
      </c>
      <c r="E37" s="30">
        <v>20</v>
      </c>
      <c r="F37" s="32">
        <v>1.66</v>
      </c>
      <c r="G37" s="18">
        <v>1.2574683622137124E-2</v>
      </c>
      <c r="H37" s="18">
        <v>0.10699398318926494</v>
      </c>
      <c r="I37" s="18">
        <v>0.33293136368204201</v>
      </c>
      <c r="J37" s="18">
        <v>5.3193983854219001E-2</v>
      </c>
      <c r="K37" s="19">
        <v>8.508681920307497</v>
      </c>
      <c r="L37" s="19">
        <v>20.113925567689712</v>
      </c>
      <c r="M37" s="19">
        <v>2.3639296610306024</v>
      </c>
      <c r="N37" s="26">
        <v>41.747949625495252</v>
      </c>
      <c r="O37" s="26">
        <f t="shared" si="1"/>
        <v>355.22002418835956</v>
      </c>
      <c r="P37" s="26">
        <v>110.53321274243794</v>
      </c>
      <c r="Q37" s="26">
        <v>17.660402639600711</v>
      </c>
      <c r="R37" s="17">
        <v>2.3522464503844577E-3</v>
      </c>
      <c r="S37" s="18">
        <v>5.8500000000000003E-2</v>
      </c>
      <c r="T37" s="18">
        <v>0.78094582152763992</v>
      </c>
      <c r="U37" s="19">
        <v>19.3934</v>
      </c>
      <c r="V37" s="19">
        <v>-20.020603564889797</v>
      </c>
      <c r="W37" s="19">
        <v>6.3788968816914915</v>
      </c>
    </row>
    <row r="38" spans="1:23" s="22" customFormat="1" x14ac:dyDescent="0.25">
      <c r="A38" s="30" t="s">
        <v>5</v>
      </c>
      <c r="B38" s="30">
        <v>0</v>
      </c>
      <c r="C38" s="30">
        <v>1</v>
      </c>
      <c r="D38" s="30">
        <v>1</v>
      </c>
      <c r="E38" s="30">
        <v>10</v>
      </c>
      <c r="F38" s="32">
        <v>1.65</v>
      </c>
      <c r="G38" s="18">
        <v>1.2761132082932081E-2</v>
      </c>
      <c r="H38" s="18">
        <v>0.1220666766166687</v>
      </c>
      <c r="I38" s="18">
        <v>0.41499594977723769</v>
      </c>
      <c r="J38" s="18">
        <v>3.8055218036992029E-2</v>
      </c>
      <c r="K38" s="19">
        <v>9.5655053033995294</v>
      </c>
      <c r="L38" s="19">
        <v>32.07619951040941</v>
      </c>
      <c r="M38" s="19">
        <v>3.3533199233091948</v>
      </c>
      <c r="N38" s="26">
        <v>21.055867936837931</v>
      </c>
      <c r="O38" s="26">
        <f t="shared" si="1"/>
        <v>201.41001641750336</v>
      </c>
      <c r="P38" s="26">
        <v>68.474331713244226</v>
      </c>
      <c r="Q38" s="26">
        <v>6.2791109761036843</v>
      </c>
      <c r="R38" s="17">
        <v>2.9999999999999996E-3</v>
      </c>
      <c r="S38" s="18">
        <v>5.0699999999999995E-2</v>
      </c>
      <c r="T38" s="18">
        <v>0.49499999999999988</v>
      </c>
      <c r="U38" s="19">
        <v>8.365499999999999</v>
      </c>
      <c r="V38" s="19">
        <v>-20.004189869602943</v>
      </c>
      <c r="W38" s="19">
        <v>1.7852965144518671</v>
      </c>
    </row>
    <row r="39" spans="1:23" s="22" customFormat="1" x14ac:dyDescent="0.25">
      <c r="A39" s="30" t="s">
        <v>5</v>
      </c>
      <c r="B39" s="30">
        <v>0</v>
      </c>
      <c r="C39" s="30">
        <v>1</v>
      </c>
      <c r="D39" s="30">
        <v>2</v>
      </c>
      <c r="E39" s="30">
        <v>10</v>
      </c>
      <c r="F39" s="32">
        <v>1.67</v>
      </c>
      <c r="G39" s="18">
        <v>1.109569837206179E-2</v>
      </c>
      <c r="H39" s="18">
        <v>9.1896653175354004E-2</v>
      </c>
      <c r="I39" s="18">
        <v>0.3324721377912867</v>
      </c>
      <c r="J39" s="18">
        <v>2.7249240121580542E-2</v>
      </c>
      <c r="K39" s="19">
        <v>8.2821873931562067</v>
      </c>
      <c r="L39" s="19">
        <v>33.724482871936949</v>
      </c>
      <c r="M39" s="19">
        <v>4.0719294639245174</v>
      </c>
      <c r="N39" s="26">
        <v>18.529816281343191</v>
      </c>
      <c r="O39" s="26">
        <f t="shared" si="1"/>
        <v>153.46741080284119</v>
      </c>
      <c r="P39" s="26">
        <v>55.522847011144883</v>
      </c>
      <c r="Q39" s="26">
        <v>4.5506231003039499</v>
      </c>
      <c r="R39" s="17">
        <v>1.3999999999999998E-3</v>
      </c>
      <c r="S39" s="18">
        <v>3.9E-2</v>
      </c>
      <c r="T39" s="18">
        <v>0.23379999999999998</v>
      </c>
      <c r="U39" s="19">
        <v>6.5130000000000008</v>
      </c>
      <c r="V39" s="19">
        <v>-19.506884457077547</v>
      </c>
      <c r="W39" s="19">
        <v>1.0265833490248721</v>
      </c>
    </row>
    <row r="40" spans="1:23" s="22" customFormat="1" x14ac:dyDescent="0.25">
      <c r="A40" s="30" t="s">
        <v>5</v>
      </c>
      <c r="B40" s="30">
        <v>0</v>
      </c>
      <c r="C40" s="30">
        <v>1</v>
      </c>
      <c r="D40" s="30">
        <v>3</v>
      </c>
      <c r="E40" s="30">
        <v>10</v>
      </c>
      <c r="F40" s="32">
        <v>1.56</v>
      </c>
      <c r="G40" s="18">
        <v>1.1627163369372445E-2</v>
      </c>
      <c r="H40" s="18">
        <v>0.10327279567718506</v>
      </c>
      <c r="I40" s="18">
        <v>0.35293819141378263</v>
      </c>
      <c r="J40" s="18">
        <v>3.0122805236983661E-2</v>
      </c>
      <c r="K40" s="19">
        <v>8.8820284360345259</v>
      </c>
      <c r="L40" s="19">
        <v>34.283923713184109</v>
      </c>
      <c r="M40" s="19">
        <v>3.8599205080332446</v>
      </c>
      <c r="N40" s="26">
        <v>18.138374856221017</v>
      </c>
      <c r="O40" s="26">
        <f t="shared" si="1"/>
        <v>161.10556125640872</v>
      </c>
      <c r="P40" s="26">
        <v>55.058357860550089</v>
      </c>
      <c r="Q40" s="26">
        <v>4.6991576169694511</v>
      </c>
      <c r="R40" s="17">
        <v>2.3999999999999998E-3</v>
      </c>
      <c r="S40" s="18">
        <v>3.9E-2</v>
      </c>
      <c r="T40" s="18">
        <v>0.37440000000000001</v>
      </c>
      <c r="U40" s="19">
        <v>6.0840000000000005</v>
      </c>
      <c r="V40" s="19">
        <v>-19.722357131686444</v>
      </c>
      <c r="W40" s="19">
        <v>0.95</v>
      </c>
    </row>
    <row r="41" spans="1:23" s="22" customFormat="1" x14ac:dyDescent="0.25">
      <c r="A41" s="30" t="s">
        <v>5</v>
      </c>
      <c r="B41" s="30">
        <v>0</v>
      </c>
      <c r="C41" s="30">
        <v>1</v>
      </c>
      <c r="D41" s="30">
        <v>4</v>
      </c>
      <c r="E41" s="30">
        <v>20</v>
      </c>
      <c r="F41" s="32">
        <v>1.63</v>
      </c>
      <c r="G41" s="18">
        <v>1.0812221438333387E-2</v>
      </c>
      <c r="H41" s="18">
        <v>8.696119487285614E-2</v>
      </c>
      <c r="I41" s="18">
        <v>0.35832999599519422</v>
      </c>
      <c r="J41" s="18">
        <v>3.123748498197837E-2</v>
      </c>
      <c r="K41" s="19">
        <v>8.0428610687296906</v>
      </c>
      <c r="L41" s="19">
        <v>27.838731230451511</v>
      </c>
      <c r="M41" s="19">
        <v>3.4612970425023684</v>
      </c>
      <c r="N41" s="26">
        <v>35.247841888966839</v>
      </c>
      <c r="O41" s="26">
        <f t="shared" si="1"/>
        <v>283.49349528551102</v>
      </c>
      <c r="P41" s="26">
        <v>116.81557869443331</v>
      </c>
      <c r="Q41" s="26">
        <v>10.183420104124947</v>
      </c>
      <c r="R41" s="17">
        <v>1.1999999999999999E-3</v>
      </c>
      <c r="S41" s="18">
        <v>3.9E-2</v>
      </c>
      <c r="T41" s="18">
        <v>0.39119999999999988</v>
      </c>
      <c r="U41" s="19">
        <v>12.714</v>
      </c>
      <c r="V41" s="19">
        <v>-19.726181660124109</v>
      </c>
      <c r="W41" s="19">
        <v>0.87108056253891453</v>
      </c>
    </row>
    <row r="42" spans="1:23" s="22" customFormat="1" x14ac:dyDescent="0.25">
      <c r="A42" s="30" t="s">
        <v>5</v>
      </c>
      <c r="B42" s="30">
        <v>0</v>
      </c>
      <c r="C42" s="30">
        <v>2</v>
      </c>
      <c r="D42" s="30">
        <v>1</v>
      </c>
      <c r="E42" s="30">
        <v>10</v>
      </c>
      <c r="F42" s="32">
        <v>1.65</v>
      </c>
      <c r="G42" s="18">
        <v>1.2776134728347863E-2</v>
      </c>
      <c r="H42" s="18">
        <v>0.1232944659378033</v>
      </c>
      <c r="I42" s="18">
        <v>0.33588478195185822</v>
      </c>
      <c r="J42" s="18">
        <v>2.8829690804713475E-2</v>
      </c>
      <c r="K42" s="19">
        <v>9.6503730243416932</v>
      </c>
      <c r="L42" s="19">
        <v>42.766489163194713</v>
      </c>
      <c r="M42" s="19">
        <v>4.431589230314966</v>
      </c>
      <c r="N42" s="26">
        <v>21.080622301773971</v>
      </c>
      <c r="O42" s="26">
        <f t="shared" si="1"/>
        <v>203.43586879737546</v>
      </c>
      <c r="P42" s="26">
        <v>55.420989022056595</v>
      </c>
      <c r="Q42" s="26">
        <v>4.7568989827777228</v>
      </c>
      <c r="R42" s="17">
        <v>2.9999999999999996E-3</v>
      </c>
      <c r="S42" s="18">
        <v>3.9E-2</v>
      </c>
      <c r="T42" s="18">
        <v>0.49499999999999988</v>
      </c>
      <c r="U42" s="19">
        <v>6.4349999999999987</v>
      </c>
      <c r="V42" s="30"/>
      <c r="W42" s="30"/>
    </row>
    <row r="43" spans="1:23" s="22" customFormat="1" x14ac:dyDescent="0.25">
      <c r="A43" s="30" t="s">
        <v>5</v>
      </c>
      <c r="B43" s="30">
        <v>0</v>
      </c>
      <c r="C43" s="30">
        <v>2</v>
      </c>
      <c r="D43" s="30">
        <v>2</v>
      </c>
      <c r="E43" s="30">
        <v>10</v>
      </c>
      <c r="F43" s="32">
        <v>1.67</v>
      </c>
      <c r="G43" s="18">
        <v>1.2715187121504209E-2</v>
      </c>
      <c r="H43" s="18">
        <v>0.12277175918957299</v>
      </c>
      <c r="I43" s="18">
        <v>0.41174084964006896</v>
      </c>
      <c r="J43" s="18">
        <v>3.1332589813782147E-2</v>
      </c>
      <c r="K43" s="19">
        <v>9.6555212295648136</v>
      </c>
      <c r="L43" s="19">
        <v>39.183406133753373</v>
      </c>
      <c r="M43" s="19">
        <v>4.0581347399222096</v>
      </c>
      <c r="N43" s="26">
        <v>21.234362492912027</v>
      </c>
      <c r="O43" s="26">
        <f t="shared" si="1"/>
        <v>205.02883784658684</v>
      </c>
      <c r="P43" s="26">
        <v>68.760721889891528</v>
      </c>
      <c r="Q43" s="26">
        <v>5.2325424989016174</v>
      </c>
      <c r="R43" s="17">
        <v>2.3E-3</v>
      </c>
      <c r="S43" s="18">
        <v>4.2900000000000008E-2</v>
      </c>
      <c r="T43" s="18">
        <v>0.3841</v>
      </c>
      <c r="U43" s="19">
        <v>7.1642999999999999</v>
      </c>
      <c r="V43" s="30"/>
      <c r="W43" s="30"/>
    </row>
    <row r="44" spans="1:23" s="22" customFormat="1" x14ac:dyDescent="0.25">
      <c r="A44" s="30" t="s">
        <v>5</v>
      </c>
      <c r="B44" s="30">
        <v>0</v>
      </c>
      <c r="C44" s="30">
        <v>2</v>
      </c>
      <c r="D44" s="30">
        <v>3</v>
      </c>
      <c r="E44" s="30">
        <v>10</v>
      </c>
      <c r="F44" s="32">
        <v>1.56</v>
      </c>
      <c r="G44" s="18">
        <v>1.039635886615088E-2</v>
      </c>
      <c r="H44" s="18">
        <v>0.10288472440952728</v>
      </c>
      <c r="I44" s="18">
        <v>0.36309822413966092</v>
      </c>
      <c r="J44" s="18">
        <v>2.5652988194374768E-2</v>
      </c>
      <c r="K44" s="19">
        <v>9.8962267207325691</v>
      </c>
      <c r="L44" s="19">
        <v>40.106331328717495</v>
      </c>
      <c r="M44" s="19">
        <v>4.0526892178707712</v>
      </c>
      <c r="N44" s="26">
        <v>16.218319831195373</v>
      </c>
      <c r="O44" s="26">
        <f t="shared" si="1"/>
        <v>160.5001700788626</v>
      </c>
      <c r="P44" s="26">
        <v>56.6433229657871</v>
      </c>
      <c r="Q44" s="26">
        <v>4.0018661583224642</v>
      </c>
      <c r="R44" s="17">
        <v>2.5000000000000001E-3</v>
      </c>
      <c r="S44" s="18">
        <v>3.9E-2</v>
      </c>
      <c r="T44" s="18">
        <v>0.39000000000000007</v>
      </c>
      <c r="U44" s="19">
        <v>6.0840000000000005</v>
      </c>
      <c r="V44" s="30"/>
      <c r="W44" s="30"/>
    </row>
    <row r="45" spans="1:23" s="22" customFormat="1" x14ac:dyDescent="0.25">
      <c r="A45" s="30" t="s">
        <v>5</v>
      </c>
      <c r="B45" s="30">
        <v>0</v>
      </c>
      <c r="C45" s="30">
        <v>2</v>
      </c>
      <c r="D45" s="30">
        <v>4</v>
      </c>
      <c r="E45" s="30">
        <v>20</v>
      </c>
      <c r="F45" s="32">
        <v>1.63</v>
      </c>
      <c r="G45" s="18">
        <v>1.0065747062909604E-2</v>
      </c>
      <c r="H45" s="18">
        <v>0.10004928870419902</v>
      </c>
      <c r="I45" s="18">
        <v>0.4830697485806974</v>
      </c>
      <c r="J45" s="18">
        <v>3.550114895917815E-2</v>
      </c>
      <c r="K45" s="19">
        <v>9.9395790574613123</v>
      </c>
      <c r="L45" s="19">
        <v>28.181986115222102</v>
      </c>
      <c r="M45" s="19">
        <v>2.8353299422742477</v>
      </c>
      <c r="N45" s="26">
        <v>32.814335425085304</v>
      </c>
      <c r="O45" s="26">
        <f t="shared" si="1"/>
        <v>326.16068117568881</v>
      </c>
      <c r="P45" s="26">
        <v>157.48073803730733</v>
      </c>
      <c r="Q45" s="26">
        <v>11.573374560692075</v>
      </c>
      <c r="R45" s="17">
        <v>2.3999999999999998E-3</v>
      </c>
      <c r="S45" s="18">
        <v>3.9E-2</v>
      </c>
      <c r="T45" s="18">
        <v>0.78239999999999976</v>
      </c>
      <c r="U45" s="19">
        <v>12.714</v>
      </c>
      <c r="V45" s="30"/>
      <c r="W45" s="30"/>
    </row>
    <row r="46" spans="1:23" s="22" customFormat="1" x14ac:dyDescent="0.25">
      <c r="A46" s="30" t="s">
        <v>5</v>
      </c>
      <c r="B46" s="30">
        <v>0</v>
      </c>
      <c r="C46" s="30">
        <v>3</v>
      </c>
      <c r="D46" s="30">
        <v>1</v>
      </c>
      <c r="E46" s="30">
        <v>10</v>
      </c>
      <c r="F46" s="32">
        <v>1.65</v>
      </c>
      <c r="G46" s="18">
        <v>1.2496835405031726E-2</v>
      </c>
      <c r="H46" s="18">
        <v>0.12089910295910573</v>
      </c>
      <c r="I46" s="18">
        <v>0.43640659561632811</v>
      </c>
      <c r="J46" s="18">
        <v>3.5850258060191702E-2</v>
      </c>
      <c r="K46" s="19">
        <v>9.6743774756309033</v>
      </c>
      <c r="L46" s="19">
        <v>33.723356399867221</v>
      </c>
      <c r="M46" s="19">
        <v>3.4858425242155433</v>
      </c>
      <c r="N46" s="26">
        <v>20.619778418302346</v>
      </c>
      <c r="O46" s="26">
        <f t="shared" si="1"/>
        <v>199.48351988252443</v>
      </c>
      <c r="P46" s="26">
        <v>72.007088276694134</v>
      </c>
      <c r="Q46" s="26">
        <v>5.9152925799316307</v>
      </c>
      <c r="R46" s="17">
        <v>2.9999999999999996E-3</v>
      </c>
      <c r="S46" s="18">
        <v>4.2900000000000008E-2</v>
      </c>
      <c r="T46" s="18">
        <v>0.49499999999999988</v>
      </c>
      <c r="U46" s="19">
        <v>7.0785</v>
      </c>
      <c r="V46" s="30"/>
      <c r="W46" s="30"/>
    </row>
    <row r="47" spans="1:23" s="22" customFormat="1" x14ac:dyDescent="0.25">
      <c r="A47" s="30" t="s">
        <v>5</v>
      </c>
      <c r="B47" s="30">
        <v>0</v>
      </c>
      <c r="C47" s="30">
        <v>3</v>
      </c>
      <c r="D47" s="30">
        <v>2</v>
      </c>
      <c r="E47" s="30">
        <v>10</v>
      </c>
      <c r="F47" s="32">
        <v>1.67</v>
      </c>
      <c r="G47" s="18">
        <v>1.2337850793308971E-2</v>
      </c>
      <c r="H47" s="18">
        <v>0.11953559857040286</v>
      </c>
      <c r="I47" s="18">
        <v>0.47896586345381525</v>
      </c>
      <c r="J47" s="18">
        <v>3.5404953145917004E-2</v>
      </c>
      <c r="K47" s="19">
        <v>9.6885268409331928</v>
      </c>
      <c r="L47" s="19">
        <v>33.762394227087981</v>
      </c>
      <c r="M47" s="19">
        <v>3.4847809972972117</v>
      </c>
      <c r="N47" s="26">
        <v>20.604210824825984</v>
      </c>
      <c r="O47" s="26">
        <f t="shared" si="1"/>
        <v>199.62444961257276</v>
      </c>
      <c r="P47" s="26">
        <v>79.987299196787149</v>
      </c>
      <c r="Q47" s="26">
        <v>5.9126271753681392</v>
      </c>
      <c r="R47" s="17">
        <v>3.2000000000000002E-3</v>
      </c>
      <c r="S47" s="18">
        <v>3.9E-2</v>
      </c>
      <c r="T47" s="18">
        <v>0.53439999999999999</v>
      </c>
      <c r="U47" s="19">
        <v>6.5130000000000008</v>
      </c>
      <c r="V47" s="30"/>
      <c r="W47" s="30"/>
    </row>
    <row r="48" spans="1:23" s="22" customFormat="1" x14ac:dyDescent="0.25">
      <c r="A48" s="30" t="s">
        <v>5</v>
      </c>
      <c r="B48" s="30">
        <v>0</v>
      </c>
      <c r="C48" s="30">
        <v>3</v>
      </c>
      <c r="D48" s="30">
        <v>3</v>
      </c>
      <c r="E48" s="30">
        <v>10</v>
      </c>
      <c r="F48" s="32">
        <v>1.56</v>
      </c>
      <c r="G48" s="18">
        <v>1.1311857150160491E-2</v>
      </c>
      <c r="H48" s="18">
        <v>0.11073633919520148</v>
      </c>
      <c r="I48" s="18">
        <v>0.47893258426966284</v>
      </c>
      <c r="J48" s="18">
        <v>3.5776150347779555E-2</v>
      </c>
      <c r="K48" s="19">
        <v>9.7894039612788397</v>
      </c>
      <c r="L48" s="19">
        <v>30.952558651150216</v>
      </c>
      <c r="M48" s="19">
        <v>3.1618430267644939</v>
      </c>
      <c r="N48" s="26">
        <v>17.646497154250369</v>
      </c>
      <c r="O48" s="26">
        <f t="shared" si="1"/>
        <v>172.74868914451434</v>
      </c>
      <c r="P48" s="26">
        <v>74.713483146067404</v>
      </c>
      <c r="Q48" s="26">
        <v>5.5810794542536115</v>
      </c>
      <c r="R48" s="17">
        <v>2.6000000000000003E-3</v>
      </c>
      <c r="S48" s="18">
        <v>4.2900000000000008E-2</v>
      </c>
      <c r="T48" s="18">
        <v>0.40560000000000007</v>
      </c>
      <c r="U48" s="19">
        <v>6.692400000000001</v>
      </c>
      <c r="V48" s="30"/>
      <c r="W48" s="30"/>
    </row>
    <row r="49" spans="1:23" s="22" customFormat="1" x14ac:dyDescent="0.25">
      <c r="A49" s="30" t="s">
        <v>5</v>
      </c>
      <c r="B49" s="30">
        <v>0</v>
      </c>
      <c r="C49" s="30">
        <v>3</v>
      </c>
      <c r="D49" s="30">
        <v>4</v>
      </c>
      <c r="E49" s="30">
        <v>20</v>
      </c>
      <c r="F49" s="32">
        <v>1.63</v>
      </c>
      <c r="G49" s="18">
        <v>1.0334949377233211E-2</v>
      </c>
      <c r="H49" s="18">
        <v>0.10235805640851811</v>
      </c>
      <c r="I49" s="18">
        <v>0.47647058823529415</v>
      </c>
      <c r="J49" s="18">
        <v>3.5775096363331656E-2</v>
      </c>
      <c r="K49" s="19">
        <v>9.9040694513707024</v>
      </c>
      <c r="L49" s="19">
        <v>28.611538979230225</v>
      </c>
      <c r="M49" s="19">
        <v>2.8888669571345189</v>
      </c>
      <c r="N49" s="26">
        <v>33.69193496978027</v>
      </c>
      <c r="O49" s="26">
        <f t="shared" si="1"/>
        <v>333.68726389176902</v>
      </c>
      <c r="P49" s="26">
        <v>155.32941176470587</v>
      </c>
      <c r="Q49" s="26">
        <v>11.662681414446119</v>
      </c>
      <c r="R49" s="17">
        <v>3.6000000000000003E-3</v>
      </c>
      <c r="S49" s="18">
        <v>3.9E-2</v>
      </c>
      <c r="T49" s="18">
        <v>1.1736</v>
      </c>
      <c r="U49" s="19">
        <v>12.714</v>
      </c>
      <c r="V49" s="30"/>
      <c r="W49" s="30"/>
    </row>
    <row r="50" spans="1:23" s="22" customFormat="1" x14ac:dyDescent="0.25">
      <c r="A50" s="30" t="s">
        <v>5</v>
      </c>
      <c r="B50" s="30">
        <v>7</v>
      </c>
      <c r="C50" s="30">
        <v>1</v>
      </c>
      <c r="D50" s="30">
        <v>1</v>
      </c>
      <c r="E50" s="30">
        <v>10</v>
      </c>
      <c r="F50" s="32">
        <v>1.6066666666666667</v>
      </c>
      <c r="G50" s="18">
        <v>1.307024021160879E-2</v>
      </c>
      <c r="H50" s="18">
        <v>0.12994399666786194</v>
      </c>
      <c r="I50" s="18">
        <v>0.3482215036378335</v>
      </c>
      <c r="J50" s="18">
        <v>4.9929264349232005E-2</v>
      </c>
      <c r="K50" s="19">
        <v>9.9419746358179122</v>
      </c>
      <c r="L50" s="19">
        <v>26.025618114251404</v>
      </c>
      <c r="M50" s="19">
        <v>2.617751409311488</v>
      </c>
      <c r="N50" s="26">
        <v>20.999519273318125</v>
      </c>
      <c r="O50" s="26">
        <f t="shared" si="1"/>
        <v>208.77668797969818</v>
      </c>
      <c r="P50" s="26">
        <v>55.947588251145248</v>
      </c>
      <c r="Q50" s="26">
        <v>8.0219684721099433</v>
      </c>
      <c r="R50" s="17">
        <v>2.8000000000000004E-3</v>
      </c>
      <c r="S50" s="18">
        <v>6.5000000000000002E-2</v>
      </c>
      <c r="T50" s="18">
        <v>0.45039999999999997</v>
      </c>
      <c r="U50" s="19">
        <v>10.4312</v>
      </c>
      <c r="V50" s="19">
        <v>-21.9233059094209</v>
      </c>
      <c r="W50" s="19">
        <v>7.5195600642398519</v>
      </c>
    </row>
    <row r="51" spans="1:23" s="22" customFormat="1" x14ac:dyDescent="0.25">
      <c r="A51" s="30" t="s">
        <v>5</v>
      </c>
      <c r="B51" s="30">
        <v>7</v>
      </c>
      <c r="C51" s="30">
        <v>1</v>
      </c>
      <c r="D51" s="30">
        <v>2</v>
      </c>
      <c r="E51" s="30">
        <v>10</v>
      </c>
      <c r="F51" s="32">
        <v>1.6266666666666667</v>
      </c>
      <c r="G51" s="18">
        <v>8.929421121903371E-3</v>
      </c>
      <c r="H51" s="18">
        <v>0.10703118393818538</v>
      </c>
      <c r="I51" s="18">
        <v>0.31318126766249493</v>
      </c>
      <c r="J51" s="18">
        <v>4.0431974162293098E-2</v>
      </c>
      <c r="K51" s="19">
        <v>11.986351912067834</v>
      </c>
      <c r="L51" s="19">
        <v>26.471916386908156</v>
      </c>
      <c r="M51" s="19">
        <v>2.2085048546135444</v>
      </c>
      <c r="N51" s="26">
        <v>14.525191691629486</v>
      </c>
      <c r="O51" s="26">
        <f t="shared" si="1"/>
        <v>174.1040592061149</v>
      </c>
      <c r="P51" s="26">
        <v>50.944152873099178</v>
      </c>
      <c r="Q51" s="26">
        <v>6.5769344637330107</v>
      </c>
      <c r="R51" s="17">
        <v>2.4000000000000002E-3</v>
      </c>
      <c r="S51" s="18">
        <v>5.0699999999999995E-2</v>
      </c>
      <c r="T51" s="18">
        <v>0.39093333333333335</v>
      </c>
      <c r="U51" s="19">
        <v>8.2368000000000006</v>
      </c>
      <c r="V51" s="19">
        <v>-21.073661019543643</v>
      </c>
      <c r="W51" s="19">
        <v>6.8688495691905409</v>
      </c>
    </row>
    <row r="52" spans="1:23" s="22" customFormat="1" x14ac:dyDescent="0.25">
      <c r="A52" s="30" t="s">
        <v>5</v>
      </c>
      <c r="B52" s="30">
        <v>7</v>
      </c>
      <c r="C52" s="30">
        <v>1</v>
      </c>
      <c r="D52" s="30">
        <v>3</v>
      </c>
      <c r="E52" s="30">
        <v>10</v>
      </c>
      <c r="F52" s="32">
        <v>1.6600000000000001</v>
      </c>
      <c r="G52" s="18">
        <v>8.5414311036788992E-3</v>
      </c>
      <c r="H52" s="18">
        <v>8.5640028119087219E-2</v>
      </c>
      <c r="I52" s="18">
        <v>0.32417749796913081</v>
      </c>
      <c r="J52" s="18">
        <v>3.8610208502572435E-2</v>
      </c>
      <c r="K52" s="19">
        <v>10.026426143295941</v>
      </c>
      <c r="L52" s="19">
        <v>22.180669683092074</v>
      </c>
      <c r="M52" s="19">
        <v>2.2122209216015554</v>
      </c>
      <c r="N52" s="26">
        <v>14.178775632106975</v>
      </c>
      <c r="O52" s="26">
        <f t="shared" si="1"/>
        <v>142.16244667768478</v>
      </c>
      <c r="P52" s="26">
        <v>53.813464662875717</v>
      </c>
      <c r="Q52" s="26">
        <v>6.4092946114270246</v>
      </c>
      <c r="R52" s="17">
        <v>1.6666666666666666E-3</v>
      </c>
      <c r="S52" s="18">
        <v>5.0699999999999995E-2</v>
      </c>
      <c r="T52" s="18">
        <v>0.27493333333333331</v>
      </c>
      <c r="U52" s="19">
        <v>8.3394999999999992</v>
      </c>
      <c r="V52" s="19">
        <v>-21.150010968094509</v>
      </c>
      <c r="W52" s="19">
        <v>5.7093786870391297</v>
      </c>
    </row>
    <row r="53" spans="1:23" s="22" customFormat="1" x14ac:dyDescent="0.25">
      <c r="A53" s="30" t="s">
        <v>5</v>
      </c>
      <c r="B53" s="30">
        <v>7</v>
      </c>
      <c r="C53" s="30">
        <v>1</v>
      </c>
      <c r="D53" s="30">
        <v>4</v>
      </c>
      <c r="E53" s="30">
        <v>20</v>
      </c>
      <c r="F53" s="32">
        <v>1.6133333333333333</v>
      </c>
      <c r="G53" s="18">
        <v>7.6222707668487559E-3</v>
      </c>
      <c r="H53" s="18">
        <v>8.1302180886268616E-2</v>
      </c>
      <c r="I53" s="18">
        <v>0.31465692245229399</v>
      </c>
      <c r="J53" s="18">
        <v>3.5941940722695909E-2</v>
      </c>
      <c r="K53" s="19">
        <v>10.66639894765652</v>
      </c>
      <c r="L53" s="19">
        <v>22.620420392304947</v>
      </c>
      <c r="M53" s="19">
        <v>2.1207176389436295</v>
      </c>
      <c r="N53" s="26">
        <v>24.594527007698652</v>
      </c>
      <c r="O53" s="26">
        <f t="shared" si="1"/>
        <v>262.33503699302673</v>
      </c>
      <c r="P53" s="26">
        <v>101.52930031127352</v>
      </c>
      <c r="Q53" s="26">
        <v>11.597266206523214</v>
      </c>
      <c r="R53" s="17">
        <v>2.2666666666666668E-3</v>
      </c>
      <c r="S53" s="18">
        <v>5.1999999999999998E-2</v>
      </c>
      <c r="T53" s="18">
        <v>0.72719999999999996</v>
      </c>
      <c r="U53" s="19">
        <v>16.795999999999999</v>
      </c>
      <c r="V53" s="19">
        <v>-20.191540560304492</v>
      </c>
      <c r="W53" s="19">
        <v>4.2645944962307487</v>
      </c>
    </row>
    <row r="54" spans="1:23" s="22" customFormat="1" x14ac:dyDescent="0.25">
      <c r="A54" s="30" t="s">
        <v>5</v>
      </c>
      <c r="B54" s="30">
        <v>7</v>
      </c>
      <c r="C54" s="30">
        <v>2</v>
      </c>
      <c r="D54" s="30">
        <v>1</v>
      </c>
      <c r="E54" s="30">
        <v>10</v>
      </c>
      <c r="F54" s="32">
        <v>1.61</v>
      </c>
      <c r="G54" s="18">
        <v>1.7668633590550542E-2</v>
      </c>
      <c r="H54" s="18">
        <v>0.17213652531305948</v>
      </c>
      <c r="I54" s="18">
        <v>0.26487854251012144</v>
      </c>
      <c r="J54" s="18">
        <v>4.7064777327935223E-2</v>
      </c>
      <c r="K54" s="19">
        <v>9.7424922210804539</v>
      </c>
      <c r="L54" s="19">
        <v>36.57438430307586</v>
      </c>
      <c r="M54" s="19">
        <v>3.754109674723427</v>
      </c>
      <c r="N54" s="26">
        <v>28.446500080786375</v>
      </c>
      <c r="O54" s="26">
        <f t="shared" si="1"/>
        <v>277.13980575402582</v>
      </c>
      <c r="P54" s="26">
        <v>42.645445344129556</v>
      </c>
      <c r="Q54" s="26">
        <v>7.5774291497975712</v>
      </c>
      <c r="R54" s="17">
        <v>2.9333333333333334E-3</v>
      </c>
      <c r="S54" s="18">
        <v>4.8100000000000004E-2</v>
      </c>
      <c r="T54" s="18">
        <v>0.4665333333333333</v>
      </c>
      <c r="U54" s="19">
        <v>7.7077</v>
      </c>
      <c r="V54" s="19">
        <v>-21.921730816896005</v>
      </c>
      <c r="W54" s="19">
        <v>6.5138401144563431</v>
      </c>
    </row>
    <row r="55" spans="1:23" s="22" customFormat="1" x14ac:dyDescent="0.25">
      <c r="A55" s="30" t="s">
        <v>5</v>
      </c>
      <c r="B55" s="30">
        <v>7</v>
      </c>
      <c r="C55" s="30">
        <v>2</v>
      </c>
      <c r="D55" s="30">
        <v>2</v>
      </c>
      <c r="E55" s="30">
        <v>10</v>
      </c>
      <c r="F55" s="32">
        <v>1.61</v>
      </c>
      <c r="G55" s="18">
        <v>1.0924674079219992E-2</v>
      </c>
      <c r="H55" s="18">
        <v>0.12106927980979283</v>
      </c>
      <c r="I55" s="18">
        <v>0.21250881256924162</v>
      </c>
      <c r="J55" s="18">
        <v>3.3580085272098568E-2</v>
      </c>
      <c r="K55" s="19">
        <v>11.082186885564006</v>
      </c>
      <c r="L55" s="19">
        <v>36.053892903717056</v>
      </c>
      <c r="M55" s="19">
        <v>3.2533193381427234</v>
      </c>
      <c r="N55" s="26">
        <v>17.588725267544188</v>
      </c>
      <c r="O55" s="26">
        <f t="shared" si="1"/>
        <v>194.92154049376649</v>
      </c>
      <c r="P55" s="26">
        <v>34.213918823647901</v>
      </c>
      <c r="Q55" s="26">
        <v>5.4063937288078705</v>
      </c>
      <c r="R55" s="17">
        <v>1.9333333333333333E-3</v>
      </c>
      <c r="S55" s="18">
        <v>4.4200000000000003E-2</v>
      </c>
      <c r="T55" s="18">
        <v>0.30613333333333337</v>
      </c>
      <c r="U55" s="19">
        <v>7.0888999999999998</v>
      </c>
      <c r="V55" s="19">
        <v>-21.715929947715967</v>
      </c>
      <c r="W55" s="19">
        <v>4.1898431070707014</v>
      </c>
    </row>
    <row r="56" spans="1:23" s="22" customFormat="1" x14ac:dyDescent="0.25">
      <c r="A56" s="30" t="s">
        <v>5</v>
      </c>
      <c r="B56" s="30">
        <v>7</v>
      </c>
      <c r="C56" s="30">
        <v>2</v>
      </c>
      <c r="D56" s="30">
        <v>3</v>
      </c>
      <c r="E56" s="30">
        <v>10</v>
      </c>
      <c r="F56" s="32">
        <v>1.61</v>
      </c>
      <c r="G56" s="18">
        <v>9.0855876680886894E-3</v>
      </c>
      <c r="H56" s="18">
        <v>9.6553690731525421E-2</v>
      </c>
      <c r="I56" s="18">
        <v>0.20134397736459175</v>
      </c>
      <c r="J56" s="18">
        <v>3.3673538129884127E-2</v>
      </c>
      <c r="K56" s="19">
        <v>10.627126638230674</v>
      </c>
      <c r="L56" s="19">
        <v>28.673461742898137</v>
      </c>
      <c r="M56" s="19">
        <v>2.6981387085147244</v>
      </c>
      <c r="N56" s="26">
        <v>14.62779614562279</v>
      </c>
      <c r="O56" s="26">
        <f t="shared" si="1"/>
        <v>155.45144207775593</v>
      </c>
      <c r="P56" s="26">
        <v>32.416380355699275</v>
      </c>
      <c r="Q56" s="26">
        <v>5.4214396389113446</v>
      </c>
      <c r="R56" s="17">
        <v>2.3333333333333335E-3</v>
      </c>
      <c r="S56" s="18">
        <v>5.2000000000000005E-2</v>
      </c>
      <c r="T56" s="18">
        <v>0.37373333333333331</v>
      </c>
      <c r="U56" s="19">
        <v>8.3824000000000005</v>
      </c>
      <c r="V56" s="19">
        <v>-22.022995096496015</v>
      </c>
      <c r="W56" s="19">
        <v>3.7737403642116223</v>
      </c>
    </row>
    <row r="57" spans="1:23" s="22" customFormat="1" x14ac:dyDescent="0.25">
      <c r="A57" s="30" t="s">
        <v>5</v>
      </c>
      <c r="B57" s="30">
        <v>7</v>
      </c>
      <c r="C57" s="30">
        <v>2</v>
      </c>
      <c r="D57" s="30">
        <v>4</v>
      </c>
      <c r="E57" s="30">
        <v>20</v>
      </c>
      <c r="F57" s="32">
        <v>1.5866666666666667</v>
      </c>
      <c r="G57" s="18">
        <v>1.1477871850667738E-2</v>
      </c>
      <c r="H57" s="18">
        <v>0.11661084244648616</v>
      </c>
      <c r="I57" s="18">
        <v>0.23822994544352394</v>
      </c>
      <c r="J57" s="18">
        <v>3.7342560786690911E-2</v>
      </c>
      <c r="K57" s="19">
        <v>10.159622268278087</v>
      </c>
      <c r="L57" s="19">
        <v>31.227328814591335</v>
      </c>
      <c r="M57" s="19">
        <v>3.0736702595817995</v>
      </c>
      <c r="N57" s="26">
        <v>36.423113339452293</v>
      </c>
      <c r="O57" s="26">
        <f t="shared" si="1"/>
        <v>370.04507336351611</v>
      </c>
      <c r="P57" s="26">
        <v>75.598302687411604</v>
      </c>
      <c r="Q57" s="26">
        <v>11.85003928964325</v>
      </c>
      <c r="R57" s="17">
        <v>2.1333333333333334E-3</v>
      </c>
      <c r="S57" s="18">
        <v>4.5499999999999999E-2</v>
      </c>
      <c r="T57" s="18">
        <v>0.67680000000000007</v>
      </c>
      <c r="U57" s="19">
        <v>14.435200000000002</v>
      </c>
      <c r="V57" s="19">
        <v>-21.636655330244718</v>
      </c>
      <c r="W57" s="19">
        <v>4.7891826145232317</v>
      </c>
    </row>
    <row r="58" spans="1:23" s="22" customFormat="1" x14ac:dyDescent="0.25">
      <c r="A58" s="30" t="s">
        <v>5</v>
      </c>
      <c r="B58" s="30">
        <v>7</v>
      </c>
      <c r="C58" s="30">
        <v>3</v>
      </c>
      <c r="D58" s="30">
        <v>1</v>
      </c>
      <c r="E58" s="30">
        <v>10</v>
      </c>
      <c r="F58" s="32">
        <v>1.55</v>
      </c>
      <c r="G58" s="18">
        <v>2.1019130198842047E-2</v>
      </c>
      <c r="H58" s="18">
        <v>0.25128316879272461</v>
      </c>
      <c r="I58" s="18">
        <v>0.32605612399959477</v>
      </c>
      <c r="J58" s="18">
        <v>5.0685509742342885E-2</v>
      </c>
      <c r="K58" s="19">
        <v>11.954974654782237</v>
      </c>
      <c r="L58" s="19">
        <v>49.576924464232349</v>
      </c>
      <c r="M58" s="19">
        <v>4.1469702693514749</v>
      </c>
      <c r="N58" s="26">
        <v>32.579651808205178</v>
      </c>
      <c r="O58" s="26">
        <f t="shared" si="1"/>
        <v>389.4889116287232</v>
      </c>
      <c r="P58" s="26">
        <v>50.538699219937193</v>
      </c>
      <c r="Q58" s="26">
        <v>7.8562540100631475</v>
      </c>
      <c r="R58" s="17">
        <v>3.4666666666666674E-3</v>
      </c>
      <c r="S58" s="18">
        <v>5.4599999999999996E-2</v>
      </c>
      <c r="T58" s="18">
        <v>0.53980000000000006</v>
      </c>
      <c r="U58" s="19">
        <v>8.4200999999999997</v>
      </c>
      <c r="V58" s="19">
        <v>-22.697647509237541</v>
      </c>
      <c r="W58" s="19">
        <v>8.1086546417358694</v>
      </c>
    </row>
    <row r="59" spans="1:23" s="22" customFormat="1" x14ac:dyDescent="0.25">
      <c r="A59" s="30" t="s">
        <v>5</v>
      </c>
      <c r="B59" s="30">
        <v>7</v>
      </c>
      <c r="C59" s="30">
        <v>3</v>
      </c>
      <c r="D59" s="30">
        <v>2</v>
      </c>
      <c r="E59" s="30">
        <v>10</v>
      </c>
      <c r="F59" s="32">
        <v>1.5733333333333335</v>
      </c>
      <c r="G59" s="18">
        <v>1.264560110693713E-2</v>
      </c>
      <c r="H59" s="18">
        <v>0.15834296494722366</v>
      </c>
      <c r="I59" s="18">
        <v>0.27735868034600686</v>
      </c>
      <c r="J59" s="18">
        <v>3.9787433782605783E-2</v>
      </c>
      <c r="K59" s="19">
        <v>12.52158466870822</v>
      </c>
      <c r="L59" s="19">
        <v>39.797229902383862</v>
      </c>
      <c r="M59" s="19">
        <v>3.1782902049002004</v>
      </c>
      <c r="N59" s="26">
        <v>19.895745741581088</v>
      </c>
      <c r="O59" s="26">
        <f t="shared" si="1"/>
        <v>249.12626485029858</v>
      </c>
      <c r="P59" s="26">
        <v>43.637765707771749</v>
      </c>
      <c r="Q59" s="26">
        <v>6.2598895817966422</v>
      </c>
      <c r="R59" s="17">
        <v>3.2666666666666669E-3</v>
      </c>
      <c r="S59" s="18">
        <v>5.3299999999999986E-2</v>
      </c>
      <c r="T59" s="18">
        <v>0.51493333333333335</v>
      </c>
      <c r="U59" s="19">
        <v>8.3746000000000009</v>
      </c>
      <c r="V59" s="19">
        <v>-22.572808981805466</v>
      </c>
      <c r="W59" s="19">
        <v>5.2892743857963929</v>
      </c>
    </row>
    <row r="60" spans="1:23" s="22" customFormat="1" x14ac:dyDescent="0.25">
      <c r="A60" s="30" t="s">
        <v>5</v>
      </c>
      <c r="B60" s="30">
        <v>7</v>
      </c>
      <c r="C60" s="30">
        <v>3</v>
      </c>
      <c r="D60" s="30">
        <v>3</v>
      </c>
      <c r="E60" s="30">
        <v>10</v>
      </c>
      <c r="F60" s="32">
        <v>1.5666666666666667</v>
      </c>
      <c r="G60" s="18">
        <v>1.0062529196234802E-2</v>
      </c>
      <c r="H60" s="18">
        <v>0.1158364216486613</v>
      </c>
      <c r="I60" s="18">
        <v>0.32060103207528079</v>
      </c>
      <c r="J60" s="18">
        <v>3.9035043340416208E-2</v>
      </c>
      <c r="K60" s="19">
        <v>11.511660675926782</v>
      </c>
      <c r="L60" s="19">
        <v>29.674982204701763</v>
      </c>
      <c r="M60" s="19">
        <v>2.5778193989645795</v>
      </c>
      <c r="N60" s="26">
        <v>15.764629074101189</v>
      </c>
      <c r="O60" s="26">
        <f t="shared" si="1"/>
        <v>181.47706058290268</v>
      </c>
      <c r="P60" s="26">
        <v>50.227495025127318</v>
      </c>
      <c r="Q60" s="26">
        <v>6.1154901233318721</v>
      </c>
      <c r="R60" s="17">
        <v>2.7333333333333333E-3</v>
      </c>
      <c r="S60" s="18">
        <v>4.4200000000000003E-2</v>
      </c>
      <c r="T60" s="18">
        <v>0.4274</v>
      </c>
      <c r="U60" s="19">
        <v>6.9095000000000004</v>
      </c>
      <c r="V60" s="19">
        <v>-21.834087818442516</v>
      </c>
      <c r="W60" s="19">
        <v>4.0058095104825471</v>
      </c>
    </row>
    <row r="61" spans="1:23" s="22" customFormat="1" x14ac:dyDescent="0.25">
      <c r="A61" s="30" t="s">
        <v>5</v>
      </c>
      <c r="B61" s="30">
        <v>7</v>
      </c>
      <c r="C61" s="30">
        <v>3</v>
      </c>
      <c r="D61" s="30">
        <v>4</v>
      </c>
      <c r="E61" s="30">
        <v>20</v>
      </c>
      <c r="F61" s="32">
        <v>1.6333333333333335</v>
      </c>
      <c r="G61" s="18">
        <v>8.5815143992394923E-3</v>
      </c>
      <c r="H61" s="18">
        <v>0.1067341963450114</v>
      </c>
      <c r="I61" s="18">
        <v>0.29973835161517554</v>
      </c>
      <c r="J61" s="18">
        <v>3.5559021837576733E-2</v>
      </c>
      <c r="K61" s="19">
        <v>12.437687729623848</v>
      </c>
      <c r="L61" s="19">
        <v>30.016066480271071</v>
      </c>
      <c r="M61" s="19">
        <v>2.4133156526175985</v>
      </c>
      <c r="N61" s="26">
        <v>28.032947037515676</v>
      </c>
      <c r="O61" s="26">
        <f t="shared" si="1"/>
        <v>348.66504139370397</v>
      </c>
      <c r="P61" s="26">
        <v>97.914528194290682</v>
      </c>
      <c r="Q61" s="26">
        <v>11.615947133608401</v>
      </c>
      <c r="R61" s="17">
        <v>2.6666666666666661E-3</v>
      </c>
      <c r="S61" s="18">
        <v>5.0699999999999995E-2</v>
      </c>
      <c r="T61" s="18">
        <v>0.87373333333333336</v>
      </c>
      <c r="U61" s="19">
        <v>16.614000000000001</v>
      </c>
      <c r="V61" s="19">
        <v>-21.60887205280676</v>
      </c>
      <c r="W61" s="19">
        <v>3.7995382932063961</v>
      </c>
    </row>
    <row r="62" spans="1:23" s="22" customFormat="1" x14ac:dyDescent="0.25">
      <c r="A62" s="30" t="s">
        <v>5</v>
      </c>
      <c r="B62" s="30">
        <v>15</v>
      </c>
      <c r="C62" s="30">
        <v>1</v>
      </c>
      <c r="D62" s="30">
        <v>1</v>
      </c>
      <c r="E62" s="30">
        <v>10</v>
      </c>
      <c r="F62" s="32">
        <v>1.5333333333333334</v>
      </c>
      <c r="G62" s="18">
        <v>3.230435573585682E-2</v>
      </c>
      <c r="H62" s="18">
        <v>0.28823468509409306</v>
      </c>
      <c r="I62" s="18">
        <v>0.45786827551533432</v>
      </c>
      <c r="J62" s="18">
        <v>6.5644377409083285E-2</v>
      </c>
      <c r="K62" s="19">
        <v>8.9224712435345559</v>
      </c>
      <c r="L62" s="19">
        <v>43.908510746909712</v>
      </c>
      <c r="M62" s="19">
        <v>4.9211154116889881</v>
      </c>
      <c r="N62" s="26">
        <v>49.53334546164713</v>
      </c>
      <c r="O62" s="26">
        <f t="shared" si="1"/>
        <v>441.95985047760934</v>
      </c>
      <c r="P62" s="26">
        <v>70.206468912351284</v>
      </c>
      <c r="Q62" s="26">
        <v>10.065471202726105</v>
      </c>
      <c r="R62" s="17">
        <v>3.8666666666666667E-3</v>
      </c>
      <c r="S62" s="18">
        <v>6.8900000000000003E-2</v>
      </c>
      <c r="T62" s="18">
        <v>0.59086666666666665</v>
      </c>
      <c r="U62" s="19">
        <v>10.5768</v>
      </c>
      <c r="V62" s="19">
        <v>-21.607661491841608</v>
      </c>
      <c r="W62" s="19">
        <v>9.1580619610728373</v>
      </c>
    </row>
    <row r="63" spans="1:23" s="22" customFormat="1" x14ac:dyDescent="0.25">
      <c r="A63" s="30" t="s">
        <v>5</v>
      </c>
      <c r="B63" s="30">
        <v>15</v>
      </c>
      <c r="C63" s="30">
        <v>1</v>
      </c>
      <c r="D63" s="30">
        <v>2</v>
      </c>
      <c r="E63" s="30">
        <v>10</v>
      </c>
      <c r="F63" s="32">
        <v>1.5466666666666669</v>
      </c>
      <c r="G63" s="18">
        <v>1.9068665024367923E-2</v>
      </c>
      <c r="H63" s="18">
        <v>0.15247171372175217</v>
      </c>
      <c r="I63" s="18">
        <v>0.42085312847467909</v>
      </c>
      <c r="J63" s="18">
        <v>4.6733380504733989E-2</v>
      </c>
      <c r="K63" s="19">
        <v>7.9959301569830901</v>
      </c>
      <c r="L63" s="19">
        <v>32.625868720604778</v>
      </c>
      <c r="M63" s="19">
        <v>4.0803093673988142</v>
      </c>
      <c r="N63" s="26">
        <v>29.492868571022392</v>
      </c>
      <c r="O63" s="26">
        <f t="shared" si="1"/>
        <v>235.82291722297671</v>
      </c>
      <c r="P63" s="26">
        <v>65.091950537417048</v>
      </c>
      <c r="Q63" s="26">
        <v>7.2280961847321912</v>
      </c>
      <c r="R63" s="17">
        <v>3.2666666666666669E-3</v>
      </c>
      <c r="S63" s="18">
        <v>5.2000000000000005E-2</v>
      </c>
      <c r="T63" s="18">
        <v>0.50593333333333335</v>
      </c>
      <c r="U63" s="19">
        <v>8.0456999999999983</v>
      </c>
      <c r="V63" s="19">
        <v>-20.220806428179149</v>
      </c>
      <c r="W63" s="19">
        <v>7.9984254644125725</v>
      </c>
    </row>
    <row r="64" spans="1:23" s="22" customFormat="1" x14ac:dyDescent="0.25">
      <c r="A64" s="30" t="s">
        <v>5</v>
      </c>
      <c r="B64" s="30">
        <v>15</v>
      </c>
      <c r="C64" s="30">
        <v>1</v>
      </c>
      <c r="D64" s="30">
        <v>3</v>
      </c>
      <c r="E64" s="30">
        <v>10</v>
      </c>
      <c r="F64" s="32">
        <v>1.5866666666666667</v>
      </c>
      <c r="G64" s="18">
        <v>1.6512057151722687E-2</v>
      </c>
      <c r="H64" s="18">
        <v>0.16588750978310904</v>
      </c>
      <c r="I64" s="18">
        <v>0.45946356275303646</v>
      </c>
      <c r="J64" s="18">
        <v>4.3373819163292839E-2</v>
      </c>
      <c r="K64" s="19">
        <v>10.046447166384848</v>
      </c>
      <c r="L64" s="19">
        <v>38.246000233131248</v>
      </c>
      <c r="M64" s="19">
        <v>3.8069179680854117</v>
      </c>
      <c r="N64" s="26">
        <v>26.19913068073333</v>
      </c>
      <c r="O64" s="26">
        <f t="shared" si="1"/>
        <v>263.20818218919965</v>
      </c>
      <c r="P64" s="26">
        <v>72.901551956815112</v>
      </c>
      <c r="Q64" s="26">
        <v>6.8819793072424638</v>
      </c>
      <c r="R64" s="17">
        <v>2.8000000000000004E-3</v>
      </c>
      <c r="S64" s="18">
        <v>5.5900000000000005E-2</v>
      </c>
      <c r="T64" s="18">
        <v>0.44313333333333338</v>
      </c>
      <c r="U64" s="19">
        <v>8.8647000000000009</v>
      </c>
      <c r="V64" s="19">
        <v>-19.63157027361979</v>
      </c>
      <c r="W64" s="19">
        <v>7.2985186972870499</v>
      </c>
    </row>
    <row r="65" spans="1:23" s="22" customFormat="1" x14ac:dyDescent="0.25">
      <c r="A65" s="30" t="s">
        <v>5</v>
      </c>
      <c r="B65" s="30">
        <v>15</v>
      </c>
      <c r="C65" s="30">
        <v>1</v>
      </c>
      <c r="D65" s="30">
        <v>4</v>
      </c>
      <c r="E65" s="30">
        <v>20</v>
      </c>
      <c r="F65" s="32">
        <v>1.5766666666666669</v>
      </c>
      <c r="G65" s="18">
        <v>1.3921000440222424E-2</v>
      </c>
      <c r="H65" s="18">
        <v>0.14408800005912781</v>
      </c>
      <c r="I65" s="18">
        <v>0.45062224006423124</v>
      </c>
      <c r="J65" s="18">
        <v>3.6058142646862038E-2</v>
      </c>
      <c r="K65" s="19">
        <v>10.350405538585388</v>
      </c>
      <c r="L65" s="19">
        <v>39.959906274225993</v>
      </c>
      <c r="M65" s="19">
        <v>3.8607092374553855</v>
      </c>
      <c r="N65" s="26">
        <v>43.897554721501386</v>
      </c>
      <c r="O65" s="26">
        <f t="shared" si="1"/>
        <v>454.35749351978308</v>
      </c>
      <c r="P65" s="26">
        <v>142.09621303358759</v>
      </c>
      <c r="Q65" s="26">
        <v>11.370334314643831</v>
      </c>
      <c r="R65" s="17">
        <v>2.2000000000000001E-3</v>
      </c>
      <c r="S65" s="18">
        <v>7.7999999999999986E-2</v>
      </c>
      <c r="T65" s="18">
        <v>0.69373333333333331</v>
      </c>
      <c r="U65" s="19">
        <v>24.6142</v>
      </c>
      <c r="V65" s="19">
        <v>-19.821340313777352</v>
      </c>
      <c r="W65" s="19">
        <v>6.507799013664493</v>
      </c>
    </row>
    <row r="66" spans="1:23" s="22" customFormat="1" x14ac:dyDescent="0.25">
      <c r="A66" s="30" t="s">
        <v>5</v>
      </c>
      <c r="B66" s="30">
        <v>15</v>
      </c>
      <c r="C66" s="30">
        <v>2</v>
      </c>
      <c r="D66" s="30">
        <v>1</v>
      </c>
      <c r="E66" s="30">
        <v>10</v>
      </c>
      <c r="F66" s="32">
        <v>1.6366666666666667</v>
      </c>
      <c r="G66" s="18">
        <v>2.6772558557325184E-2</v>
      </c>
      <c r="H66" s="18">
        <v>0.22347994148731232</v>
      </c>
      <c r="I66" s="18">
        <v>0.41405622489959837</v>
      </c>
      <c r="J66" s="18">
        <v>5.4191767068273104E-2</v>
      </c>
      <c r="K66" s="19">
        <v>8.347350926837974</v>
      </c>
      <c r="L66" s="19">
        <v>41.238725654722188</v>
      </c>
      <c r="M66" s="19">
        <v>4.94033688246334</v>
      </c>
      <c r="N66" s="26">
        <v>43.817754172155553</v>
      </c>
      <c r="O66" s="26">
        <f t="shared" ref="O66:O85" si="2">H66*F66*E66*100</f>
        <v>365.7621709009012</v>
      </c>
      <c r="P66" s="26">
        <v>67.767202141900938</v>
      </c>
      <c r="Q66" s="26">
        <v>8.8693858768406972</v>
      </c>
      <c r="R66" s="17">
        <v>3.7333333333333333E-3</v>
      </c>
      <c r="S66" s="18">
        <v>7.0199999999999999E-2</v>
      </c>
      <c r="T66" s="18">
        <v>0.61153333333333326</v>
      </c>
      <c r="U66" s="19">
        <v>11.5037</v>
      </c>
      <c r="V66" s="19">
        <v>-21.235111685289041</v>
      </c>
      <c r="W66" s="19">
        <v>8.4697160945683212</v>
      </c>
    </row>
    <row r="67" spans="1:23" s="22" customFormat="1" x14ac:dyDescent="0.25">
      <c r="A67" s="30" t="s">
        <v>5</v>
      </c>
      <c r="B67" s="30">
        <v>15</v>
      </c>
      <c r="C67" s="30">
        <v>2</v>
      </c>
      <c r="D67" s="30">
        <v>2</v>
      </c>
      <c r="E67" s="30">
        <v>10</v>
      </c>
      <c r="F67" s="32">
        <v>1.6333333333333335</v>
      </c>
      <c r="G67" s="18">
        <v>1.9981920268927093E-2</v>
      </c>
      <c r="H67" s="18">
        <v>0.15534220635890961</v>
      </c>
      <c r="I67" s="18">
        <v>0.42118376894132004</v>
      </c>
      <c r="J67" s="18">
        <v>4.4348960981728199E-2</v>
      </c>
      <c r="K67" s="19">
        <v>7.7741380341945749</v>
      </c>
      <c r="L67" s="19">
        <v>35.02724819706841</v>
      </c>
      <c r="M67" s="19">
        <v>4.5056118174131869</v>
      </c>
      <c r="N67" s="26">
        <v>32.637136439247591</v>
      </c>
      <c r="O67" s="26">
        <f t="shared" si="2"/>
        <v>253.72560371955237</v>
      </c>
      <c r="P67" s="26">
        <v>68.793348927082278</v>
      </c>
      <c r="Q67" s="26">
        <v>7.2436636270156063</v>
      </c>
      <c r="R67" s="17">
        <v>2.4000000000000002E-3</v>
      </c>
      <c r="S67" s="18">
        <v>6.5000000000000002E-2</v>
      </c>
      <c r="T67" s="18">
        <v>0.39060000000000006</v>
      </c>
      <c r="U67" s="19">
        <v>10.613200000000001</v>
      </c>
      <c r="V67" s="19">
        <v>-20.329776995779582</v>
      </c>
      <c r="W67" s="19">
        <v>7.5858025552973984</v>
      </c>
    </row>
    <row r="68" spans="1:23" s="22" customFormat="1" x14ac:dyDescent="0.25">
      <c r="A68" s="30" t="s">
        <v>5</v>
      </c>
      <c r="B68" s="30">
        <v>15</v>
      </c>
      <c r="C68" s="30">
        <v>2</v>
      </c>
      <c r="D68" s="30">
        <v>3</v>
      </c>
      <c r="E68" s="30">
        <v>10</v>
      </c>
      <c r="F68" s="32">
        <v>1.6133333333333333</v>
      </c>
      <c r="G68" s="18">
        <v>1.9031437439135285E-2</v>
      </c>
      <c r="H68" s="18">
        <v>0.16161816815535227</v>
      </c>
      <c r="I68" s="18">
        <v>0.51179911254538124</v>
      </c>
      <c r="J68" s="18">
        <v>4.9252050558020705E-2</v>
      </c>
      <c r="K68" s="19">
        <v>8.4921682175729316</v>
      </c>
      <c r="L68" s="19">
        <v>32.814505451901987</v>
      </c>
      <c r="M68" s="19">
        <v>3.8640903725857179</v>
      </c>
      <c r="N68" s="26">
        <v>30.704052401804926</v>
      </c>
      <c r="O68" s="26">
        <f t="shared" si="2"/>
        <v>260.74397795730164</v>
      </c>
      <c r="P68" s="26">
        <v>82.570256823988174</v>
      </c>
      <c r="Q68" s="26">
        <v>7.9459974900273398</v>
      </c>
      <c r="R68" s="17">
        <v>2.1333333333333334E-3</v>
      </c>
      <c r="S68" s="18">
        <v>6.3699999999999993E-2</v>
      </c>
      <c r="T68" s="18">
        <v>0.34480000000000005</v>
      </c>
      <c r="U68" s="19">
        <v>10.269999999999998</v>
      </c>
      <c r="V68" s="19">
        <v>-20.22859955602118</v>
      </c>
      <c r="W68" s="19">
        <v>7.0511522736339289</v>
      </c>
    </row>
    <row r="69" spans="1:23" s="22" customFormat="1" x14ac:dyDescent="0.25">
      <c r="A69" s="30" t="s">
        <v>5</v>
      </c>
      <c r="B69" s="30">
        <v>15</v>
      </c>
      <c r="C69" s="30">
        <v>2</v>
      </c>
      <c r="D69" s="30">
        <v>4</v>
      </c>
      <c r="E69" s="30">
        <v>20</v>
      </c>
      <c r="F69" s="32">
        <v>1.5966666666666667</v>
      </c>
      <c r="G69" s="18">
        <v>1.5166931339699916E-2</v>
      </c>
      <c r="H69" s="18">
        <v>0.13540669033924738</v>
      </c>
      <c r="I69" s="18">
        <v>0.4530497592295345</v>
      </c>
      <c r="J69" s="18">
        <v>4.0613295880149808E-2</v>
      </c>
      <c r="K69" s="19">
        <v>8.927757850714082</v>
      </c>
      <c r="L69" s="19">
        <v>33.340483062205465</v>
      </c>
      <c r="M69" s="19">
        <v>3.7344743909624234</v>
      </c>
      <c r="N69" s="26">
        <v>48.433067411441733</v>
      </c>
      <c r="O69" s="26">
        <f t="shared" si="2"/>
        <v>432.39869781666329</v>
      </c>
      <c r="P69" s="26">
        <v>144.67388978063136</v>
      </c>
      <c r="Q69" s="26">
        <v>12.969179151061173</v>
      </c>
      <c r="R69" s="17">
        <v>2E-3</v>
      </c>
      <c r="S69" s="18">
        <v>5.5900000000000005E-2</v>
      </c>
      <c r="T69" s="18">
        <v>0.63800000000000001</v>
      </c>
      <c r="U69" s="19">
        <v>17.7944</v>
      </c>
      <c r="V69" s="19">
        <v>-19.278126778977153</v>
      </c>
      <c r="W69" s="19">
        <v>6.46104990225819</v>
      </c>
    </row>
    <row r="70" spans="1:23" s="22" customFormat="1" x14ac:dyDescent="0.25">
      <c r="A70" s="30" t="s">
        <v>5</v>
      </c>
      <c r="B70" s="30">
        <v>15</v>
      </c>
      <c r="C70" s="30">
        <v>3</v>
      </c>
      <c r="D70" s="30">
        <v>1</v>
      </c>
      <c r="E70" s="30">
        <v>10</v>
      </c>
      <c r="F70" s="32">
        <v>1.5933333333333335</v>
      </c>
      <c r="G70" s="18">
        <v>2.2638232023849163E-2</v>
      </c>
      <c r="H70" s="18">
        <v>0.19779589275519052</v>
      </c>
      <c r="I70" s="18">
        <v>0.34897094430992742</v>
      </c>
      <c r="J70" s="18">
        <v>4.3835754640839393E-2</v>
      </c>
      <c r="K70" s="19">
        <v>8.7372500002126685</v>
      </c>
      <c r="L70" s="19">
        <v>45.122045776512039</v>
      </c>
      <c r="M70" s="19">
        <v>5.1643303986281444</v>
      </c>
      <c r="N70" s="26">
        <v>36.070249691333004</v>
      </c>
      <c r="O70" s="26">
        <f t="shared" si="2"/>
        <v>315.15478912327023</v>
      </c>
      <c r="P70" s="26">
        <v>55.602703793381778</v>
      </c>
      <c r="Q70" s="26">
        <v>6.9844969061070756</v>
      </c>
      <c r="R70" s="17">
        <v>2.7333333333333333E-3</v>
      </c>
      <c r="S70" s="18">
        <v>7.9299999999999995E-2</v>
      </c>
      <c r="T70" s="18">
        <v>0.43573333333333331</v>
      </c>
      <c r="U70" s="19">
        <v>12.6464</v>
      </c>
      <c r="V70" s="19">
        <v>-20.257389737455082</v>
      </c>
      <c r="W70" s="19">
        <v>8.3559748573515638</v>
      </c>
    </row>
    <row r="71" spans="1:23" s="22" customFormat="1" x14ac:dyDescent="0.25">
      <c r="A71" s="30" t="s">
        <v>5</v>
      </c>
      <c r="B71" s="30">
        <v>15</v>
      </c>
      <c r="C71" s="30">
        <v>3</v>
      </c>
      <c r="D71" s="30">
        <v>2</v>
      </c>
      <c r="E71" s="30">
        <v>10</v>
      </c>
      <c r="F71" s="32">
        <v>1.6233333333333331</v>
      </c>
      <c r="G71" s="18">
        <v>1.4617637597130048E-2</v>
      </c>
      <c r="H71" s="18">
        <v>0.14960122108459473</v>
      </c>
      <c r="I71" s="18">
        <v>0.28300271875944016</v>
      </c>
      <c r="J71" s="18">
        <v>2.7981405028026714E-2</v>
      </c>
      <c r="K71" s="19">
        <v>10.234295390793289</v>
      </c>
      <c r="L71" s="19">
        <v>53.46451364209598</v>
      </c>
      <c r="M71" s="19">
        <v>5.2240541825861646</v>
      </c>
      <c r="N71" s="26">
        <v>23.729298366007775</v>
      </c>
      <c r="O71" s="26">
        <f t="shared" si="2"/>
        <v>242.85264889399207</v>
      </c>
      <c r="P71" s="26">
        <v>45.940774678615782</v>
      </c>
      <c r="Q71" s="26">
        <v>4.5423147495496687</v>
      </c>
      <c r="R71" s="17">
        <v>2.3333333333333331E-3</v>
      </c>
      <c r="S71" s="18">
        <v>5.3300000000000007E-2</v>
      </c>
      <c r="T71" s="18">
        <v>0.37813333333333338</v>
      </c>
      <c r="U71" s="19">
        <v>8.6528000000000009</v>
      </c>
      <c r="V71" s="19">
        <v>-19.965329591245538</v>
      </c>
      <c r="W71" s="19">
        <v>5.6257171098398473</v>
      </c>
    </row>
    <row r="72" spans="1:23" s="22" customFormat="1" x14ac:dyDescent="0.25">
      <c r="A72" s="30" t="s">
        <v>5</v>
      </c>
      <c r="B72" s="30">
        <v>15</v>
      </c>
      <c r="C72" s="30">
        <v>3</v>
      </c>
      <c r="D72" s="30">
        <v>3</v>
      </c>
      <c r="E72" s="30">
        <v>10</v>
      </c>
      <c r="F72" s="32">
        <v>1.63</v>
      </c>
      <c r="G72" s="18">
        <v>1.0127546283502009E-2</v>
      </c>
      <c r="H72" s="18">
        <v>9.9459941188494369E-2</v>
      </c>
      <c r="I72" s="18">
        <v>0.30383525602104838</v>
      </c>
      <c r="J72" s="18">
        <v>2.8413613978277005E-2</v>
      </c>
      <c r="K72" s="19">
        <v>9.8207343026925233</v>
      </c>
      <c r="L72" s="19">
        <v>35.004326188331497</v>
      </c>
      <c r="M72" s="19">
        <v>3.5643288077485669</v>
      </c>
      <c r="N72" s="26">
        <v>16.507900442108276</v>
      </c>
      <c r="O72" s="26">
        <f t="shared" si="2"/>
        <v>162.11970413724578</v>
      </c>
      <c r="P72" s="26">
        <v>49.525146731430887</v>
      </c>
      <c r="Q72" s="26">
        <v>4.6314190784591514</v>
      </c>
      <c r="R72" s="17">
        <v>2.2000000000000001E-3</v>
      </c>
      <c r="S72" s="18">
        <v>5.0700000000000009E-2</v>
      </c>
      <c r="T72" s="18">
        <v>0.35853333333333337</v>
      </c>
      <c r="U72" s="19">
        <v>8.2537000000000003</v>
      </c>
      <c r="V72" s="19">
        <v>-19.592459562852223</v>
      </c>
      <c r="W72" s="19">
        <v>5.0460265291392297</v>
      </c>
    </row>
    <row r="73" spans="1:23" x14ac:dyDescent="0.25">
      <c r="A73" s="27" t="s">
        <v>5</v>
      </c>
      <c r="B73" s="27">
        <v>15</v>
      </c>
      <c r="C73" s="27">
        <v>3</v>
      </c>
      <c r="D73" s="27">
        <v>4</v>
      </c>
      <c r="E73" s="27">
        <v>20</v>
      </c>
      <c r="F73" s="31">
        <v>1.6633333333333333</v>
      </c>
      <c r="G73" s="24">
        <v>8.6673812703680977E-3</v>
      </c>
      <c r="H73" s="24">
        <v>0.10169780502716701</v>
      </c>
      <c r="I73" s="24">
        <v>0.30816554809843399</v>
      </c>
      <c r="J73" s="24">
        <v>2.7411700901633786E-2</v>
      </c>
      <c r="K73" s="20">
        <v>11.733394649990743</v>
      </c>
      <c r="L73" s="20">
        <v>37.100143983077544</v>
      </c>
      <c r="M73" s="20">
        <v>3.1619275657029755</v>
      </c>
      <c r="N73" s="21">
        <v>28.833488359424543</v>
      </c>
      <c r="O73" s="21">
        <f t="shared" si="2"/>
        <v>338.31469805704222</v>
      </c>
      <c r="P73" s="21">
        <v>102.51640566741237</v>
      </c>
      <c r="Q73" s="21">
        <v>9.118959166610173</v>
      </c>
      <c r="R73" s="23">
        <v>2.2666666666666668E-3</v>
      </c>
      <c r="S73" s="24">
        <v>5.5900000000000005E-2</v>
      </c>
      <c r="T73" s="24">
        <v>0.75346666666666662</v>
      </c>
      <c r="U73" s="20">
        <v>18.561399999999995</v>
      </c>
      <c r="V73" s="20">
        <v>-19.55879485631451</v>
      </c>
      <c r="W73" s="20">
        <v>3.5308041399787373</v>
      </c>
    </row>
    <row r="74" spans="1:23" x14ac:dyDescent="0.25">
      <c r="A74" s="27" t="s">
        <v>5</v>
      </c>
      <c r="B74" s="27">
        <v>20</v>
      </c>
      <c r="C74" s="27">
        <v>1</v>
      </c>
      <c r="D74" s="27">
        <v>1</v>
      </c>
      <c r="E74" s="27">
        <v>10</v>
      </c>
      <c r="F74" s="31">
        <v>1.5766666666666669</v>
      </c>
      <c r="G74" s="24">
        <v>3.233215036882392E-2</v>
      </c>
      <c r="H74" s="24">
        <v>0.3042723337809245</v>
      </c>
      <c r="I74" s="24">
        <v>0.52687626774847873</v>
      </c>
      <c r="J74" s="24">
        <v>6.4452332657200809E-2</v>
      </c>
      <c r="K74" s="20">
        <v>9.4108288595093654</v>
      </c>
      <c r="L74" s="20">
        <v>47.208893958771291</v>
      </c>
      <c r="M74" s="20">
        <v>5.0164437865712648</v>
      </c>
      <c r="N74" s="21">
        <v>50.97702374817905</v>
      </c>
      <c r="O74" s="21">
        <f t="shared" si="2"/>
        <v>479.73604626125768</v>
      </c>
      <c r="P74" s="21">
        <v>83.070824881676828</v>
      </c>
      <c r="Q74" s="21">
        <v>10.161984448951994</v>
      </c>
      <c r="R74" s="23">
        <v>4.6000000000000008E-3</v>
      </c>
      <c r="S74" s="24">
        <v>7.5400000000000009E-2</v>
      </c>
      <c r="T74" s="24">
        <v>0.72340000000000015</v>
      </c>
      <c r="U74" s="20">
        <v>11.8378</v>
      </c>
      <c r="V74" s="20">
        <v>-21.918198872587912</v>
      </c>
      <c r="W74" s="20">
        <v>9.034226427469612</v>
      </c>
    </row>
    <row r="75" spans="1:23" x14ac:dyDescent="0.25">
      <c r="A75" s="27" t="s">
        <v>5</v>
      </c>
      <c r="B75" s="27">
        <v>20</v>
      </c>
      <c r="C75" s="27">
        <v>1</v>
      </c>
      <c r="D75" s="27">
        <v>2</v>
      </c>
      <c r="E75" s="27">
        <v>10</v>
      </c>
      <c r="F75" s="31">
        <v>1.5766666666666669</v>
      </c>
      <c r="G75" s="24">
        <v>1.6255147277825333E-2</v>
      </c>
      <c r="H75" s="24">
        <v>0.18127366900444031</v>
      </c>
      <c r="I75" s="24">
        <v>0.48093474779823864</v>
      </c>
      <c r="J75" s="24">
        <v>4.2038630904723782E-2</v>
      </c>
      <c r="K75" s="20">
        <v>11.151770322728918</v>
      </c>
      <c r="L75" s="20">
        <v>43.120735643194081</v>
      </c>
      <c r="M75" s="20">
        <v>3.8667166194507967</v>
      </c>
      <c r="N75" s="21">
        <v>25.628948874704616</v>
      </c>
      <c r="O75" s="21">
        <f t="shared" si="2"/>
        <v>285.80815146366763</v>
      </c>
      <c r="P75" s="21">
        <v>75.827378569522295</v>
      </c>
      <c r="Q75" s="21">
        <v>6.6280908059781174</v>
      </c>
      <c r="R75" s="23">
        <v>2.9999999999999996E-3</v>
      </c>
      <c r="S75" s="24">
        <v>5.5900000000000005E-2</v>
      </c>
      <c r="T75" s="24">
        <v>0.47246666666666665</v>
      </c>
      <c r="U75" s="20">
        <v>8.8309000000000015</v>
      </c>
      <c r="V75" s="20">
        <v>-19.804232209509102</v>
      </c>
      <c r="W75" s="20">
        <v>7.0474767472654092</v>
      </c>
    </row>
    <row r="76" spans="1:23" x14ac:dyDescent="0.25">
      <c r="A76" s="27" t="s">
        <v>5</v>
      </c>
      <c r="B76" s="27">
        <v>20</v>
      </c>
      <c r="C76" s="27">
        <v>1</v>
      </c>
      <c r="D76" s="27">
        <v>3</v>
      </c>
      <c r="E76" s="27">
        <v>10</v>
      </c>
      <c r="F76" s="31">
        <v>1.5633333333333335</v>
      </c>
      <c r="G76" s="24">
        <v>1.5024057743199662E-2</v>
      </c>
      <c r="H76" s="24">
        <v>0.14526566863059998</v>
      </c>
      <c r="I76" s="24">
        <v>0.50703370104240464</v>
      </c>
      <c r="J76" s="24">
        <v>4.1223897716155582E-2</v>
      </c>
      <c r="K76" s="20">
        <v>9.6688704951464644</v>
      </c>
      <c r="L76" s="20">
        <v>35.238217800465428</v>
      </c>
      <c r="M76" s="20">
        <v>3.6445019941216663</v>
      </c>
      <c r="N76" s="21">
        <v>23.48761027186881</v>
      </c>
      <c r="O76" s="21">
        <f t="shared" si="2"/>
        <v>227.09866195917132</v>
      </c>
      <c r="P76" s="21">
        <v>79.26626859629593</v>
      </c>
      <c r="Q76" s="21">
        <v>6.4446693429589903</v>
      </c>
      <c r="R76" s="23">
        <v>2.3999999999999998E-3</v>
      </c>
      <c r="S76" s="24">
        <v>4.5500000000000013E-2</v>
      </c>
      <c r="T76" s="24">
        <v>0.375</v>
      </c>
      <c r="U76" s="20">
        <v>7.1148999999999996</v>
      </c>
      <c r="V76" s="20">
        <v>-19.80000285841361</v>
      </c>
      <c r="W76" s="20">
        <v>6.8655176142583469</v>
      </c>
    </row>
    <row r="77" spans="1:23" x14ac:dyDescent="0.25">
      <c r="A77" s="27" t="s">
        <v>5</v>
      </c>
      <c r="B77" s="27">
        <v>20</v>
      </c>
      <c r="C77" s="27">
        <v>1</v>
      </c>
      <c r="D77" s="27">
        <v>4</v>
      </c>
      <c r="E77" s="27">
        <v>20</v>
      </c>
      <c r="F77" s="31">
        <v>1.5966666666666667</v>
      </c>
      <c r="G77" s="24">
        <v>1.8459523524267388E-2</v>
      </c>
      <c r="H77" s="24">
        <v>0.17518935104211172</v>
      </c>
      <c r="I77" s="24">
        <v>0.53895248708337551</v>
      </c>
      <c r="J77" s="24">
        <v>4.4958295343261408E-2</v>
      </c>
      <c r="K77" s="20">
        <v>9.4904589932564107</v>
      </c>
      <c r="L77" s="20">
        <v>38.967080425207904</v>
      </c>
      <c r="M77" s="20">
        <v>4.1059215842876036</v>
      </c>
      <c r="N77" s="21">
        <v>58.947411787493863</v>
      </c>
      <c r="O77" s="21">
        <f t="shared" si="2"/>
        <v>559.4379943278102</v>
      </c>
      <c r="P77" s="21">
        <v>172.10549420862458</v>
      </c>
      <c r="Q77" s="21">
        <v>14.356682312948143</v>
      </c>
      <c r="R77" s="23">
        <v>2.2666666666666668E-3</v>
      </c>
      <c r="S77" s="24">
        <v>4.1600000000000005E-2</v>
      </c>
      <c r="T77" s="24">
        <v>0.71919999999999995</v>
      </c>
      <c r="U77" s="20">
        <v>13.280799999999999</v>
      </c>
      <c r="V77" s="20">
        <v>-20.447907617732994</v>
      </c>
      <c r="W77" s="20">
        <v>7.1633691907073773</v>
      </c>
    </row>
    <row r="78" spans="1:23" x14ac:dyDescent="0.25">
      <c r="A78" s="27" t="s">
        <v>5</v>
      </c>
      <c r="B78" s="27">
        <v>20</v>
      </c>
      <c r="C78" s="27">
        <v>2</v>
      </c>
      <c r="D78" s="27">
        <v>1</v>
      </c>
      <c r="E78" s="27">
        <v>10</v>
      </c>
      <c r="F78" s="31">
        <v>1.53</v>
      </c>
      <c r="G78" s="24">
        <v>4.3761187501788722E-2</v>
      </c>
      <c r="H78" s="24">
        <v>0.33121196925640106</v>
      </c>
      <c r="I78" s="24">
        <v>0.682647476180823</v>
      </c>
      <c r="J78" s="24">
        <v>7.9920940604094867E-2</v>
      </c>
      <c r="K78" s="20">
        <v>7.5686238917274107</v>
      </c>
      <c r="L78" s="20">
        <v>41.442451346653812</v>
      </c>
      <c r="M78" s="20">
        <v>5.4755596181692781</v>
      </c>
      <c r="N78" s="21">
        <v>66.95461687773674</v>
      </c>
      <c r="O78" s="21">
        <f t="shared" si="2"/>
        <v>506.75431296229368</v>
      </c>
      <c r="P78" s="21">
        <v>104.44506385566592</v>
      </c>
      <c r="Q78" s="21">
        <v>12.227903912426514</v>
      </c>
      <c r="R78" s="23">
        <v>4.0999999999999995E-3</v>
      </c>
      <c r="S78" s="24">
        <v>0.10009999999999999</v>
      </c>
      <c r="T78" s="24">
        <v>0.62746666666666673</v>
      </c>
      <c r="U78" s="20">
        <v>15.3179</v>
      </c>
      <c r="V78" s="20">
        <v>-22.163095365910451</v>
      </c>
      <c r="W78" s="20">
        <v>10.114084428524075</v>
      </c>
    </row>
    <row r="79" spans="1:23" x14ac:dyDescent="0.25">
      <c r="A79" s="27" t="s">
        <v>5</v>
      </c>
      <c r="B79" s="27">
        <v>20</v>
      </c>
      <c r="C79" s="27">
        <v>2</v>
      </c>
      <c r="D79" s="27">
        <v>2</v>
      </c>
      <c r="E79" s="27">
        <v>10</v>
      </c>
      <c r="F79" s="31">
        <v>1.4966666666666668</v>
      </c>
      <c r="G79" s="24">
        <v>2.2038686855114602E-2</v>
      </c>
      <c r="H79" s="24">
        <v>0.21173084278901419</v>
      </c>
      <c r="I79" s="24">
        <v>0.5739603262511328</v>
      </c>
      <c r="J79" s="24">
        <v>4.8838653374953848E-2</v>
      </c>
      <c r="K79" s="20">
        <v>9.6072349582786956</v>
      </c>
      <c r="L79" s="20">
        <v>43.353128753053845</v>
      </c>
      <c r="M79" s="20">
        <v>4.5125500668322696</v>
      </c>
      <c r="N79" s="21">
        <v>32.984567993154855</v>
      </c>
      <c r="O79" s="21">
        <f t="shared" si="2"/>
        <v>316.89049470755793</v>
      </c>
      <c r="P79" s="21">
        <v>85.90272882891955</v>
      </c>
      <c r="Q79" s="21">
        <v>7.3095184551180923</v>
      </c>
      <c r="R79" s="23">
        <v>3.1666666666666666E-3</v>
      </c>
      <c r="S79" s="24">
        <v>8.0599999999999991E-2</v>
      </c>
      <c r="T79" s="24">
        <v>0.47269999999999995</v>
      </c>
      <c r="U79" s="20">
        <v>12.1173</v>
      </c>
      <c r="V79" s="20">
        <v>-18.560383841674255</v>
      </c>
      <c r="W79" s="20">
        <v>8.5739905498120432</v>
      </c>
    </row>
    <row r="80" spans="1:23" x14ac:dyDescent="0.25">
      <c r="A80" s="27" t="s">
        <v>5</v>
      </c>
      <c r="B80" s="27">
        <v>20</v>
      </c>
      <c r="C80" s="27">
        <v>2</v>
      </c>
      <c r="D80" s="27">
        <v>3</v>
      </c>
      <c r="E80" s="27">
        <v>10</v>
      </c>
      <c r="F80" s="31">
        <v>1.5766666666666669</v>
      </c>
      <c r="G80" s="24">
        <v>1.9033200118779629E-2</v>
      </c>
      <c r="H80" s="24">
        <v>0.13926598553856215</v>
      </c>
      <c r="I80" s="24">
        <v>0.51574485264432779</v>
      </c>
      <c r="J80" s="24">
        <v>4.1871888036603411E-2</v>
      </c>
      <c r="K80" s="20">
        <v>7.3170031665432624</v>
      </c>
      <c r="L80" s="20">
        <v>33.260020521840126</v>
      </c>
      <c r="M80" s="20">
        <v>4.5455796266318957</v>
      </c>
      <c r="N80" s="21">
        <v>30.009012187275886</v>
      </c>
      <c r="O80" s="21">
        <f t="shared" si="2"/>
        <v>219.576037199133</v>
      </c>
      <c r="P80" s="21">
        <v>81.315771766922353</v>
      </c>
      <c r="Q80" s="21">
        <v>6.601801013771138</v>
      </c>
      <c r="R80" s="23">
        <v>2.9999999999999996E-3</v>
      </c>
      <c r="S80" s="24">
        <v>7.5400000000000009E-2</v>
      </c>
      <c r="T80" s="24">
        <v>0.47353333333333336</v>
      </c>
      <c r="U80" s="20">
        <v>11.913200000000002</v>
      </c>
      <c r="V80" s="20">
        <v>-18.972523304857667</v>
      </c>
      <c r="W80" s="20">
        <v>7.9863104441892512</v>
      </c>
    </row>
    <row r="81" spans="1:23" x14ac:dyDescent="0.25">
      <c r="A81" s="27" t="s">
        <v>5</v>
      </c>
      <c r="B81" s="27">
        <v>20</v>
      </c>
      <c r="C81" s="27">
        <v>2</v>
      </c>
      <c r="D81" s="27">
        <v>4</v>
      </c>
      <c r="E81" s="27">
        <v>20</v>
      </c>
      <c r="F81" s="31">
        <v>1.6133333333333333</v>
      </c>
      <c r="G81" s="24">
        <v>1.5581598067211147E-2</v>
      </c>
      <c r="H81" s="24">
        <v>0.16272700577974319</v>
      </c>
      <c r="I81" s="24">
        <v>0.47833935018050538</v>
      </c>
      <c r="J81" s="24">
        <v>3.7929536034229182E-2</v>
      </c>
      <c r="K81" s="20">
        <v>10.443537631879673</v>
      </c>
      <c r="L81" s="20">
        <v>42.90245091131397</v>
      </c>
      <c r="M81" s="20">
        <v>4.1080381402898443</v>
      </c>
      <c r="N81" s="21">
        <v>50.276623096867965</v>
      </c>
      <c r="O81" s="21">
        <f t="shared" si="2"/>
        <v>525.06580531597137</v>
      </c>
      <c r="P81" s="21">
        <v>154.34416365824308</v>
      </c>
      <c r="Q81" s="21">
        <v>12.238596960377951</v>
      </c>
      <c r="R81" s="23">
        <v>2.9999999999999996E-3</v>
      </c>
      <c r="S81" s="24">
        <v>6.1100000000000002E-2</v>
      </c>
      <c r="T81" s="24">
        <v>0.96533333333333349</v>
      </c>
      <c r="U81" s="20">
        <v>19.707999999999998</v>
      </c>
      <c r="V81" s="20">
        <v>-18.064924443775137</v>
      </c>
      <c r="W81" s="20">
        <v>6.7550110380764963</v>
      </c>
    </row>
    <row r="82" spans="1:23" x14ac:dyDescent="0.25">
      <c r="A82" s="27" t="s">
        <v>5</v>
      </c>
      <c r="B82" s="27">
        <v>20</v>
      </c>
      <c r="C82" s="27">
        <v>3</v>
      </c>
      <c r="D82" s="27">
        <v>1</v>
      </c>
      <c r="E82" s="27">
        <v>10</v>
      </c>
      <c r="F82" s="31">
        <v>1.5566666666666666</v>
      </c>
      <c r="G82" s="24">
        <v>2.6437833824111329E-2</v>
      </c>
      <c r="H82" s="24">
        <v>0.24715648094813028</v>
      </c>
      <c r="I82" s="24">
        <v>0.28984043627549994</v>
      </c>
      <c r="J82" s="24">
        <v>4.4423685450750698E-2</v>
      </c>
      <c r="K82" s="20">
        <v>9.3485904553467361</v>
      </c>
      <c r="L82" s="20">
        <v>55.636194620127739</v>
      </c>
      <c r="M82" s="20">
        <v>5.951292324321229</v>
      </c>
      <c r="N82" s="21">
        <v>41.154894652866638</v>
      </c>
      <c r="O82" s="21">
        <f t="shared" si="2"/>
        <v>384.74025534258953</v>
      </c>
      <c r="P82" s="21">
        <v>45.11849458021949</v>
      </c>
      <c r="Q82" s="21">
        <v>6.9152870351668589</v>
      </c>
      <c r="R82" s="23">
        <v>3.3333333333333331E-3</v>
      </c>
      <c r="S82" s="24">
        <v>6.3699999999999993E-2</v>
      </c>
      <c r="T82" s="24">
        <v>0.51806666666666679</v>
      </c>
      <c r="U82" s="20">
        <v>9.8566000000000003</v>
      </c>
      <c r="V82" s="20">
        <v>-21.747820056586608</v>
      </c>
      <c r="W82" s="20">
        <v>8.2341216022534081</v>
      </c>
    </row>
    <row r="83" spans="1:23" x14ac:dyDescent="0.25">
      <c r="A83" s="27" t="s">
        <v>5</v>
      </c>
      <c r="B83" s="27">
        <v>20</v>
      </c>
      <c r="C83" s="27">
        <v>3</v>
      </c>
      <c r="D83" s="27">
        <v>2</v>
      </c>
      <c r="E83" s="27">
        <v>10</v>
      </c>
      <c r="F83" s="31">
        <v>1.5600000000000003</v>
      </c>
      <c r="G83" s="24">
        <v>1.5537123573205068E-2</v>
      </c>
      <c r="H83" s="24">
        <v>0.14260066797335944</v>
      </c>
      <c r="I83" s="24">
        <v>0.29705882352941176</v>
      </c>
      <c r="J83" s="24">
        <v>3.7456051386071665E-2</v>
      </c>
      <c r="K83" s="20">
        <v>9.1780610034720294</v>
      </c>
      <c r="L83" s="20">
        <v>38.07146314050248</v>
      </c>
      <c r="M83" s="20">
        <v>4.1480943661302945</v>
      </c>
      <c r="N83" s="21">
        <v>24.237912774199909</v>
      </c>
      <c r="O83" s="21">
        <f t="shared" si="2"/>
        <v>222.45704203844073</v>
      </c>
      <c r="P83" s="21">
        <v>46.341176470588238</v>
      </c>
      <c r="Q83" s="21">
        <v>5.843144016227181</v>
      </c>
      <c r="R83" s="23">
        <v>2.7333333333333333E-3</v>
      </c>
      <c r="S83" s="24">
        <v>5.5900000000000005E-2</v>
      </c>
      <c r="T83" s="24">
        <v>0.42780000000000001</v>
      </c>
      <c r="U83" s="20">
        <v>8.6983000000000015</v>
      </c>
      <c r="V83" s="20">
        <v>-21.287046419478433</v>
      </c>
      <c r="W83" s="20">
        <v>6.6759742918043115</v>
      </c>
    </row>
    <row r="84" spans="1:23" x14ac:dyDescent="0.25">
      <c r="A84" s="27" t="s">
        <v>5</v>
      </c>
      <c r="B84" s="27">
        <v>20</v>
      </c>
      <c r="C84" s="27">
        <v>3</v>
      </c>
      <c r="D84" s="27">
        <v>3</v>
      </c>
      <c r="E84" s="27">
        <v>10</v>
      </c>
      <c r="F84" s="31">
        <v>1.53</v>
      </c>
      <c r="G84" s="24">
        <v>1.1392347495251372E-2</v>
      </c>
      <c r="H84" s="24">
        <v>0.11441395183404286</v>
      </c>
      <c r="I84" s="24">
        <v>0.23827060841489253</v>
      </c>
      <c r="J84" s="24">
        <v>2.8416237850200116E-2</v>
      </c>
      <c r="K84" s="20">
        <v>10.043053188268141</v>
      </c>
      <c r="L84" s="20">
        <v>40.26358184260382</v>
      </c>
      <c r="M84" s="20">
        <v>4.0090977402806134</v>
      </c>
      <c r="N84" s="21">
        <v>17.4302916677346</v>
      </c>
      <c r="O84" s="21">
        <f t="shared" si="2"/>
        <v>175.05334630608559</v>
      </c>
      <c r="P84" s="21">
        <v>36.455403087478558</v>
      </c>
      <c r="Q84" s="21">
        <v>4.3476843910806178</v>
      </c>
      <c r="R84" s="23">
        <v>2.2666666666666668E-3</v>
      </c>
      <c r="S84" s="24">
        <v>4.8100000000000004E-2</v>
      </c>
      <c r="T84" s="24">
        <v>0.34673333333333334</v>
      </c>
      <c r="U84" s="20">
        <v>7.3619000000000012</v>
      </c>
      <c r="V84" s="20">
        <v>-20.736940071179649</v>
      </c>
      <c r="W84" s="20">
        <v>5.8372049444504368</v>
      </c>
    </row>
    <row r="85" spans="1:23" x14ac:dyDescent="0.25">
      <c r="A85" s="27" t="s">
        <v>5</v>
      </c>
      <c r="B85" s="27">
        <v>20</v>
      </c>
      <c r="C85" s="27">
        <v>3</v>
      </c>
      <c r="D85" s="27">
        <v>4</v>
      </c>
      <c r="E85" s="27">
        <v>20</v>
      </c>
      <c r="F85" s="31">
        <v>1.64</v>
      </c>
      <c r="G85" s="24">
        <v>1.0259207817443957E-2</v>
      </c>
      <c r="H85" s="24">
        <v>0.1111547698577245</v>
      </c>
      <c r="I85" s="24">
        <v>0.25530624620982412</v>
      </c>
      <c r="J85" s="24">
        <v>3.0120948723131865E-2</v>
      </c>
      <c r="K85" s="20">
        <v>10.834634782300208</v>
      </c>
      <c r="L85" s="20">
        <v>36.902811687455724</v>
      </c>
      <c r="M85" s="20">
        <v>3.4060042104733688</v>
      </c>
      <c r="N85" s="21">
        <v>33.650201641216178</v>
      </c>
      <c r="O85" s="21">
        <f t="shared" si="2"/>
        <v>364.58764513333637</v>
      </c>
      <c r="P85" s="21">
        <v>83.740448756822303</v>
      </c>
      <c r="Q85" s="21">
        <v>9.8796711811872502</v>
      </c>
      <c r="R85" s="23">
        <v>2.0666666666666667E-3</v>
      </c>
      <c r="S85" s="24">
        <v>5.5900000000000005E-2</v>
      </c>
      <c r="T85" s="24">
        <v>0.67839999999999989</v>
      </c>
      <c r="U85" s="20">
        <v>18.293599999999998</v>
      </c>
      <c r="V85" s="20">
        <v>-20.506617447173799</v>
      </c>
      <c r="W85" s="20">
        <v>4.7815132327678418</v>
      </c>
    </row>
    <row r="86" spans="1:23" x14ac:dyDescent="0.25">
      <c r="L86" s="24"/>
    </row>
    <row r="87" spans="1:23" x14ac:dyDescent="0.25">
      <c r="L87" s="24"/>
    </row>
    <row r="88" spans="1:23" x14ac:dyDescent="0.25">
      <c r="L88" s="24"/>
    </row>
    <row r="89" spans="1:23" x14ac:dyDescent="0.25">
      <c r="L89" s="23"/>
    </row>
    <row r="90" spans="1:23" x14ac:dyDescent="0.25">
      <c r="L90" s="27"/>
    </row>
    <row r="91" spans="1:23" x14ac:dyDescent="0.25">
      <c r="L91" s="24"/>
    </row>
    <row r="92" spans="1:23" x14ac:dyDescent="0.25">
      <c r="L92" s="24"/>
    </row>
    <row r="93" spans="1:23" x14ac:dyDescent="0.25">
      <c r="L93" s="24"/>
    </row>
    <row r="94" spans="1:23" x14ac:dyDescent="0.25">
      <c r="L94" s="24"/>
    </row>
    <row r="95" spans="1:23" x14ac:dyDescent="0.25">
      <c r="L95" s="2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zoomScaleNormal="100" workbookViewId="0">
      <pane ySplit="1" topLeftCell="A2" activePane="bottomLeft" state="frozen"/>
      <selection pane="bottomLeft" activeCell="B1" sqref="B1:C1048576"/>
    </sheetView>
  </sheetViews>
  <sheetFormatPr defaultRowHeight="15" x14ac:dyDescent="0.25"/>
  <cols>
    <col min="1" max="1" width="13.85546875" customWidth="1"/>
    <col min="2" max="3" width="8.85546875" style="35"/>
    <col min="4" max="4" width="13.28515625" customWidth="1"/>
    <col min="8" max="8" width="8.85546875" style="4"/>
  </cols>
  <sheetData>
    <row r="1" spans="1:9" s="12" customFormat="1" ht="30" x14ac:dyDescent="0.25">
      <c r="A1" s="10" t="s">
        <v>0</v>
      </c>
      <c r="B1" s="34" t="s">
        <v>1</v>
      </c>
      <c r="C1" s="34" t="s">
        <v>26</v>
      </c>
      <c r="D1" s="10" t="s">
        <v>6</v>
      </c>
      <c r="E1" s="11" t="s">
        <v>7</v>
      </c>
      <c r="F1" s="11" t="s">
        <v>8</v>
      </c>
      <c r="G1" s="11" t="s">
        <v>17</v>
      </c>
      <c r="H1" s="33" t="s">
        <v>11</v>
      </c>
      <c r="I1" s="11" t="s">
        <v>16</v>
      </c>
    </row>
    <row r="2" spans="1:9" x14ac:dyDescent="0.25">
      <c r="A2" t="s">
        <v>4</v>
      </c>
      <c r="B2" s="35">
        <v>15</v>
      </c>
      <c r="C2" s="35">
        <v>1</v>
      </c>
      <c r="D2" t="s">
        <v>25</v>
      </c>
      <c r="E2" s="1">
        <v>4.6029962546816483</v>
      </c>
      <c r="F2" s="1">
        <v>0.67134831460674149</v>
      </c>
      <c r="G2" s="2">
        <v>41.38019720713298</v>
      </c>
      <c r="H2" s="4">
        <f t="shared" ref="H2:H44" si="0">G2/F2</f>
        <v>61.637448559578843</v>
      </c>
      <c r="I2" s="5">
        <v>7.0119769557207885</v>
      </c>
    </row>
    <row r="3" spans="1:9" x14ac:dyDescent="0.25">
      <c r="A3" t="s">
        <v>4</v>
      </c>
      <c r="B3" s="35">
        <v>15</v>
      </c>
      <c r="C3" s="35">
        <v>2</v>
      </c>
      <c r="D3" t="s">
        <v>25</v>
      </c>
      <c r="E3" s="1">
        <v>4.5780590717299576</v>
      </c>
      <c r="F3" s="1">
        <v>0.6370029408004092</v>
      </c>
      <c r="G3" s="2">
        <v>40.718653996785477</v>
      </c>
      <c r="H3" s="4">
        <f t="shared" si="0"/>
        <v>63.922238640879002</v>
      </c>
      <c r="I3" s="5">
        <v>4.8055175772590983</v>
      </c>
    </row>
    <row r="4" spans="1:9" x14ac:dyDescent="0.25">
      <c r="A4" t="s">
        <v>4</v>
      </c>
      <c r="B4" s="35">
        <v>15</v>
      </c>
      <c r="C4" s="35">
        <v>3</v>
      </c>
      <c r="D4" t="s">
        <v>25</v>
      </c>
      <c r="E4" s="1">
        <v>4.6919249904324536</v>
      </c>
      <c r="F4" s="1">
        <v>0.72866437045541532</v>
      </c>
      <c r="G4" s="2">
        <v>38.034389813741051</v>
      </c>
      <c r="H4" s="4">
        <f t="shared" si="0"/>
        <v>52.19740576854273</v>
      </c>
      <c r="I4" s="5">
        <v>7.7616961030910838</v>
      </c>
    </row>
    <row r="5" spans="1:9" x14ac:dyDescent="0.25">
      <c r="A5" t="s">
        <v>4</v>
      </c>
      <c r="B5" s="35">
        <v>24</v>
      </c>
      <c r="C5" s="35">
        <v>1</v>
      </c>
      <c r="D5" t="s">
        <v>27</v>
      </c>
      <c r="E5" s="1">
        <v>4.7426610751048424</v>
      </c>
      <c r="F5" s="1">
        <v>0.69977125428898213</v>
      </c>
      <c r="G5" s="2">
        <v>40.723879337310791</v>
      </c>
      <c r="H5" s="4">
        <f t="shared" si="0"/>
        <v>58.195987742721982</v>
      </c>
      <c r="I5" s="5">
        <v>5.3070667837557579</v>
      </c>
    </row>
    <row r="6" spans="1:9" x14ac:dyDescent="0.25">
      <c r="A6" t="s">
        <v>4</v>
      </c>
      <c r="B6" s="35">
        <v>24</v>
      </c>
      <c r="C6" s="35">
        <v>2</v>
      </c>
      <c r="D6" t="s">
        <v>27</v>
      </c>
      <c r="E6" s="1">
        <v>4.1827279466271312</v>
      </c>
      <c r="F6" s="1">
        <v>0.62503088707684706</v>
      </c>
      <c r="G6" s="2">
        <v>37.525973320007324</v>
      </c>
      <c r="H6" s="4">
        <f t="shared" si="0"/>
        <v>60.038590245530592</v>
      </c>
      <c r="I6" s="5">
        <v>7.9571682066687908</v>
      </c>
    </row>
    <row r="7" spans="1:9" x14ac:dyDescent="0.25">
      <c r="A7" t="s">
        <v>4</v>
      </c>
      <c r="B7" s="35">
        <v>24</v>
      </c>
      <c r="C7" s="35">
        <v>3</v>
      </c>
      <c r="D7" t="s">
        <v>27</v>
      </c>
      <c r="E7" s="1">
        <v>3.5453882610280711</v>
      </c>
      <c r="F7" s="1">
        <v>0.6741402357516102</v>
      </c>
      <c r="G7" s="2">
        <v>39.946717421213783</v>
      </c>
      <c r="H7" s="4">
        <f t="shared" si="0"/>
        <v>59.255797685293956</v>
      </c>
      <c r="I7" s="5">
        <v>7.8012437076103343</v>
      </c>
    </row>
    <row r="8" spans="1:9" x14ac:dyDescent="0.25">
      <c r="A8" t="s">
        <v>5</v>
      </c>
      <c r="B8" s="35">
        <v>7</v>
      </c>
      <c r="C8" s="35">
        <v>1</v>
      </c>
      <c r="D8" t="s">
        <v>27</v>
      </c>
      <c r="E8" s="1">
        <v>4.5007183908045985</v>
      </c>
      <c r="F8" s="1">
        <v>0.54507902298850575</v>
      </c>
      <c r="G8" s="2">
        <v>40.053108533223465</v>
      </c>
      <c r="H8" s="4">
        <f t="shared" si="0"/>
        <v>73.481287747277847</v>
      </c>
      <c r="I8" s="5">
        <v>10.093892731428717</v>
      </c>
    </row>
    <row r="9" spans="1:9" x14ac:dyDescent="0.25">
      <c r="A9" t="s">
        <v>5</v>
      </c>
      <c r="B9" s="35">
        <v>7</v>
      </c>
      <c r="C9" s="35">
        <v>2</v>
      </c>
      <c r="D9" t="s">
        <v>27</v>
      </c>
      <c r="E9" s="1">
        <v>6.7285766826039</v>
      </c>
      <c r="F9" s="1">
        <v>0.53880102979036415</v>
      </c>
      <c r="G9" s="2">
        <v>35.011008580525719</v>
      </c>
      <c r="H9" s="4">
        <f t="shared" si="0"/>
        <v>64.979475993480833</v>
      </c>
      <c r="I9" s="5">
        <v>7.8798573601642019</v>
      </c>
    </row>
    <row r="10" spans="1:9" x14ac:dyDescent="0.25">
      <c r="A10" t="s">
        <v>5</v>
      </c>
      <c r="B10" s="35">
        <v>7</v>
      </c>
      <c r="C10" s="35">
        <v>3</v>
      </c>
      <c r="D10" t="s">
        <v>27</v>
      </c>
      <c r="E10" s="1">
        <v>4.4911584265608084</v>
      </c>
      <c r="F10" s="1">
        <v>0.55401178876458557</v>
      </c>
      <c r="G10" s="2">
        <v>40.16594409942627</v>
      </c>
      <c r="H10" s="4">
        <f t="shared" si="0"/>
        <v>72.500161393666403</v>
      </c>
      <c r="I10" s="5">
        <v>8.4374262432831841</v>
      </c>
    </row>
    <row r="11" spans="1:9" x14ac:dyDescent="0.25">
      <c r="A11" t="s">
        <v>5</v>
      </c>
      <c r="B11" s="35">
        <v>15</v>
      </c>
      <c r="C11" s="35">
        <v>1</v>
      </c>
      <c r="D11" t="s">
        <v>27</v>
      </c>
      <c r="E11" s="1">
        <v>2.9250618593142454</v>
      </c>
      <c r="F11" s="1">
        <v>0.57370095440084845</v>
      </c>
      <c r="G11" s="2">
        <v>40.950223604838058</v>
      </c>
      <c r="H11" s="4">
        <f t="shared" si="0"/>
        <v>71.379040405475564</v>
      </c>
      <c r="I11" s="5">
        <v>9.03317570393029</v>
      </c>
    </row>
    <row r="12" spans="1:9" x14ac:dyDescent="0.25">
      <c r="A12" t="s">
        <v>5</v>
      </c>
      <c r="B12" s="35">
        <v>15</v>
      </c>
      <c r="C12" s="35">
        <v>2</v>
      </c>
      <c r="D12" t="s">
        <v>27</v>
      </c>
      <c r="E12" s="1">
        <v>3.7118902439024386</v>
      </c>
      <c r="F12" s="1">
        <v>0.57348831300812997</v>
      </c>
      <c r="G12" s="2">
        <v>39.513020515441895</v>
      </c>
      <c r="H12" s="4">
        <f t="shared" si="0"/>
        <v>68.899434599082653</v>
      </c>
      <c r="I12" s="7">
        <v>8.3488444923199978</v>
      </c>
    </row>
    <row r="13" spans="1:9" x14ac:dyDescent="0.25">
      <c r="A13" t="s">
        <v>5</v>
      </c>
      <c r="B13" s="35">
        <v>15</v>
      </c>
      <c r="C13" s="35">
        <v>3</v>
      </c>
      <c r="D13" t="s">
        <v>27</v>
      </c>
      <c r="E13" s="1">
        <v>3.8727136991414701</v>
      </c>
      <c r="F13" s="1">
        <v>0.53906930446684076</v>
      </c>
      <c r="G13" s="2">
        <v>43.633589744567871</v>
      </c>
      <c r="H13" s="4">
        <f t="shared" si="0"/>
        <v>80.942449111850436</v>
      </c>
      <c r="I13" s="7">
        <v>9.3260133636301497</v>
      </c>
    </row>
    <row r="14" spans="1:9" x14ac:dyDescent="0.25">
      <c r="A14" t="s">
        <v>5</v>
      </c>
      <c r="B14" s="35">
        <v>20</v>
      </c>
      <c r="C14" s="35">
        <v>1</v>
      </c>
      <c r="D14" t="s">
        <v>27</v>
      </c>
      <c r="E14" s="1">
        <v>5.3052375997225107</v>
      </c>
      <c r="F14" s="1">
        <v>1.3558792924037462</v>
      </c>
      <c r="G14" s="2">
        <v>40.760348637898758</v>
      </c>
      <c r="H14" s="4">
        <f t="shared" si="0"/>
        <v>30.061930192648276</v>
      </c>
      <c r="I14" s="7">
        <v>8.8071196399171399</v>
      </c>
    </row>
    <row r="15" spans="1:9" x14ac:dyDescent="0.25">
      <c r="A15" t="s">
        <v>5</v>
      </c>
      <c r="B15" s="35">
        <v>20</v>
      </c>
      <c r="C15" s="35">
        <v>2</v>
      </c>
      <c r="D15" t="s">
        <v>27</v>
      </c>
      <c r="E15" s="1">
        <v>4.2470453678993527</v>
      </c>
      <c r="F15" s="1">
        <v>0.63318083619265486</v>
      </c>
      <c r="G15" s="2">
        <v>44.89885012308757</v>
      </c>
      <c r="H15" s="4">
        <f t="shared" si="0"/>
        <v>70.909995307290714</v>
      </c>
      <c r="I15" s="5">
        <v>8.8859924719943173</v>
      </c>
    </row>
    <row r="16" spans="1:9" s="9" customFormat="1" x14ac:dyDescent="0.25">
      <c r="A16" s="9" t="s">
        <v>5</v>
      </c>
      <c r="B16" s="36">
        <v>20</v>
      </c>
      <c r="C16" s="36">
        <v>3</v>
      </c>
      <c r="D16" t="s">
        <v>27</v>
      </c>
      <c r="E16" s="8">
        <v>3.625089863407621</v>
      </c>
      <c r="F16" s="8">
        <v>0.6049005511622334</v>
      </c>
      <c r="G16" s="3">
        <v>34.364957014719643</v>
      </c>
      <c r="H16" s="28">
        <f t="shared" si="0"/>
        <v>56.810920321848101</v>
      </c>
      <c r="I16" s="7">
        <v>6.4276323442465806</v>
      </c>
    </row>
    <row r="17" spans="1:9" s="9" customFormat="1" x14ac:dyDescent="0.25">
      <c r="A17" s="9" t="s">
        <v>4</v>
      </c>
      <c r="B17" s="36">
        <v>0</v>
      </c>
      <c r="C17" s="37">
        <v>1</v>
      </c>
      <c r="D17" s="9" t="s">
        <v>28</v>
      </c>
      <c r="E17" s="8">
        <v>25.218818380743986</v>
      </c>
      <c r="F17" s="8">
        <v>2.5060782883539994</v>
      </c>
      <c r="G17" s="3">
        <v>12.363768815994263</v>
      </c>
      <c r="H17" s="28">
        <f t="shared" si="0"/>
        <v>4.9335126015216497</v>
      </c>
      <c r="I17" s="29">
        <v>3.1374589150892689</v>
      </c>
    </row>
    <row r="18" spans="1:9" x14ac:dyDescent="0.25">
      <c r="A18" t="s">
        <v>4</v>
      </c>
      <c r="B18" s="35">
        <v>0</v>
      </c>
      <c r="C18" s="37">
        <v>1</v>
      </c>
      <c r="D18" s="9" t="s">
        <v>28</v>
      </c>
      <c r="E18" s="1">
        <v>21.710290426676231</v>
      </c>
      <c r="F18" s="1">
        <v>2.8552647304888255</v>
      </c>
      <c r="G18" s="2">
        <v>11.919666528701782</v>
      </c>
      <c r="H18" s="4">
        <f t="shared" si="0"/>
        <v>4.1746274527269902</v>
      </c>
      <c r="I18" s="6">
        <v>2.6214987533694938</v>
      </c>
    </row>
    <row r="19" spans="1:9" x14ac:dyDescent="0.25">
      <c r="A19" t="s">
        <v>4</v>
      </c>
      <c r="B19" s="35">
        <v>15</v>
      </c>
      <c r="C19" s="37">
        <v>1</v>
      </c>
      <c r="D19" s="9" t="s">
        <v>28</v>
      </c>
      <c r="E19" s="1">
        <v>21.433704635285661</v>
      </c>
      <c r="F19" s="1">
        <v>3.0530602467361363</v>
      </c>
      <c r="G19" s="2">
        <v>11.564152240753174</v>
      </c>
      <c r="H19" s="4">
        <f t="shared" si="0"/>
        <v>3.7877248747763139</v>
      </c>
      <c r="I19" s="6">
        <v>2.3464779055279354</v>
      </c>
    </row>
    <row r="20" spans="1:9" x14ac:dyDescent="0.25">
      <c r="A20" t="s">
        <v>4</v>
      </c>
      <c r="B20" s="35">
        <v>15</v>
      </c>
      <c r="C20" s="37">
        <v>1</v>
      </c>
      <c r="D20" s="9" t="s">
        <v>28</v>
      </c>
      <c r="E20" s="1">
        <v>14.798198198198198</v>
      </c>
      <c r="F20" s="1">
        <v>1.8266666666666667</v>
      </c>
      <c r="G20" s="2">
        <v>13.88008713722229</v>
      </c>
      <c r="H20" s="4">
        <f t="shared" si="0"/>
        <v>7.5985878488443195</v>
      </c>
      <c r="I20" s="6">
        <v>2.2191099713263962</v>
      </c>
    </row>
    <row r="21" spans="1:9" x14ac:dyDescent="0.25">
      <c r="A21" t="s">
        <v>4</v>
      </c>
      <c r="B21" s="35">
        <v>15</v>
      </c>
      <c r="C21" s="37">
        <v>1</v>
      </c>
      <c r="D21" s="9" t="s">
        <v>28</v>
      </c>
      <c r="E21" s="1">
        <v>22.924673328209071</v>
      </c>
      <c r="F21" s="1">
        <v>2.6108121957468611</v>
      </c>
      <c r="G21" s="2">
        <v>10.256683826446533</v>
      </c>
      <c r="H21" s="4">
        <f t="shared" si="0"/>
        <v>3.9285414106595509</v>
      </c>
      <c r="I21" s="6">
        <v>4.3818997306945686</v>
      </c>
    </row>
    <row r="22" spans="1:9" x14ac:dyDescent="0.25">
      <c r="A22" t="s">
        <v>4</v>
      </c>
      <c r="B22" s="35">
        <v>15</v>
      </c>
      <c r="C22" s="37">
        <v>1</v>
      </c>
      <c r="D22" s="9" t="s">
        <v>28</v>
      </c>
      <c r="E22" s="1">
        <v>20.2893436838391</v>
      </c>
      <c r="F22" s="1">
        <v>1.8360385791578451</v>
      </c>
      <c r="G22" s="2">
        <v>10.807020664215088</v>
      </c>
      <c r="H22" s="4">
        <f t="shared" si="0"/>
        <v>5.886053151002991</v>
      </c>
      <c r="I22" s="6">
        <v>3.8079810317164222</v>
      </c>
    </row>
    <row r="23" spans="1:9" x14ac:dyDescent="0.25">
      <c r="A23" t="s">
        <v>4</v>
      </c>
      <c r="B23" s="35">
        <v>24</v>
      </c>
      <c r="C23" s="37">
        <v>1</v>
      </c>
      <c r="D23" s="9" t="s">
        <v>28</v>
      </c>
      <c r="E23" s="1">
        <v>20.679576178297406</v>
      </c>
      <c r="F23" s="1">
        <v>2.2372427231762271</v>
      </c>
      <c r="G23" s="2">
        <v>11.453127861022949</v>
      </c>
      <c r="H23" s="4">
        <f t="shared" si="0"/>
        <v>5.1193050009177696</v>
      </c>
      <c r="I23" s="6">
        <v>4.3005778152604499</v>
      </c>
    </row>
    <row r="24" spans="1:9" x14ac:dyDescent="0.25">
      <c r="A24" t="s">
        <v>4</v>
      </c>
      <c r="B24" s="35">
        <v>24</v>
      </c>
      <c r="C24" s="37">
        <v>1</v>
      </c>
      <c r="D24" s="9" t="s">
        <v>28</v>
      </c>
      <c r="E24" s="1">
        <v>9.160055191445327</v>
      </c>
      <c r="F24" s="1">
        <v>1.4235368517879727</v>
      </c>
      <c r="G24" s="2">
        <v>13.143025636672974</v>
      </c>
      <c r="H24" s="4">
        <f t="shared" si="0"/>
        <v>9.2326557055163256</v>
      </c>
      <c r="I24" s="6">
        <v>1.6872360150303751</v>
      </c>
    </row>
    <row r="25" spans="1:9" x14ac:dyDescent="0.25">
      <c r="A25" t="s">
        <v>4</v>
      </c>
      <c r="B25" s="35">
        <v>24</v>
      </c>
      <c r="C25" s="37">
        <v>1</v>
      </c>
      <c r="D25" s="9" t="s">
        <v>28</v>
      </c>
      <c r="E25" s="1">
        <v>12.69835185894979</v>
      </c>
      <c r="F25" s="1">
        <v>1.7753928708317361</v>
      </c>
      <c r="G25" s="2">
        <v>11.325181722640991</v>
      </c>
      <c r="H25" s="4">
        <f t="shared" si="0"/>
        <v>6.3789721749504205</v>
      </c>
      <c r="I25" s="6">
        <v>4.5546087849355139</v>
      </c>
    </row>
    <row r="26" spans="1:9" x14ac:dyDescent="0.25">
      <c r="A26" t="s">
        <v>4</v>
      </c>
      <c r="B26" s="35">
        <v>24</v>
      </c>
      <c r="C26" s="37">
        <v>1</v>
      </c>
      <c r="D26" s="9" t="s">
        <v>28</v>
      </c>
      <c r="E26" s="1">
        <v>23.513513513513512</v>
      </c>
      <c r="F26" s="1">
        <v>1.7493693693693693</v>
      </c>
      <c r="G26" s="2">
        <v>14.270809888839722</v>
      </c>
      <c r="H26" s="4">
        <f t="shared" si="0"/>
        <v>8.1576882153734118</v>
      </c>
      <c r="I26" s="6">
        <v>5.4300663424448254</v>
      </c>
    </row>
    <row r="27" spans="1:9" x14ac:dyDescent="0.25">
      <c r="A27" t="s">
        <v>4</v>
      </c>
      <c r="B27" s="35">
        <v>24</v>
      </c>
      <c r="C27" s="37">
        <v>1</v>
      </c>
      <c r="D27" s="9" t="s">
        <v>28</v>
      </c>
      <c r="E27" s="1">
        <v>16.914285714285715</v>
      </c>
      <c r="F27" s="1">
        <v>1.6456547619047619</v>
      </c>
      <c r="G27" s="2">
        <v>14.944201707839966</v>
      </c>
      <c r="H27" s="4">
        <f t="shared" si="0"/>
        <v>9.0810065718418436</v>
      </c>
      <c r="I27" s="6">
        <v>3.0668564571219514</v>
      </c>
    </row>
    <row r="28" spans="1:9" x14ac:dyDescent="0.25">
      <c r="A28" t="s">
        <v>5</v>
      </c>
      <c r="B28" s="35">
        <v>0</v>
      </c>
      <c r="C28" s="37">
        <v>1</v>
      </c>
      <c r="D28" s="9" t="s">
        <v>28</v>
      </c>
      <c r="E28" s="1">
        <v>16.302215764620414</v>
      </c>
      <c r="F28" s="1">
        <v>0.80397142511199904</v>
      </c>
      <c r="G28" s="2">
        <v>10.883426666259766</v>
      </c>
      <c r="H28" s="4">
        <f t="shared" si="0"/>
        <v>13.537081451301114</v>
      </c>
      <c r="I28" s="6">
        <v>6.1846502197738014</v>
      </c>
    </row>
    <row r="29" spans="1:9" x14ac:dyDescent="0.25">
      <c r="A29" t="s">
        <v>5</v>
      </c>
      <c r="B29" s="35">
        <v>0</v>
      </c>
      <c r="C29" s="37">
        <v>1</v>
      </c>
      <c r="D29" s="9" t="s">
        <v>28</v>
      </c>
      <c r="E29" s="1">
        <v>17.989323843416368</v>
      </c>
      <c r="F29" s="1">
        <v>0.94400948991696321</v>
      </c>
      <c r="G29" s="2">
        <v>12.75503396987915</v>
      </c>
      <c r="H29" s="4">
        <f t="shared" si="0"/>
        <v>13.511552697421619</v>
      </c>
      <c r="I29" s="6">
        <v>5.4359848573773126</v>
      </c>
    </row>
    <row r="30" spans="1:9" x14ac:dyDescent="0.25">
      <c r="A30" t="s">
        <v>5</v>
      </c>
      <c r="B30" s="35">
        <v>7</v>
      </c>
      <c r="C30" s="37">
        <v>1</v>
      </c>
      <c r="D30" s="9" t="s">
        <v>28</v>
      </c>
      <c r="E30" s="1">
        <v>9.3761046306115237</v>
      </c>
      <c r="F30" s="1">
        <v>1.3267939201131143</v>
      </c>
      <c r="G30" s="2">
        <v>13.354473114013672</v>
      </c>
      <c r="H30" s="4">
        <f t="shared" si="0"/>
        <v>10.065220311587765</v>
      </c>
      <c r="I30" s="6">
        <v>8.4126319973529107</v>
      </c>
    </row>
    <row r="31" spans="1:9" x14ac:dyDescent="0.25">
      <c r="A31" t="s">
        <v>5</v>
      </c>
      <c r="B31" s="35">
        <v>7</v>
      </c>
      <c r="C31" s="37">
        <v>1</v>
      </c>
      <c r="D31" s="9" t="s">
        <v>28</v>
      </c>
      <c r="E31" s="1">
        <v>25.052928722653494</v>
      </c>
      <c r="F31" s="1">
        <v>1.1868383909668314</v>
      </c>
      <c r="G31" s="2">
        <v>14.195215702056885</v>
      </c>
      <c r="H31" s="4">
        <f t="shared" si="0"/>
        <v>11.96052959703559</v>
      </c>
      <c r="I31" s="6">
        <v>5.5717004974621469</v>
      </c>
    </row>
    <row r="32" spans="1:9" x14ac:dyDescent="0.25">
      <c r="A32" t="s">
        <v>5</v>
      </c>
      <c r="B32" s="35">
        <v>7</v>
      </c>
      <c r="C32" s="37">
        <v>1</v>
      </c>
      <c r="D32" s="9" t="s">
        <v>28</v>
      </c>
      <c r="E32" s="1">
        <v>6.9097222222222214</v>
      </c>
      <c r="F32" s="1">
        <v>1.2943287037037037</v>
      </c>
      <c r="G32" s="2">
        <v>11.685457229614258</v>
      </c>
      <c r="H32" s="4">
        <f t="shared" si="0"/>
        <v>9.0281990936123755</v>
      </c>
      <c r="I32" s="6">
        <v>6.1940003696355515</v>
      </c>
    </row>
    <row r="33" spans="1:9" x14ac:dyDescent="0.25">
      <c r="A33" t="s">
        <v>5</v>
      </c>
      <c r="B33" s="35">
        <v>7</v>
      </c>
      <c r="C33" s="37">
        <v>1</v>
      </c>
      <c r="D33" s="9" t="s">
        <v>28</v>
      </c>
      <c r="E33" s="1">
        <v>19.250871080139373</v>
      </c>
      <c r="F33" s="1">
        <v>1.6170150987224157</v>
      </c>
      <c r="G33" s="2">
        <v>22.395851612091064</v>
      </c>
      <c r="H33" s="4">
        <f t="shared" si="0"/>
        <v>13.850119043282749</v>
      </c>
      <c r="I33" s="6">
        <v>9.0452966708405711</v>
      </c>
    </row>
    <row r="34" spans="1:9" x14ac:dyDescent="0.25">
      <c r="A34" t="s">
        <v>5</v>
      </c>
      <c r="B34" s="35">
        <v>7</v>
      </c>
      <c r="C34" s="37">
        <v>1</v>
      </c>
      <c r="D34" s="9" t="s">
        <v>28</v>
      </c>
      <c r="E34" s="1">
        <v>22.408705274806344</v>
      </c>
      <c r="F34" s="1">
        <v>1.8283536210500428</v>
      </c>
      <c r="G34" s="2">
        <v>19.112919569015503</v>
      </c>
      <c r="H34" s="4">
        <f t="shared" si="0"/>
        <v>10.453623056812582</v>
      </c>
      <c r="I34" s="6">
        <v>10.252671536962799</v>
      </c>
    </row>
    <row r="35" spans="1:9" x14ac:dyDescent="0.25">
      <c r="A35" t="s">
        <v>5</v>
      </c>
      <c r="B35" s="35">
        <v>15</v>
      </c>
      <c r="C35" s="37">
        <v>1</v>
      </c>
      <c r="D35" s="9" t="s">
        <v>28</v>
      </c>
      <c r="E35" s="1">
        <v>14.568678267308403</v>
      </c>
      <c r="F35" s="1">
        <v>1.2985931136616067</v>
      </c>
      <c r="G35" s="2">
        <v>8.1870079040527344</v>
      </c>
      <c r="H35" s="4">
        <f t="shared" si="0"/>
        <v>6.3045212683810226</v>
      </c>
      <c r="I35" s="6">
        <v>3.9114917476280442</v>
      </c>
    </row>
    <row r="36" spans="1:9" x14ac:dyDescent="0.25">
      <c r="A36" t="s">
        <v>5</v>
      </c>
      <c r="B36" s="35">
        <v>15</v>
      </c>
      <c r="C36" s="37">
        <v>1</v>
      </c>
      <c r="D36" s="9" t="s">
        <v>28</v>
      </c>
      <c r="E36" s="1">
        <v>17.617413294797686</v>
      </c>
      <c r="F36" s="1">
        <v>1.4828998073217727</v>
      </c>
      <c r="G36" s="2">
        <v>9.1276651620864868</v>
      </c>
      <c r="H36" s="4">
        <f t="shared" si="0"/>
        <v>6.155281103294314</v>
      </c>
      <c r="I36" s="6">
        <v>4.7261989186944797</v>
      </c>
    </row>
    <row r="37" spans="1:9" x14ac:dyDescent="0.25">
      <c r="A37" t="s">
        <v>5</v>
      </c>
      <c r="B37" s="35">
        <v>15</v>
      </c>
      <c r="C37" s="37">
        <v>1</v>
      </c>
      <c r="D37" s="9" t="s">
        <v>28</v>
      </c>
      <c r="E37" s="1">
        <v>20.15034836817015</v>
      </c>
      <c r="F37" s="1">
        <v>1.7709937660432709</v>
      </c>
      <c r="G37" s="2">
        <v>10.134024620056152</v>
      </c>
      <c r="H37" s="4">
        <f t="shared" si="0"/>
        <v>5.7222248967580764</v>
      </c>
      <c r="I37" s="6">
        <v>4.7468990026502738</v>
      </c>
    </row>
    <row r="38" spans="1:9" x14ac:dyDescent="0.25">
      <c r="A38" t="s">
        <v>5</v>
      </c>
      <c r="B38" s="35">
        <v>15</v>
      </c>
      <c r="C38" s="37">
        <v>1</v>
      </c>
      <c r="D38" s="9" t="s">
        <v>28</v>
      </c>
      <c r="E38" s="1">
        <v>26.624956551963848</v>
      </c>
      <c r="F38" s="1">
        <v>1.5363225582203686</v>
      </c>
      <c r="G38" s="2">
        <v>17.12766170501709</v>
      </c>
      <c r="H38" s="4">
        <f t="shared" si="0"/>
        <v>11.148480254600489</v>
      </c>
      <c r="I38" s="6">
        <v>8.3582239539707608</v>
      </c>
    </row>
    <row r="39" spans="1:9" x14ac:dyDescent="0.25">
      <c r="A39" t="s">
        <v>5</v>
      </c>
      <c r="B39" s="35">
        <v>15</v>
      </c>
      <c r="C39" s="37">
        <v>1</v>
      </c>
      <c r="D39" s="9" t="s">
        <v>28</v>
      </c>
      <c r="E39" s="1">
        <v>22.36892460773058</v>
      </c>
      <c r="F39" s="1">
        <v>2.7146319683633124</v>
      </c>
      <c r="G39" s="2">
        <v>13.660842180252075</v>
      </c>
      <c r="H39" s="4">
        <f t="shared" si="0"/>
        <v>5.032299899012969</v>
      </c>
      <c r="I39" s="6">
        <v>6.0067431458414342</v>
      </c>
    </row>
    <row r="40" spans="1:9" x14ac:dyDescent="0.25">
      <c r="A40" t="s">
        <v>5</v>
      </c>
      <c r="B40" s="35">
        <v>20</v>
      </c>
      <c r="C40" s="37">
        <v>1</v>
      </c>
      <c r="D40" s="9" t="s">
        <v>28</v>
      </c>
      <c r="E40" s="1">
        <v>18.130709768095571</v>
      </c>
      <c r="F40" s="1">
        <v>3.3005387678613261</v>
      </c>
      <c r="G40" s="2">
        <v>12.218869924545288</v>
      </c>
      <c r="H40" s="4">
        <f t="shared" si="0"/>
        <v>3.7020834427170923</v>
      </c>
      <c r="I40" s="6">
        <v>5.1499260261466961</v>
      </c>
    </row>
    <row r="41" spans="1:9" x14ac:dyDescent="0.25">
      <c r="A41" t="s">
        <v>5</v>
      </c>
      <c r="B41" s="35">
        <v>20</v>
      </c>
      <c r="C41" s="37">
        <v>1</v>
      </c>
      <c r="D41" s="9" t="s">
        <v>28</v>
      </c>
      <c r="E41" s="1">
        <v>32.594573939625526</v>
      </c>
      <c r="F41" s="1">
        <v>3.042287606674309</v>
      </c>
      <c r="G41" s="2">
        <v>18.841612339019775</v>
      </c>
      <c r="H41" s="4">
        <f t="shared" si="0"/>
        <v>6.193238370259337</v>
      </c>
      <c r="I41" s="6">
        <v>8.523507461227819</v>
      </c>
    </row>
    <row r="42" spans="1:9" x14ac:dyDescent="0.25">
      <c r="A42" t="s">
        <v>5</v>
      </c>
      <c r="B42" s="35">
        <v>20</v>
      </c>
      <c r="C42" s="37">
        <v>1</v>
      </c>
      <c r="D42" s="9" t="s">
        <v>28</v>
      </c>
      <c r="E42" s="1">
        <v>27.888222055513872</v>
      </c>
      <c r="F42" s="1">
        <v>4.4548637159289814</v>
      </c>
      <c r="G42" s="2">
        <v>16.415207386016846</v>
      </c>
      <c r="H42" s="4">
        <f t="shared" si="0"/>
        <v>3.6847832914219127</v>
      </c>
      <c r="I42" s="6">
        <v>6.8905683488873457</v>
      </c>
    </row>
    <row r="43" spans="1:9" x14ac:dyDescent="0.25">
      <c r="A43" t="s">
        <v>5</v>
      </c>
      <c r="B43" s="35">
        <v>20</v>
      </c>
      <c r="C43" s="37">
        <v>1</v>
      </c>
      <c r="D43" s="9" t="s">
        <v>28</v>
      </c>
      <c r="E43" s="1">
        <v>35.206382240721467</v>
      </c>
      <c r="F43" s="1">
        <v>4.4386634292981846</v>
      </c>
      <c r="G43" s="2">
        <v>25.643529891967773</v>
      </c>
      <c r="H43" s="4">
        <f t="shared" si="0"/>
        <v>5.7773089355464782</v>
      </c>
      <c r="I43" s="6">
        <v>6.8431675794120039</v>
      </c>
    </row>
    <row r="44" spans="1:9" x14ac:dyDescent="0.25">
      <c r="A44" t="s">
        <v>5</v>
      </c>
      <c r="B44" s="35">
        <v>20</v>
      </c>
      <c r="C44" s="37">
        <v>1</v>
      </c>
      <c r="D44" s="9" t="s">
        <v>28</v>
      </c>
      <c r="E44" s="1">
        <v>39.885632594710508</v>
      </c>
      <c r="F44" s="1">
        <v>4.5925661186561824</v>
      </c>
      <c r="G44" s="2">
        <v>22.875030040740967</v>
      </c>
      <c r="H44" s="4">
        <f t="shared" si="0"/>
        <v>4.9808820275481116</v>
      </c>
      <c r="I44" s="6">
        <v>6.1472494293725335</v>
      </c>
    </row>
    <row r="45" spans="1:9" x14ac:dyDescent="0.25">
      <c r="E45" s="1"/>
      <c r="F45" s="1"/>
    </row>
    <row r="46" spans="1:9" x14ac:dyDescent="0.25">
      <c r="E46" s="1"/>
      <c r="F46" s="1"/>
    </row>
    <row r="47" spans="1:9" x14ac:dyDescent="0.25">
      <c r="E47" s="1"/>
      <c r="F47" s="1"/>
    </row>
    <row r="48" spans="1:9" x14ac:dyDescent="0.25">
      <c r="E48" s="1"/>
      <c r="F48" s="1"/>
    </row>
    <row r="49" spans="5:6" x14ac:dyDescent="0.25">
      <c r="E49" s="1"/>
      <c r="F49" s="1"/>
    </row>
    <row r="50" spans="5:6" x14ac:dyDescent="0.25">
      <c r="E50" s="1"/>
      <c r="F50" s="1"/>
    </row>
    <row r="51" spans="5:6" x14ac:dyDescent="0.25">
      <c r="E51" s="1"/>
      <c r="F51" s="1"/>
    </row>
    <row r="52" spans="5:6" x14ac:dyDescent="0.25">
      <c r="E52" s="1"/>
      <c r="F52" s="1"/>
    </row>
    <row r="53" spans="5:6" x14ac:dyDescent="0.25">
      <c r="E53" s="1"/>
      <c r="F53" s="1"/>
    </row>
    <row r="54" spans="5:6" x14ac:dyDescent="0.25">
      <c r="E54" s="1"/>
      <c r="F54" s="1"/>
    </row>
    <row r="55" spans="5:6" x14ac:dyDescent="0.25">
      <c r="E55" s="1"/>
      <c r="F55" s="1"/>
    </row>
    <row r="56" spans="5:6" x14ac:dyDescent="0.25">
      <c r="E56" s="1"/>
      <c r="F56" s="1"/>
    </row>
    <row r="57" spans="5:6" x14ac:dyDescent="0.25">
      <c r="E57" s="1"/>
      <c r="F57" s="1"/>
    </row>
    <row r="58" spans="5:6" x14ac:dyDescent="0.25">
      <c r="E58" s="1"/>
      <c r="F58" s="1"/>
    </row>
    <row r="59" spans="5:6" x14ac:dyDescent="0.25">
      <c r="E59" s="1"/>
      <c r="F59" s="1"/>
    </row>
    <row r="60" spans="5:6" x14ac:dyDescent="0.25">
      <c r="E60" s="1"/>
      <c r="F60" s="1"/>
    </row>
    <row r="61" spans="5:6" x14ac:dyDescent="0.25">
      <c r="E61" s="1"/>
      <c r="F61" s="1"/>
    </row>
    <row r="62" spans="5:6" x14ac:dyDescent="0.25">
      <c r="E62" s="1"/>
      <c r="F62" s="1"/>
    </row>
    <row r="63" spans="5:6" x14ac:dyDescent="0.25">
      <c r="E63" s="1"/>
      <c r="F63" s="1"/>
    </row>
    <row r="64" spans="5:6" x14ac:dyDescent="0.25">
      <c r="E64" s="1"/>
      <c r="F64" s="1"/>
    </row>
    <row r="65" spans="5:6" x14ac:dyDescent="0.25">
      <c r="E65" s="1"/>
      <c r="F65" s="1"/>
    </row>
    <row r="66" spans="5:6" x14ac:dyDescent="0.25">
      <c r="E66" s="1"/>
      <c r="F66" s="1"/>
    </row>
    <row r="67" spans="5:6" x14ac:dyDescent="0.25">
      <c r="E67" s="1"/>
      <c r="F67" s="1"/>
    </row>
    <row r="68" spans="5:6" x14ac:dyDescent="0.25">
      <c r="E68" s="1"/>
      <c r="F68" s="1"/>
    </row>
    <row r="69" spans="5:6" x14ac:dyDescent="0.25">
      <c r="E69" s="1"/>
      <c r="F69" s="1"/>
    </row>
    <row r="70" spans="5:6" x14ac:dyDescent="0.25">
      <c r="E70" s="1"/>
      <c r="F70" s="1"/>
    </row>
    <row r="71" spans="5:6" x14ac:dyDescent="0.25">
      <c r="E71" s="1"/>
      <c r="F71" s="1"/>
    </row>
    <row r="72" spans="5:6" x14ac:dyDescent="0.25">
      <c r="E72" s="1"/>
      <c r="F72" s="1"/>
    </row>
    <row r="73" spans="5:6" x14ac:dyDescent="0.25">
      <c r="E73" s="1"/>
      <c r="F73" s="1"/>
    </row>
    <row r="74" spans="5:6" x14ac:dyDescent="0.25">
      <c r="F7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Soil - tot &amp; avail</vt:lpstr>
      <vt:lpstr>Foliage &amp; grass NPK &amp; 15N</vt:lpstr>
    </vt:vector>
  </TitlesOfParts>
  <Company>University of Helsinki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Abaker, Wafa E A</dc:creator>
  <cp:lastModifiedBy>Abaker, Wafa E A</cp:lastModifiedBy>
  <cp:lastPrinted>2017-01-26T10:49:38Z</cp:lastPrinted>
  <dcterms:created xsi:type="dcterms:W3CDTF">2017-01-26T09:24:50Z</dcterms:created>
  <dcterms:modified xsi:type="dcterms:W3CDTF">2018-01-03T15:48:24Z</dcterms:modified>
</cp:coreProperties>
</file>