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ahar\Documents\MOREFISH project\MOREFISh farm-monitoting program\IDAS\article\soumission PeerJ\re-submission\"/>
    </mc:Choice>
  </mc:AlternateContent>
  <bookViews>
    <workbookView xWindow="0" yWindow="0" windowWidth="16815" windowHeight="7755" tabRatio="892"/>
  </bookViews>
  <sheets>
    <sheet name="FARM1" sheetId="11" r:id="rId1"/>
    <sheet name="FARM2" sheetId="3" r:id="rId2"/>
    <sheet name="FARM3" sheetId="7" r:id="rId3"/>
    <sheet name="FARM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2" i="11" l="1"/>
  <c r="AP22" i="11"/>
  <c r="AM22" i="11"/>
  <c r="AL22" i="11"/>
  <c r="AI22" i="11"/>
  <c r="AE22" i="11"/>
  <c r="AD22" i="11"/>
  <c r="AA22" i="11"/>
  <c r="W22" i="11"/>
  <c r="V22" i="11"/>
  <c r="S22" i="11"/>
  <c r="R22" i="11"/>
  <c r="O22" i="11"/>
  <c r="N22" i="11"/>
  <c r="K22" i="11"/>
  <c r="J22" i="11"/>
  <c r="G22" i="11"/>
  <c r="F22" i="11"/>
  <c r="AQ21" i="11"/>
  <c r="AP21" i="11"/>
  <c r="AM21" i="11"/>
  <c r="AL21" i="11"/>
  <c r="AI21" i="11"/>
  <c r="AE21" i="11"/>
  <c r="AD21" i="11"/>
  <c r="AA21" i="11"/>
  <c r="W21" i="11"/>
  <c r="V21" i="11"/>
  <c r="S21" i="11"/>
  <c r="R21" i="11"/>
  <c r="O21" i="11"/>
  <c r="N21" i="11"/>
  <c r="K21" i="11"/>
  <c r="J21" i="11"/>
  <c r="G21" i="11"/>
  <c r="F21" i="11"/>
  <c r="AQ20" i="11"/>
  <c r="AP20" i="11"/>
  <c r="AM20" i="11"/>
  <c r="AL20" i="11"/>
  <c r="AI20" i="11"/>
  <c r="AE20" i="11"/>
  <c r="AD20" i="11"/>
  <c r="AA20" i="11"/>
  <c r="W20" i="11"/>
  <c r="V20" i="11"/>
  <c r="S20" i="11"/>
  <c r="R20" i="11"/>
  <c r="O20" i="11"/>
  <c r="N20" i="11"/>
  <c r="K20" i="11"/>
  <c r="J20" i="11"/>
  <c r="G20" i="11"/>
  <c r="F20" i="11"/>
  <c r="AQ19" i="11"/>
  <c r="AP19" i="11"/>
  <c r="AM19" i="11"/>
  <c r="AL19" i="11"/>
  <c r="AI19" i="11"/>
  <c r="AE19" i="11"/>
  <c r="AD19" i="11"/>
  <c r="AA19" i="11"/>
  <c r="W19" i="11"/>
  <c r="V19" i="11"/>
  <c r="S19" i="11"/>
  <c r="R19" i="11"/>
  <c r="O19" i="11"/>
  <c r="N19" i="11"/>
  <c r="K19" i="11"/>
  <c r="J19" i="11"/>
  <c r="G19" i="11"/>
  <c r="F19" i="11"/>
  <c r="AQ18" i="11"/>
  <c r="AP18" i="11"/>
  <c r="AM18" i="11"/>
  <c r="AL18" i="11"/>
  <c r="AI18" i="11"/>
  <c r="AE18" i="11"/>
  <c r="AD18" i="11"/>
  <c r="AA18" i="11"/>
  <c r="W18" i="11"/>
  <c r="V18" i="11"/>
  <c r="S18" i="11"/>
  <c r="R18" i="11"/>
  <c r="O18" i="11"/>
  <c r="N18" i="11"/>
  <c r="K18" i="11"/>
  <c r="J18" i="11"/>
  <c r="G18" i="11"/>
  <c r="F18" i="11"/>
  <c r="AQ17" i="11"/>
  <c r="AP17" i="11"/>
  <c r="AM17" i="11"/>
  <c r="AL17" i="11"/>
  <c r="AI17" i="11"/>
  <c r="AE17" i="11"/>
  <c r="AD17" i="11"/>
  <c r="AA17" i="11"/>
  <c r="W17" i="11"/>
  <c r="V17" i="11"/>
  <c r="S17" i="11"/>
  <c r="R17" i="11"/>
  <c r="O17" i="11"/>
  <c r="N17" i="11"/>
  <c r="K17" i="11"/>
  <c r="J17" i="11"/>
  <c r="G17" i="11"/>
  <c r="F17" i="11"/>
  <c r="AQ16" i="11"/>
  <c r="AP16" i="11"/>
  <c r="AM16" i="11"/>
  <c r="AL16" i="11"/>
  <c r="AI16" i="11"/>
  <c r="AE16" i="11"/>
  <c r="AD16" i="11"/>
  <c r="AA16" i="11"/>
  <c r="W16" i="11"/>
  <c r="V16" i="11"/>
  <c r="S16" i="11"/>
  <c r="R16" i="11"/>
  <c r="O16" i="11"/>
  <c r="N16" i="11"/>
  <c r="K16" i="11"/>
  <c r="J16" i="11"/>
  <c r="G16" i="11"/>
  <c r="F16" i="11"/>
  <c r="AQ15" i="11"/>
  <c r="AP15" i="11"/>
  <c r="AM15" i="11"/>
  <c r="AL15" i="11"/>
  <c r="AI15" i="11"/>
  <c r="AE15" i="11"/>
  <c r="AD15" i="11"/>
  <c r="AA15" i="11"/>
  <c r="W15" i="11"/>
  <c r="V15" i="11"/>
  <c r="S15" i="11"/>
  <c r="R15" i="11"/>
  <c r="O15" i="11"/>
  <c r="N15" i="11"/>
  <c r="K15" i="11"/>
  <c r="J15" i="11"/>
  <c r="G15" i="11"/>
  <c r="F15" i="11"/>
  <c r="AQ14" i="11"/>
  <c r="AP14" i="11"/>
  <c r="AM14" i="11"/>
  <c r="AL14" i="11"/>
  <c r="AI14" i="11"/>
  <c r="AE14" i="11"/>
  <c r="AD14" i="11"/>
  <c r="AA14" i="11"/>
  <c r="W14" i="11"/>
  <c r="V14" i="11"/>
  <c r="S14" i="11"/>
  <c r="R14" i="11"/>
  <c r="O14" i="11"/>
  <c r="N14" i="11"/>
  <c r="K14" i="11"/>
  <c r="J14" i="11"/>
  <c r="G14" i="11"/>
  <c r="F14" i="11"/>
  <c r="AQ13" i="11"/>
  <c r="AP13" i="11"/>
  <c r="AM13" i="11"/>
  <c r="AL13" i="11"/>
  <c r="AI13" i="11"/>
  <c r="AE13" i="11"/>
  <c r="AD13" i="11"/>
  <c r="AA13" i="11"/>
  <c r="W13" i="11"/>
  <c r="V13" i="11"/>
  <c r="S13" i="11"/>
  <c r="R13" i="11"/>
  <c r="O13" i="11"/>
  <c r="N13" i="11"/>
  <c r="K13" i="11"/>
  <c r="J13" i="11"/>
  <c r="G13" i="11"/>
  <c r="F13" i="11"/>
  <c r="AQ12" i="11"/>
  <c r="AP12" i="11"/>
  <c r="AM12" i="11"/>
  <c r="AL12" i="11"/>
  <c r="AI12" i="11"/>
  <c r="AE12" i="11"/>
  <c r="AD12" i="11"/>
  <c r="AA12" i="11"/>
  <c r="W12" i="11"/>
  <c r="V12" i="11"/>
  <c r="S12" i="11"/>
  <c r="R12" i="11"/>
  <c r="O12" i="11"/>
  <c r="N12" i="11"/>
  <c r="K12" i="11"/>
  <c r="J12" i="11"/>
  <c r="G12" i="11"/>
  <c r="F12" i="11"/>
  <c r="AQ11" i="11"/>
  <c r="AP11" i="11"/>
  <c r="AM11" i="11"/>
  <c r="AL11" i="11"/>
  <c r="AI11" i="11"/>
  <c r="AE11" i="11"/>
  <c r="AD11" i="11"/>
  <c r="AA11" i="11"/>
  <c r="W11" i="11"/>
  <c r="V11" i="11"/>
  <c r="S11" i="11"/>
  <c r="R11" i="11"/>
  <c r="O11" i="11"/>
  <c r="N11" i="11"/>
  <c r="K11" i="11"/>
  <c r="J11" i="11"/>
  <c r="G11" i="11"/>
  <c r="F11" i="11"/>
  <c r="AQ10" i="11"/>
  <c r="AP10" i="11"/>
  <c r="AM10" i="11"/>
  <c r="AL10" i="11"/>
  <c r="AI10" i="11"/>
  <c r="AE10" i="11"/>
  <c r="AD10" i="11"/>
  <c r="AA10" i="11"/>
  <c r="W10" i="11"/>
  <c r="V10" i="11"/>
  <c r="S10" i="11"/>
  <c r="R10" i="11"/>
  <c r="O10" i="11"/>
  <c r="N10" i="11"/>
  <c r="K10" i="11"/>
  <c r="J10" i="11"/>
  <c r="G10" i="11"/>
  <c r="F10" i="11"/>
  <c r="AQ9" i="11"/>
  <c r="AP9" i="11"/>
  <c r="AM9" i="11"/>
  <c r="AL9" i="11"/>
  <c r="AI9" i="11"/>
  <c r="AE9" i="11"/>
  <c r="AD9" i="11"/>
  <c r="AA9" i="11"/>
  <c r="W9" i="11"/>
  <c r="V9" i="11"/>
  <c r="S9" i="11"/>
  <c r="R9" i="11"/>
  <c r="O9" i="11"/>
  <c r="N9" i="11"/>
  <c r="K9" i="11"/>
  <c r="J9" i="11"/>
  <c r="G9" i="11"/>
  <c r="F9" i="11"/>
  <c r="AQ7" i="11"/>
  <c r="AP7" i="11"/>
  <c r="AM7" i="11"/>
  <c r="AL7" i="11"/>
  <c r="AI7" i="11"/>
  <c r="AE7" i="11"/>
  <c r="AD7" i="11"/>
  <c r="AA7" i="11"/>
  <c r="W7" i="11"/>
  <c r="V7" i="11"/>
  <c r="S7" i="11"/>
  <c r="R7" i="11"/>
  <c r="O7" i="11"/>
  <c r="N7" i="11"/>
  <c r="K7" i="11"/>
  <c r="J7" i="11"/>
  <c r="G7" i="11"/>
  <c r="F7" i="11"/>
  <c r="AQ6" i="11"/>
  <c r="AP6" i="11"/>
  <c r="AM6" i="11"/>
  <c r="AL6" i="11"/>
  <c r="AI6" i="11"/>
  <c r="AE6" i="11"/>
  <c r="AD6" i="11"/>
  <c r="AA6" i="11"/>
  <c r="W6" i="11"/>
  <c r="V6" i="11"/>
  <c r="S6" i="11"/>
  <c r="R6" i="11"/>
  <c r="O6" i="11"/>
  <c r="N6" i="11"/>
  <c r="K6" i="11"/>
  <c r="J6" i="11"/>
  <c r="G6" i="11"/>
  <c r="F6" i="11"/>
  <c r="AQ5" i="11"/>
  <c r="AP5" i="11"/>
  <c r="AM5" i="11"/>
  <c r="AL5" i="11"/>
  <c r="AI5" i="11"/>
  <c r="AE5" i="11"/>
  <c r="AD5" i="11"/>
  <c r="AA5" i="11"/>
  <c r="W5" i="11"/>
  <c r="V5" i="11"/>
  <c r="S5" i="11"/>
  <c r="R5" i="11"/>
  <c r="O5" i="11"/>
  <c r="N5" i="11"/>
  <c r="K5" i="11"/>
  <c r="J5" i="11"/>
  <c r="G5" i="11"/>
  <c r="F5" i="11"/>
  <c r="N5" i="7" l="1"/>
  <c r="N6" i="7"/>
  <c r="J31" i="7"/>
  <c r="N15" i="7"/>
  <c r="AP14" i="5"/>
  <c r="F12" i="3"/>
  <c r="U37" i="3"/>
  <c r="E41" i="7"/>
  <c r="F41" i="7"/>
  <c r="I41" i="7"/>
  <c r="J41" i="7"/>
  <c r="M41" i="7"/>
  <c r="N41" i="7"/>
  <c r="Q41" i="7"/>
  <c r="R41" i="7"/>
  <c r="U41" i="7"/>
  <c r="V41" i="7"/>
  <c r="Z41" i="7"/>
  <c r="AC41" i="7"/>
  <c r="AD41" i="7"/>
  <c r="AH41" i="7"/>
  <c r="AK41" i="7"/>
  <c r="AL41" i="7"/>
  <c r="AO41" i="7"/>
  <c r="AP41" i="7"/>
  <c r="E42" i="7"/>
  <c r="F42" i="7"/>
  <c r="I42" i="7"/>
  <c r="J42" i="7"/>
  <c r="M42" i="7"/>
  <c r="N42" i="7"/>
  <c r="Q42" i="7"/>
  <c r="R42" i="7"/>
  <c r="U42" i="7"/>
  <c r="V42" i="7"/>
  <c r="Z42" i="7"/>
  <c r="AC42" i="7"/>
  <c r="AD42" i="7"/>
  <c r="AH42" i="7"/>
  <c r="AK42" i="7"/>
  <c r="AL42" i="7"/>
  <c r="AO42" i="7"/>
  <c r="AP42" i="7"/>
  <c r="E43" i="7"/>
  <c r="F43" i="7"/>
  <c r="I43" i="7"/>
  <c r="J43" i="7"/>
  <c r="M43" i="7"/>
  <c r="N43" i="7"/>
  <c r="Q43" i="7"/>
  <c r="R43" i="7"/>
  <c r="U43" i="7"/>
  <c r="V43" i="7"/>
  <c r="Z43" i="7"/>
  <c r="AC43" i="7"/>
  <c r="AD43" i="7"/>
  <c r="AH43" i="7"/>
  <c r="AK43" i="7"/>
  <c r="AL43" i="7"/>
  <c r="AO43" i="7"/>
  <c r="AP43" i="7"/>
  <c r="E44" i="7"/>
  <c r="F44" i="7"/>
  <c r="I44" i="7"/>
  <c r="J44" i="7"/>
  <c r="M44" i="7"/>
  <c r="N44" i="7"/>
  <c r="Q44" i="7"/>
  <c r="R44" i="7"/>
  <c r="U44" i="7"/>
  <c r="V44" i="7"/>
  <c r="Z44" i="7"/>
  <c r="AC44" i="7"/>
  <c r="AD44" i="7"/>
  <c r="AH44" i="7"/>
  <c r="AK44" i="7"/>
  <c r="AL44" i="7"/>
  <c r="AO44" i="7"/>
  <c r="AP44" i="7"/>
  <c r="E45" i="7"/>
  <c r="F45" i="7"/>
  <c r="I45" i="7"/>
  <c r="J45" i="7"/>
  <c r="M45" i="7"/>
  <c r="N45" i="7"/>
  <c r="Q45" i="7"/>
  <c r="R45" i="7"/>
  <c r="U45" i="7"/>
  <c r="V45" i="7"/>
  <c r="Z45" i="7"/>
  <c r="AC45" i="7"/>
  <c r="AD45" i="7"/>
  <c r="AH45" i="7"/>
  <c r="AK45" i="7"/>
  <c r="AL45" i="7"/>
  <c r="AO45" i="7"/>
  <c r="AP45" i="7"/>
  <c r="E46" i="7"/>
  <c r="F46" i="7"/>
  <c r="I46" i="7"/>
  <c r="J46" i="7"/>
  <c r="M46" i="7"/>
  <c r="N46" i="7"/>
  <c r="Q46" i="7"/>
  <c r="R46" i="7"/>
  <c r="U46" i="7"/>
  <c r="V46" i="7"/>
  <c r="Z46" i="7"/>
  <c r="AC46" i="7"/>
  <c r="AD46" i="7"/>
  <c r="AH46" i="7"/>
  <c r="AK46" i="7"/>
  <c r="AL46" i="7"/>
  <c r="AO46" i="7"/>
  <c r="AP46" i="7"/>
  <c r="AP40" i="7"/>
  <c r="AO40" i="7"/>
  <c r="AL40" i="7"/>
  <c r="AK40" i="7"/>
  <c r="AH40" i="7"/>
  <c r="AD40" i="7"/>
  <c r="AC40" i="7"/>
  <c r="Z40" i="7"/>
  <c r="V40" i="7"/>
  <c r="U40" i="7"/>
  <c r="R40" i="7"/>
  <c r="Q40" i="7"/>
  <c r="N40" i="7"/>
  <c r="M40" i="7"/>
  <c r="J40" i="7"/>
  <c r="I40" i="7"/>
  <c r="F40" i="7"/>
  <c r="E40" i="7"/>
  <c r="AP39" i="7"/>
  <c r="AO39" i="7"/>
  <c r="AL39" i="7"/>
  <c r="AK39" i="7"/>
  <c r="AH39" i="7"/>
  <c r="AD39" i="7"/>
  <c r="AC39" i="7"/>
  <c r="Z39" i="7"/>
  <c r="V39" i="7"/>
  <c r="U39" i="7"/>
  <c r="R39" i="7"/>
  <c r="Q39" i="7"/>
  <c r="N39" i="7"/>
  <c r="M39" i="7"/>
  <c r="J39" i="7"/>
  <c r="I39" i="7"/>
  <c r="F39" i="7"/>
  <c r="E39" i="7"/>
  <c r="AP38" i="7"/>
  <c r="AO38" i="7"/>
  <c r="AL38" i="7"/>
  <c r="AK38" i="7"/>
  <c r="AH38" i="7"/>
  <c r="AD38" i="7"/>
  <c r="AC38" i="7"/>
  <c r="Z38" i="7"/>
  <c r="V38" i="7"/>
  <c r="U38" i="7"/>
  <c r="R38" i="7"/>
  <c r="Q38" i="7"/>
  <c r="N38" i="7"/>
  <c r="M38" i="7"/>
  <c r="J38" i="7"/>
  <c r="I38" i="7"/>
  <c r="F38" i="7"/>
  <c r="E38" i="7"/>
  <c r="AP37" i="7"/>
  <c r="AO37" i="7"/>
  <c r="AL37" i="7"/>
  <c r="AK37" i="7"/>
  <c r="AH37" i="7"/>
  <c r="AD37" i="7"/>
  <c r="AC37" i="7"/>
  <c r="Z37" i="7"/>
  <c r="V37" i="7"/>
  <c r="U37" i="7"/>
  <c r="R37" i="7"/>
  <c r="Q37" i="7"/>
  <c r="N37" i="7"/>
  <c r="M37" i="7"/>
  <c r="J37" i="7"/>
  <c r="I37" i="7"/>
  <c r="F37" i="7"/>
  <c r="E37" i="7"/>
  <c r="AP36" i="7"/>
  <c r="AO36" i="7"/>
  <c r="AL36" i="7"/>
  <c r="AK36" i="7"/>
  <c r="AH36" i="7"/>
  <c r="AD36" i="7"/>
  <c r="AC36" i="7"/>
  <c r="Z36" i="7"/>
  <c r="V36" i="7"/>
  <c r="U36" i="7"/>
  <c r="R36" i="7"/>
  <c r="Q36" i="7"/>
  <c r="N36" i="7"/>
  <c r="M36" i="7"/>
  <c r="J36" i="7"/>
  <c r="I36" i="7"/>
  <c r="F36" i="7"/>
  <c r="E36" i="7"/>
  <c r="AP35" i="7"/>
  <c r="AO35" i="7"/>
  <c r="AL35" i="7"/>
  <c r="AK35" i="7"/>
  <c r="AH35" i="7"/>
  <c r="AD35" i="7"/>
  <c r="AC35" i="7"/>
  <c r="Z35" i="7"/>
  <c r="V35" i="7"/>
  <c r="U35" i="7"/>
  <c r="R35" i="7"/>
  <c r="Q35" i="7"/>
  <c r="N35" i="7"/>
  <c r="M35" i="7"/>
  <c r="J35" i="7"/>
  <c r="I35" i="7"/>
  <c r="F35" i="7"/>
  <c r="E35" i="7"/>
  <c r="AP34" i="7"/>
  <c r="AO34" i="7"/>
  <c r="AL34" i="7"/>
  <c r="AK34" i="7"/>
  <c r="AH34" i="7"/>
  <c r="AD34" i="7"/>
  <c r="AC34" i="7"/>
  <c r="Z34" i="7"/>
  <c r="V34" i="7"/>
  <c r="U34" i="7"/>
  <c r="R34" i="7"/>
  <c r="Q34" i="7"/>
  <c r="N34" i="7"/>
  <c r="M34" i="7"/>
  <c r="J34" i="7"/>
  <c r="I34" i="7"/>
  <c r="F34" i="7"/>
  <c r="E34" i="7"/>
  <c r="AP33" i="7"/>
  <c r="AO33" i="7"/>
  <c r="AL33" i="7"/>
  <c r="AK33" i="7"/>
  <c r="AH33" i="7"/>
  <c r="AD33" i="7"/>
  <c r="AC33" i="7"/>
  <c r="Z33" i="7"/>
  <c r="V33" i="7"/>
  <c r="U33" i="7"/>
  <c r="R33" i="7"/>
  <c r="Q33" i="7"/>
  <c r="N33" i="7"/>
  <c r="M33" i="7"/>
  <c r="J33" i="7"/>
  <c r="I33" i="7"/>
  <c r="F33" i="7"/>
  <c r="E33" i="7"/>
  <c r="AP32" i="7"/>
  <c r="AO32" i="7"/>
  <c r="AL32" i="7"/>
  <c r="AK32" i="7"/>
  <c r="AH32" i="7"/>
  <c r="AD32" i="7"/>
  <c r="AC32" i="7"/>
  <c r="Z32" i="7"/>
  <c r="V32" i="7"/>
  <c r="U32" i="7"/>
  <c r="R32" i="7"/>
  <c r="Q32" i="7"/>
  <c r="N32" i="7"/>
  <c r="M32" i="7"/>
  <c r="J32" i="7"/>
  <c r="I32" i="7"/>
  <c r="F32" i="7"/>
  <c r="E32" i="7"/>
  <c r="AP31" i="7"/>
  <c r="AO31" i="7"/>
  <c r="AL31" i="7"/>
  <c r="AK31" i="7"/>
  <c r="AH31" i="7"/>
  <c r="AD31" i="7"/>
  <c r="AC31" i="7"/>
  <c r="Z31" i="7"/>
  <c r="V31" i="7"/>
  <c r="U31" i="7"/>
  <c r="R31" i="7"/>
  <c r="Q31" i="7"/>
  <c r="N31" i="7"/>
  <c r="M31" i="7"/>
  <c r="I31" i="7"/>
  <c r="F31" i="7"/>
  <c r="E31" i="7"/>
  <c r="AP30" i="7"/>
  <c r="AO30" i="7"/>
  <c r="AL30" i="7"/>
  <c r="AK30" i="7"/>
  <c r="AH30" i="7"/>
  <c r="AD30" i="7"/>
  <c r="AC30" i="7"/>
  <c r="Z30" i="7"/>
  <c r="V30" i="7"/>
  <c r="U30" i="7"/>
  <c r="R30" i="7"/>
  <c r="Q30" i="7"/>
  <c r="N30" i="7"/>
  <c r="M30" i="7"/>
  <c r="J30" i="7"/>
  <c r="I30" i="7"/>
  <c r="F30" i="7"/>
  <c r="E30" i="7"/>
  <c r="AP29" i="7"/>
  <c r="AO29" i="7"/>
  <c r="AL29" i="7"/>
  <c r="AK29" i="7"/>
  <c r="AH29" i="7"/>
  <c r="AD29" i="7"/>
  <c r="AC29" i="7"/>
  <c r="Z29" i="7"/>
  <c r="V29" i="7"/>
  <c r="U29" i="7"/>
  <c r="R29" i="7"/>
  <c r="Q29" i="7"/>
  <c r="N29" i="7"/>
  <c r="M29" i="7"/>
  <c r="J29" i="7"/>
  <c r="I29" i="7"/>
  <c r="F29" i="7"/>
  <c r="E29" i="7"/>
  <c r="AP28" i="7"/>
  <c r="AO28" i="7"/>
  <c r="AL28" i="7"/>
  <c r="AK28" i="7"/>
  <c r="AH28" i="7"/>
  <c r="AD28" i="7"/>
  <c r="AC28" i="7"/>
  <c r="Z28" i="7"/>
  <c r="V28" i="7"/>
  <c r="U28" i="7"/>
  <c r="R28" i="7"/>
  <c r="Q28" i="7"/>
  <c r="N28" i="7"/>
  <c r="M28" i="7"/>
  <c r="J28" i="7"/>
  <c r="I28" i="7"/>
  <c r="F28" i="7"/>
  <c r="E28" i="7"/>
  <c r="AP27" i="7"/>
  <c r="AO27" i="7"/>
  <c r="AL27" i="7"/>
  <c r="AK27" i="7"/>
  <c r="AH27" i="7"/>
  <c r="AD27" i="7"/>
  <c r="AC27" i="7"/>
  <c r="Z27" i="7"/>
  <c r="V27" i="7"/>
  <c r="U27" i="7"/>
  <c r="R27" i="7"/>
  <c r="Q27" i="7"/>
  <c r="N27" i="7"/>
  <c r="M27" i="7"/>
  <c r="J27" i="7"/>
  <c r="I27" i="7"/>
  <c r="F27" i="7"/>
  <c r="E27" i="7"/>
  <c r="AP26" i="7"/>
  <c r="AO26" i="7"/>
  <c r="AL26" i="7"/>
  <c r="AK26" i="7"/>
  <c r="AH26" i="7"/>
  <c r="AD26" i="7"/>
  <c r="AC26" i="7"/>
  <c r="Z26" i="7"/>
  <c r="V26" i="7"/>
  <c r="U26" i="7"/>
  <c r="R26" i="7"/>
  <c r="Q26" i="7"/>
  <c r="N26" i="7"/>
  <c r="M26" i="7"/>
  <c r="J26" i="7"/>
  <c r="I26" i="7"/>
  <c r="F26" i="7"/>
  <c r="E26" i="7"/>
  <c r="AP25" i="7"/>
  <c r="AO25" i="7"/>
  <c r="AL25" i="7"/>
  <c r="AK25" i="7"/>
  <c r="AH25" i="7"/>
  <c r="AD25" i="7"/>
  <c r="AC25" i="7"/>
  <c r="Z25" i="7"/>
  <c r="V25" i="7"/>
  <c r="U25" i="7"/>
  <c r="R25" i="7"/>
  <c r="Q25" i="7"/>
  <c r="N25" i="7"/>
  <c r="M25" i="7"/>
  <c r="J25" i="7"/>
  <c r="I25" i="7"/>
  <c r="F25" i="7"/>
  <c r="E25" i="7"/>
  <c r="AP24" i="7"/>
  <c r="AO24" i="7"/>
  <c r="AL24" i="7"/>
  <c r="AK24" i="7"/>
  <c r="AH24" i="7"/>
  <c r="AD24" i="7"/>
  <c r="AC24" i="7"/>
  <c r="Z24" i="7"/>
  <c r="V24" i="7"/>
  <c r="U24" i="7"/>
  <c r="R24" i="7"/>
  <c r="Q24" i="7"/>
  <c r="N24" i="7"/>
  <c r="M24" i="7"/>
  <c r="J24" i="7"/>
  <c r="I24" i="7"/>
  <c r="F24" i="7"/>
  <c r="E24" i="7"/>
  <c r="AP23" i="7"/>
  <c r="AO23" i="7"/>
  <c r="AL23" i="7"/>
  <c r="AK23" i="7"/>
  <c r="AH23" i="7"/>
  <c r="AD23" i="7"/>
  <c r="AC23" i="7"/>
  <c r="Z23" i="7"/>
  <c r="V23" i="7"/>
  <c r="U23" i="7"/>
  <c r="R23" i="7"/>
  <c r="Q23" i="7"/>
  <c r="N23" i="7"/>
  <c r="M23" i="7"/>
  <c r="J23" i="7"/>
  <c r="I23" i="7"/>
  <c r="F23" i="7"/>
  <c r="E23" i="7"/>
  <c r="AP22" i="7"/>
  <c r="AO22" i="7"/>
  <c r="AL22" i="7"/>
  <c r="AK22" i="7"/>
  <c r="AH22" i="7"/>
  <c r="AD22" i="7"/>
  <c r="AC22" i="7"/>
  <c r="Z22" i="7"/>
  <c r="V22" i="7"/>
  <c r="U22" i="7"/>
  <c r="R22" i="7"/>
  <c r="Q22" i="7"/>
  <c r="N22" i="7"/>
  <c r="M22" i="7"/>
  <c r="J22" i="7"/>
  <c r="I22" i="7"/>
  <c r="F22" i="7"/>
  <c r="E22" i="7"/>
  <c r="AP21" i="7"/>
  <c r="AO21" i="7"/>
  <c r="AL21" i="7"/>
  <c r="AK21" i="7"/>
  <c r="AH21" i="7"/>
  <c r="AD21" i="7"/>
  <c r="AC21" i="7"/>
  <c r="Z21" i="7"/>
  <c r="V21" i="7"/>
  <c r="U21" i="7"/>
  <c r="R21" i="7"/>
  <c r="Q21" i="7"/>
  <c r="N21" i="7"/>
  <c r="M21" i="7"/>
  <c r="J21" i="7"/>
  <c r="I21" i="7"/>
  <c r="F21" i="7"/>
  <c r="E21" i="7"/>
  <c r="AP20" i="7"/>
  <c r="AO20" i="7"/>
  <c r="AL20" i="7"/>
  <c r="AK20" i="7"/>
  <c r="AH20" i="7"/>
  <c r="AD20" i="7"/>
  <c r="AC20" i="7"/>
  <c r="Z20" i="7"/>
  <c r="V20" i="7"/>
  <c r="U20" i="7"/>
  <c r="R20" i="7"/>
  <c r="Q20" i="7"/>
  <c r="N20" i="7"/>
  <c r="M20" i="7"/>
  <c r="J20" i="7"/>
  <c r="I20" i="7"/>
  <c r="F20" i="7"/>
  <c r="E20" i="7"/>
  <c r="AP19" i="7"/>
  <c r="AO19" i="7"/>
  <c r="AL19" i="7"/>
  <c r="AK19" i="7"/>
  <c r="AH19" i="7"/>
  <c r="AD19" i="7"/>
  <c r="AC19" i="7"/>
  <c r="Z19" i="7"/>
  <c r="V19" i="7"/>
  <c r="U19" i="7"/>
  <c r="R19" i="7"/>
  <c r="Q19" i="7"/>
  <c r="N19" i="7"/>
  <c r="M19" i="7"/>
  <c r="J19" i="7"/>
  <c r="I19" i="7"/>
  <c r="F19" i="7"/>
  <c r="E19" i="7"/>
  <c r="AP18" i="7"/>
  <c r="AO18" i="7"/>
  <c r="AL18" i="7"/>
  <c r="AK18" i="7"/>
  <c r="AH18" i="7"/>
  <c r="AD18" i="7"/>
  <c r="AC18" i="7"/>
  <c r="Z18" i="7"/>
  <c r="V18" i="7"/>
  <c r="U18" i="7"/>
  <c r="R18" i="7"/>
  <c r="Q18" i="7"/>
  <c r="N18" i="7"/>
  <c r="M18" i="7"/>
  <c r="J18" i="7"/>
  <c r="I18" i="7"/>
  <c r="F18" i="7"/>
  <c r="E18" i="7"/>
  <c r="AP17" i="7"/>
  <c r="AO17" i="7"/>
  <c r="AL17" i="7"/>
  <c r="AK17" i="7"/>
  <c r="AH17" i="7"/>
  <c r="AD17" i="7"/>
  <c r="AC17" i="7"/>
  <c r="Z17" i="7"/>
  <c r="V17" i="7"/>
  <c r="U17" i="7"/>
  <c r="R17" i="7"/>
  <c r="Q17" i="7"/>
  <c r="N17" i="7"/>
  <c r="M17" i="7"/>
  <c r="J17" i="7"/>
  <c r="I17" i="7"/>
  <c r="F17" i="7"/>
  <c r="E17" i="7"/>
  <c r="AP16" i="7"/>
  <c r="AO16" i="7"/>
  <c r="AL16" i="7"/>
  <c r="AK16" i="7"/>
  <c r="AH16" i="7"/>
  <c r="AD16" i="7"/>
  <c r="AC16" i="7"/>
  <c r="Z16" i="7"/>
  <c r="V16" i="7"/>
  <c r="U16" i="7"/>
  <c r="R16" i="7"/>
  <c r="Q16" i="7"/>
  <c r="N16" i="7"/>
  <c r="M16" i="7"/>
  <c r="J16" i="7"/>
  <c r="I16" i="7"/>
  <c r="F16" i="7"/>
  <c r="E16" i="7"/>
  <c r="AP15" i="7"/>
  <c r="AO15" i="7"/>
  <c r="AL15" i="7"/>
  <c r="AK15" i="7"/>
  <c r="AH15" i="7"/>
  <c r="AD15" i="7"/>
  <c r="AC15" i="7"/>
  <c r="Z15" i="7"/>
  <c r="V15" i="7"/>
  <c r="U15" i="7"/>
  <c r="R15" i="7"/>
  <c r="Q15" i="7"/>
  <c r="M15" i="7"/>
  <c r="J15" i="7"/>
  <c r="I15" i="7"/>
  <c r="F15" i="7"/>
  <c r="E15" i="7"/>
  <c r="AP14" i="7"/>
  <c r="AO14" i="7"/>
  <c r="AL14" i="7"/>
  <c r="AK14" i="7"/>
  <c r="AH14" i="7"/>
  <c r="AD14" i="7"/>
  <c r="AC14" i="7"/>
  <c r="Z14" i="7"/>
  <c r="V14" i="7"/>
  <c r="U14" i="7"/>
  <c r="R14" i="7"/>
  <c r="Q14" i="7"/>
  <c r="N14" i="7"/>
  <c r="M14" i="7"/>
  <c r="J14" i="7"/>
  <c r="I14" i="7"/>
  <c r="F14" i="7"/>
  <c r="E14" i="7"/>
  <c r="AP13" i="7"/>
  <c r="AO13" i="7"/>
  <c r="AL13" i="7"/>
  <c r="AK13" i="7"/>
  <c r="AH13" i="7"/>
  <c r="AD13" i="7"/>
  <c r="AC13" i="7"/>
  <c r="Z13" i="7"/>
  <c r="V13" i="7"/>
  <c r="U13" i="7"/>
  <c r="R13" i="7"/>
  <c r="Q13" i="7"/>
  <c r="N13" i="7"/>
  <c r="M13" i="7"/>
  <c r="J13" i="7"/>
  <c r="I13" i="7"/>
  <c r="F13" i="7"/>
  <c r="E13" i="7"/>
  <c r="AP12" i="7"/>
  <c r="AO12" i="7"/>
  <c r="AL12" i="7"/>
  <c r="AK12" i="7"/>
  <c r="AH12" i="7"/>
  <c r="AD12" i="7"/>
  <c r="AC12" i="7"/>
  <c r="Z12" i="7"/>
  <c r="V12" i="7"/>
  <c r="U12" i="7"/>
  <c r="R12" i="7"/>
  <c r="Q12" i="7"/>
  <c r="N12" i="7"/>
  <c r="M12" i="7"/>
  <c r="J12" i="7"/>
  <c r="I12" i="7"/>
  <c r="F12" i="7"/>
  <c r="E12" i="7"/>
  <c r="AP11" i="7"/>
  <c r="AO11" i="7"/>
  <c r="AL11" i="7"/>
  <c r="AK11" i="7"/>
  <c r="AH11" i="7"/>
  <c r="AD11" i="7"/>
  <c r="AC11" i="7"/>
  <c r="Z11" i="7"/>
  <c r="V11" i="7"/>
  <c r="U11" i="7"/>
  <c r="R11" i="7"/>
  <c r="Q11" i="7"/>
  <c r="N11" i="7"/>
  <c r="M11" i="7"/>
  <c r="J11" i="7"/>
  <c r="I11" i="7"/>
  <c r="F11" i="7"/>
  <c r="E11" i="7"/>
  <c r="AP10" i="7"/>
  <c r="AO10" i="7"/>
  <c r="AL10" i="7"/>
  <c r="AK10" i="7"/>
  <c r="AH10" i="7"/>
  <c r="AD10" i="7"/>
  <c r="AC10" i="7"/>
  <c r="Z10" i="7"/>
  <c r="V10" i="7"/>
  <c r="U10" i="7"/>
  <c r="R10" i="7"/>
  <c r="Q10" i="7"/>
  <c r="N10" i="7"/>
  <c r="M10" i="7"/>
  <c r="J10" i="7"/>
  <c r="I10" i="7"/>
  <c r="F10" i="7"/>
  <c r="E10" i="7"/>
  <c r="AP9" i="7"/>
  <c r="AO9" i="7"/>
  <c r="AL9" i="7"/>
  <c r="AK9" i="7"/>
  <c r="AH9" i="7"/>
  <c r="AD9" i="7"/>
  <c r="AC9" i="7"/>
  <c r="Z9" i="7"/>
  <c r="V9" i="7"/>
  <c r="U9" i="7"/>
  <c r="R9" i="7"/>
  <c r="Q9" i="7"/>
  <c r="N9" i="7"/>
  <c r="M9" i="7"/>
  <c r="J9" i="7"/>
  <c r="I9" i="7"/>
  <c r="F9" i="7"/>
  <c r="E9" i="7"/>
  <c r="AP8" i="7"/>
  <c r="AO8" i="7"/>
  <c r="AL8" i="7"/>
  <c r="AK8" i="7"/>
  <c r="AH8" i="7"/>
  <c r="AD8" i="7"/>
  <c r="AC8" i="7"/>
  <c r="Z8" i="7"/>
  <c r="V8" i="7"/>
  <c r="U8" i="7"/>
  <c r="R8" i="7"/>
  <c r="Q8" i="7"/>
  <c r="N8" i="7"/>
  <c r="M8" i="7"/>
  <c r="J8" i="7"/>
  <c r="I8" i="7"/>
  <c r="F8" i="7"/>
  <c r="E8" i="7"/>
  <c r="AP7" i="7"/>
  <c r="AO7" i="7"/>
  <c r="AL7" i="7"/>
  <c r="AK7" i="7"/>
  <c r="AH7" i="7"/>
  <c r="AD7" i="7"/>
  <c r="AC7" i="7"/>
  <c r="Z7" i="7"/>
  <c r="V7" i="7"/>
  <c r="U7" i="7"/>
  <c r="R7" i="7"/>
  <c r="Q7" i="7"/>
  <c r="N7" i="7"/>
  <c r="M7" i="7"/>
  <c r="J7" i="7"/>
  <c r="I7" i="7"/>
  <c r="F7" i="7"/>
  <c r="E7" i="7"/>
  <c r="AP6" i="7"/>
  <c r="AO6" i="7"/>
  <c r="AL6" i="7"/>
  <c r="AK6" i="7"/>
  <c r="AH6" i="7"/>
  <c r="AD6" i="7"/>
  <c r="AC6" i="7"/>
  <c r="Z6" i="7"/>
  <c r="V6" i="7"/>
  <c r="U6" i="7"/>
  <c r="R6" i="7"/>
  <c r="Q6" i="7"/>
  <c r="M6" i="7"/>
  <c r="J6" i="7"/>
  <c r="I6" i="7"/>
  <c r="F6" i="7"/>
  <c r="E6" i="7"/>
  <c r="AP5" i="7"/>
  <c r="AO5" i="7"/>
  <c r="AL5" i="7"/>
  <c r="AK5" i="7"/>
  <c r="AH5" i="7"/>
  <c r="AD5" i="7"/>
  <c r="AC5" i="7"/>
  <c r="Z5" i="7"/>
  <c r="V5" i="7"/>
  <c r="U5" i="7"/>
  <c r="R5" i="7"/>
  <c r="Q5" i="7"/>
  <c r="M5" i="7"/>
  <c r="J5" i="7"/>
  <c r="I5" i="7"/>
  <c r="F5" i="7"/>
  <c r="E5" i="7"/>
  <c r="E41" i="5"/>
  <c r="F41" i="5"/>
  <c r="I41" i="5"/>
  <c r="J41" i="5"/>
  <c r="M41" i="5"/>
  <c r="N41" i="5"/>
  <c r="Q41" i="5"/>
  <c r="R41" i="5"/>
  <c r="U41" i="5"/>
  <c r="V41" i="5"/>
  <c r="Z41" i="5"/>
  <c r="AC41" i="5"/>
  <c r="AD41" i="5"/>
  <c r="AH41" i="5"/>
  <c r="AK41" i="5"/>
  <c r="AL41" i="5"/>
  <c r="AO41" i="5"/>
  <c r="AP41" i="5"/>
  <c r="E42" i="5"/>
  <c r="F42" i="5"/>
  <c r="I42" i="5"/>
  <c r="J42" i="5"/>
  <c r="M42" i="5"/>
  <c r="N42" i="5"/>
  <c r="Q42" i="5"/>
  <c r="R42" i="5"/>
  <c r="U42" i="5"/>
  <c r="V42" i="5"/>
  <c r="Z42" i="5"/>
  <c r="AC42" i="5"/>
  <c r="AD42" i="5"/>
  <c r="AH42" i="5"/>
  <c r="AK42" i="5"/>
  <c r="AL42" i="5"/>
  <c r="AO42" i="5"/>
  <c r="AP42" i="5"/>
  <c r="E43" i="5"/>
  <c r="F43" i="5"/>
  <c r="I43" i="5"/>
  <c r="J43" i="5"/>
  <c r="M43" i="5"/>
  <c r="N43" i="5"/>
  <c r="Q43" i="5"/>
  <c r="R43" i="5"/>
  <c r="U43" i="5"/>
  <c r="V43" i="5"/>
  <c r="Z43" i="5"/>
  <c r="AC43" i="5"/>
  <c r="AD43" i="5"/>
  <c r="AH43" i="5"/>
  <c r="AK43" i="5"/>
  <c r="AL43" i="5"/>
  <c r="AO43" i="5"/>
  <c r="AP43" i="5"/>
  <c r="E44" i="5"/>
  <c r="F44" i="5"/>
  <c r="I44" i="5"/>
  <c r="J44" i="5"/>
  <c r="M44" i="5"/>
  <c r="N44" i="5"/>
  <c r="Q44" i="5"/>
  <c r="R44" i="5"/>
  <c r="U44" i="5"/>
  <c r="V44" i="5"/>
  <c r="Z44" i="5"/>
  <c r="AC44" i="5"/>
  <c r="AD44" i="5"/>
  <c r="AH44" i="5"/>
  <c r="AK44" i="5"/>
  <c r="AL44" i="5"/>
  <c r="AO44" i="5"/>
  <c r="AP44" i="5"/>
  <c r="E45" i="5"/>
  <c r="F45" i="5"/>
  <c r="I45" i="5"/>
  <c r="J45" i="5"/>
  <c r="M45" i="5"/>
  <c r="N45" i="5"/>
  <c r="Q45" i="5"/>
  <c r="R45" i="5"/>
  <c r="U45" i="5"/>
  <c r="V45" i="5"/>
  <c r="Z45" i="5"/>
  <c r="AC45" i="5"/>
  <c r="AD45" i="5"/>
  <c r="AH45" i="5"/>
  <c r="AK45" i="5"/>
  <c r="AL45" i="5"/>
  <c r="AO45" i="5"/>
  <c r="AP45" i="5"/>
  <c r="E46" i="5"/>
  <c r="F46" i="5"/>
  <c r="I46" i="5"/>
  <c r="J46" i="5"/>
  <c r="M46" i="5"/>
  <c r="N46" i="5"/>
  <c r="Q46" i="5"/>
  <c r="R46" i="5"/>
  <c r="U46" i="5"/>
  <c r="V46" i="5"/>
  <c r="Z46" i="5"/>
  <c r="AC46" i="5"/>
  <c r="AD46" i="5"/>
  <c r="AH46" i="5"/>
  <c r="AK46" i="5"/>
  <c r="AL46" i="5"/>
  <c r="AO46" i="5"/>
  <c r="AP46" i="5"/>
  <c r="AP40" i="5"/>
  <c r="AO40" i="5"/>
  <c r="AL40" i="5"/>
  <c r="AK40" i="5"/>
  <c r="AH40" i="5"/>
  <c r="AD40" i="5"/>
  <c r="AC40" i="5"/>
  <c r="Z40" i="5"/>
  <c r="V40" i="5"/>
  <c r="U40" i="5"/>
  <c r="R40" i="5"/>
  <c r="Q40" i="5"/>
  <c r="N40" i="5"/>
  <c r="M40" i="5"/>
  <c r="J40" i="5"/>
  <c r="I40" i="5"/>
  <c r="F40" i="5"/>
  <c r="E40" i="5"/>
  <c r="AP39" i="5"/>
  <c r="AO39" i="5"/>
  <c r="AL39" i="5"/>
  <c r="AK39" i="5"/>
  <c r="AH39" i="5"/>
  <c r="AD39" i="5"/>
  <c r="AC39" i="5"/>
  <c r="Z39" i="5"/>
  <c r="V39" i="5"/>
  <c r="U39" i="5"/>
  <c r="R39" i="5"/>
  <c r="Q39" i="5"/>
  <c r="N39" i="5"/>
  <c r="M39" i="5"/>
  <c r="J39" i="5"/>
  <c r="I39" i="5"/>
  <c r="F39" i="5"/>
  <c r="E39" i="5"/>
  <c r="AP38" i="5"/>
  <c r="AO38" i="5"/>
  <c r="AL38" i="5"/>
  <c r="AK38" i="5"/>
  <c r="AH38" i="5"/>
  <c r="AD38" i="5"/>
  <c r="AC38" i="5"/>
  <c r="Z38" i="5"/>
  <c r="V38" i="5"/>
  <c r="U38" i="5"/>
  <c r="R38" i="5"/>
  <c r="Q38" i="5"/>
  <c r="N38" i="5"/>
  <c r="M38" i="5"/>
  <c r="J38" i="5"/>
  <c r="I38" i="5"/>
  <c r="F38" i="5"/>
  <c r="E38" i="5"/>
  <c r="AP37" i="5"/>
  <c r="AO37" i="5"/>
  <c r="AL37" i="5"/>
  <c r="AK37" i="5"/>
  <c r="AH37" i="5"/>
  <c r="AD37" i="5"/>
  <c r="AC37" i="5"/>
  <c r="Z37" i="5"/>
  <c r="V37" i="5"/>
  <c r="U37" i="5"/>
  <c r="R37" i="5"/>
  <c r="Q37" i="5"/>
  <c r="N37" i="5"/>
  <c r="M37" i="5"/>
  <c r="J37" i="5"/>
  <c r="I37" i="5"/>
  <c r="F37" i="5"/>
  <c r="E37" i="5"/>
  <c r="AP36" i="5"/>
  <c r="AO36" i="5"/>
  <c r="AL36" i="5"/>
  <c r="AK36" i="5"/>
  <c r="AH36" i="5"/>
  <c r="AD36" i="5"/>
  <c r="AC36" i="5"/>
  <c r="Z36" i="5"/>
  <c r="V36" i="5"/>
  <c r="U36" i="5"/>
  <c r="R36" i="5"/>
  <c r="Q36" i="5"/>
  <c r="N36" i="5"/>
  <c r="M36" i="5"/>
  <c r="J36" i="5"/>
  <c r="I36" i="5"/>
  <c r="F36" i="5"/>
  <c r="E36" i="5"/>
  <c r="AP35" i="5"/>
  <c r="AO35" i="5"/>
  <c r="AL35" i="5"/>
  <c r="AK35" i="5"/>
  <c r="AH35" i="5"/>
  <c r="AD35" i="5"/>
  <c r="AC35" i="5"/>
  <c r="Z35" i="5"/>
  <c r="V35" i="5"/>
  <c r="U35" i="5"/>
  <c r="R35" i="5"/>
  <c r="Q35" i="5"/>
  <c r="N35" i="5"/>
  <c r="M35" i="5"/>
  <c r="J35" i="5"/>
  <c r="I35" i="5"/>
  <c r="F35" i="5"/>
  <c r="E35" i="5"/>
  <c r="AP34" i="5"/>
  <c r="AO34" i="5"/>
  <c r="AL34" i="5"/>
  <c r="AK34" i="5"/>
  <c r="AH34" i="5"/>
  <c r="AD34" i="5"/>
  <c r="AC34" i="5"/>
  <c r="Z34" i="5"/>
  <c r="V34" i="5"/>
  <c r="U34" i="5"/>
  <c r="R34" i="5"/>
  <c r="Q34" i="5"/>
  <c r="N34" i="5"/>
  <c r="M34" i="5"/>
  <c r="J34" i="5"/>
  <c r="I34" i="5"/>
  <c r="F34" i="5"/>
  <c r="E34" i="5"/>
  <c r="AP33" i="5"/>
  <c r="AO33" i="5"/>
  <c r="AL33" i="5"/>
  <c r="AK33" i="5"/>
  <c r="AH33" i="5"/>
  <c r="AD33" i="5"/>
  <c r="AC33" i="5"/>
  <c r="Z33" i="5"/>
  <c r="V33" i="5"/>
  <c r="U33" i="5"/>
  <c r="R33" i="5"/>
  <c r="Q33" i="5"/>
  <c r="N33" i="5"/>
  <c r="M33" i="5"/>
  <c r="J33" i="5"/>
  <c r="I33" i="5"/>
  <c r="F33" i="5"/>
  <c r="E33" i="5"/>
  <c r="AP32" i="5"/>
  <c r="AO32" i="5"/>
  <c r="AL32" i="5"/>
  <c r="AK32" i="5"/>
  <c r="AH32" i="5"/>
  <c r="AD32" i="5"/>
  <c r="AC32" i="5"/>
  <c r="Z32" i="5"/>
  <c r="V32" i="5"/>
  <c r="U32" i="5"/>
  <c r="R32" i="5"/>
  <c r="Q32" i="5"/>
  <c r="N32" i="5"/>
  <c r="M32" i="5"/>
  <c r="J32" i="5"/>
  <c r="I32" i="5"/>
  <c r="F32" i="5"/>
  <c r="E32" i="5"/>
  <c r="AP31" i="5"/>
  <c r="AO31" i="5"/>
  <c r="AL31" i="5"/>
  <c r="AK31" i="5"/>
  <c r="AH31" i="5"/>
  <c r="AD31" i="5"/>
  <c r="AC31" i="5"/>
  <c r="Z31" i="5"/>
  <c r="V31" i="5"/>
  <c r="U31" i="5"/>
  <c r="R31" i="5"/>
  <c r="Q31" i="5"/>
  <c r="N31" i="5"/>
  <c r="M31" i="5"/>
  <c r="J31" i="5"/>
  <c r="I31" i="5"/>
  <c r="F31" i="5"/>
  <c r="E31" i="5"/>
  <c r="AP30" i="5"/>
  <c r="AO30" i="5"/>
  <c r="AL30" i="5"/>
  <c r="AK30" i="5"/>
  <c r="AH30" i="5"/>
  <c r="AD30" i="5"/>
  <c r="AC30" i="5"/>
  <c r="Z30" i="5"/>
  <c r="V30" i="5"/>
  <c r="U30" i="5"/>
  <c r="R30" i="5"/>
  <c r="Q30" i="5"/>
  <c r="N30" i="5"/>
  <c r="M30" i="5"/>
  <c r="J30" i="5"/>
  <c r="I30" i="5"/>
  <c r="F30" i="5"/>
  <c r="E30" i="5"/>
  <c r="AP29" i="5"/>
  <c r="AO29" i="5"/>
  <c r="AL29" i="5"/>
  <c r="AK29" i="5"/>
  <c r="AH29" i="5"/>
  <c r="AD29" i="5"/>
  <c r="AC29" i="5"/>
  <c r="Z29" i="5"/>
  <c r="V29" i="5"/>
  <c r="U29" i="5"/>
  <c r="R29" i="5"/>
  <c r="Q29" i="5"/>
  <c r="N29" i="5"/>
  <c r="M29" i="5"/>
  <c r="J29" i="5"/>
  <c r="I29" i="5"/>
  <c r="F29" i="5"/>
  <c r="E29" i="5"/>
  <c r="AP28" i="5"/>
  <c r="AO28" i="5"/>
  <c r="AL28" i="5"/>
  <c r="AK28" i="5"/>
  <c r="AH28" i="5"/>
  <c r="AD28" i="5"/>
  <c r="AC28" i="5"/>
  <c r="Z28" i="5"/>
  <c r="V28" i="5"/>
  <c r="U28" i="5"/>
  <c r="R28" i="5"/>
  <c r="Q28" i="5"/>
  <c r="N28" i="5"/>
  <c r="M28" i="5"/>
  <c r="J28" i="5"/>
  <c r="I28" i="5"/>
  <c r="F28" i="5"/>
  <c r="E28" i="5"/>
  <c r="AP27" i="5"/>
  <c r="AO27" i="5"/>
  <c r="AL27" i="5"/>
  <c r="AK27" i="5"/>
  <c r="AH27" i="5"/>
  <c r="AD27" i="5"/>
  <c r="AC27" i="5"/>
  <c r="Z27" i="5"/>
  <c r="V27" i="5"/>
  <c r="U27" i="5"/>
  <c r="R27" i="5"/>
  <c r="Q27" i="5"/>
  <c r="N27" i="5"/>
  <c r="M27" i="5"/>
  <c r="J27" i="5"/>
  <c r="I27" i="5"/>
  <c r="F27" i="5"/>
  <c r="E27" i="5"/>
  <c r="AP26" i="5"/>
  <c r="AO26" i="5"/>
  <c r="AL26" i="5"/>
  <c r="AK26" i="5"/>
  <c r="AH26" i="5"/>
  <c r="AD26" i="5"/>
  <c r="AC26" i="5"/>
  <c r="Z26" i="5"/>
  <c r="V26" i="5"/>
  <c r="U26" i="5"/>
  <c r="R26" i="5"/>
  <c r="Q26" i="5"/>
  <c r="N26" i="5"/>
  <c r="M26" i="5"/>
  <c r="J26" i="5"/>
  <c r="I26" i="5"/>
  <c r="F26" i="5"/>
  <c r="E26" i="5"/>
  <c r="AP25" i="5"/>
  <c r="AO25" i="5"/>
  <c r="AL25" i="5"/>
  <c r="AK25" i="5"/>
  <c r="AH25" i="5"/>
  <c r="AD25" i="5"/>
  <c r="AC25" i="5"/>
  <c r="Z25" i="5"/>
  <c r="V25" i="5"/>
  <c r="U25" i="5"/>
  <c r="R25" i="5"/>
  <c r="Q25" i="5"/>
  <c r="N25" i="5"/>
  <c r="M25" i="5"/>
  <c r="J25" i="5"/>
  <c r="I25" i="5"/>
  <c r="F25" i="5"/>
  <c r="E25" i="5"/>
  <c r="AP24" i="5"/>
  <c r="AO24" i="5"/>
  <c r="AL24" i="5"/>
  <c r="AK24" i="5"/>
  <c r="AH24" i="5"/>
  <c r="AD24" i="5"/>
  <c r="AC24" i="5"/>
  <c r="Z24" i="5"/>
  <c r="V24" i="5"/>
  <c r="U24" i="5"/>
  <c r="R24" i="5"/>
  <c r="Q24" i="5"/>
  <c r="N24" i="5"/>
  <c r="M24" i="5"/>
  <c r="J24" i="5"/>
  <c r="I24" i="5"/>
  <c r="F24" i="5"/>
  <c r="E24" i="5"/>
  <c r="AP23" i="5"/>
  <c r="AO23" i="5"/>
  <c r="AL23" i="5"/>
  <c r="AK23" i="5"/>
  <c r="AH23" i="5"/>
  <c r="AD23" i="5"/>
  <c r="AC23" i="5"/>
  <c r="Z23" i="5"/>
  <c r="V23" i="5"/>
  <c r="U23" i="5"/>
  <c r="R23" i="5"/>
  <c r="Q23" i="5"/>
  <c r="N23" i="5"/>
  <c r="M23" i="5"/>
  <c r="J23" i="5"/>
  <c r="I23" i="5"/>
  <c r="F23" i="5"/>
  <c r="E23" i="5"/>
  <c r="AP22" i="5"/>
  <c r="AO22" i="5"/>
  <c r="AL22" i="5"/>
  <c r="AK22" i="5"/>
  <c r="AH22" i="5"/>
  <c r="AD22" i="5"/>
  <c r="AC22" i="5"/>
  <c r="Z22" i="5"/>
  <c r="V22" i="5"/>
  <c r="U22" i="5"/>
  <c r="R22" i="5"/>
  <c r="Q22" i="5"/>
  <c r="N22" i="5"/>
  <c r="M22" i="5"/>
  <c r="J22" i="5"/>
  <c r="I22" i="5"/>
  <c r="F22" i="5"/>
  <c r="E22" i="5"/>
  <c r="AP21" i="5"/>
  <c r="AO21" i="5"/>
  <c r="AL21" i="5"/>
  <c r="AK21" i="5"/>
  <c r="AH21" i="5"/>
  <c r="AD21" i="5"/>
  <c r="AC21" i="5"/>
  <c r="Z21" i="5"/>
  <c r="V21" i="5"/>
  <c r="U21" i="5"/>
  <c r="R21" i="5"/>
  <c r="Q21" i="5"/>
  <c r="N21" i="5"/>
  <c r="M21" i="5"/>
  <c r="J21" i="5"/>
  <c r="I21" i="5"/>
  <c r="F21" i="5"/>
  <c r="E21" i="5"/>
  <c r="AP20" i="5"/>
  <c r="AO20" i="5"/>
  <c r="AL20" i="5"/>
  <c r="AK20" i="5"/>
  <c r="AH20" i="5"/>
  <c r="AD20" i="5"/>
  <c r="AC20" i="5"/>
  <c r="Z20" i="5"/>
  <c r="V20" i="5"/>
  <c r="U20" i="5"/>
  <c r="R20" i="5"/>
  <c r="Q20" i="5"/>
  <c r="N20" i="5"/>
  <c r="M20" i="5"/>
  <c r="J20" i="5"/>
  <c r="I20" i="5"/>
  <c r="F20" i="5"/>
  <c r="E20" i="5"/>
  <c r="AP19" i="5"/>
  <c r="AO19" i="5"/>
  <c r="AL19" i="5"/>
  <c r="AK19" i="5"/>
  <c r="AH19" i="5"/>
  <c r="AD19" i="5"/>
  <c r="AC19" i="5"/>
  <c r="Z19" i="5"/>
  <c r="V19" i="5"/>
  <c r="U19" i="5"/>
  <c r="R19" i="5"/>
  <c r="Q19" i="5"/>
  <c r="N19" i="5"/>
  <c r="M19" i="5"/>
  <c r="J19" i="5"/>
  <c r="I19" i="5"/>
  <c r="F19" i="5"/>
  <c r="E19" i="5"/>
  <c r="AP18" i="5"/>
  <c r="AO18" i="5"/>
  <c r="AL18" i="5"/>
  <c r="AK18" i="5"/>
  <c r="AH18" i="5"/>
  <c r="AD18" i="5"/>
  <c r="AC18" i="5"/>
  <c r="Z18" i="5"/>
  <c r="V18" i="5"/>
  <c r="U18" i="5"/>
  <c r="R18" i="5"/>
  <c r="Q18" i="5"/>
  <c r="N18" i="5"/>
  <c r="M18" i="5"/>
  <c r="J18" i="5"/>
  <c r="I18" i="5"/>
  <c r="F18" i="5"/>
  <c r="E18" i="5"/>
  <c r="AP17" i="5"/>
  <c r="AO17" i="5"/>
  <c r="AL17" i="5"/>
  <c r="AK17" i="5"/>
  <c r="AH17" i="5"/>
  <c r="AD17" i="5"/>
  <c r="AC17" i="5"/>
  <c r="Z17" i="5"/>
  <c r="V17" i="5"/>
  <c r="U17" i="5"/>
  <c r="R17" i="5"/>
  <c r="Q17" i="5"/>
  <c r="N17" i="5"/>
  <c r="M17" i="5"/>
  <c r="J17" i="5"/>
  <c r="I17" i="5"/>
  <c r="F17" i="5"/>
  <c r="E17" i="5"/>
  <c r="AP16" i="5"/>
  <c r="AO16" i="5"/>
  <c r="AL16" i="5"/>
  <c r="AK16" i="5"/>
  <c r="AH16" i="5"/>
  <c r="AD16" i="5"/>
  <c r="AC16" i="5"/>
  <c r="Z16" i="5"/>
  <c r="V16" i="5"/>
  <c r="U16" i="5"/>
  <c r="R16" i="5"/>
  <c r="Q16" i="5"/>
  <c r="N16" i="5"/>
  <c r="M16" i="5"/>
  <c r="J16" i="5"/>
  <c r="I16" i="5"/>
  <c r="F16" i="5"/>
  <c r="E16" i="5"/>
  <c r="AP15" i="5"/>
  <c r="AO15" i="5"/>
  <c r="AL15" i="5"/>
  <c r="AK15" i="5"/>
  <c r="AH15" i="5"/>
  <c r="AD15" i="5"/>
  <c r="AC15" i="5"/>
  <c r="Z15" i="5"/>
  <c r="V15" i="5"/>
  <c r="U15" i="5"/>
  <c r="R15" i="5"/>
  <c r="Q15" i="5"/>
  <c r="N15" i="5"/>
  <c r="M15" i="5"/>
  <c r="J15" i="5"/>
  <c r="I15" i="5"/>
  <c r="F15" i="5"/>
  <c r="E15" i="5"/>
  <c r="AO14" i="5"/>
  <c r="AL14" i="5"/>
  <c r="AK14" i="5"/>
  <c r="AH14" i="5"/>
  <c r="AD14" i="5"/>
  <c r="AC14" i="5"/>
  <c r="Z14" i="5"/>
  <c r="V14" i="5"/>
  <c r="U14" i="5"/>
  <c r="R14" i="5"/>
  <c r="Q14" i="5"/>
  <c r="N14" i="5"/>
  <c r="M14" i="5"/>
  <c r="J14" i="5"/>
  <c r="I14" i="5"/>
  <c r="F14" i="5"/>
  <c r="E14" i="5"/>
  <c r="AP13" i="5"/>
  <c r="AO13" i="5"/>
  <c r="AL13" i="5"/>
  <c r="AK13" i="5"/>
  <c r="AH13" i="5"/>
  <c r="AD13" i="5"/>
  <c r="AC13" i="5"/>
  <c r="Z13" i="5"/>
  <c r="V13" i="5"/>
  <c r="U13" i="5"/>
  <c r="R13" i="5"/>
  <c r="Q13" i="5"/>
  <c r="N13" i="5"/>
  <c r="M13" i="5"/>
  <c r="J13" i="5"/>
  <c r="I13" i="5"/>
  <c r="F13" i="5"/>
  <c r="E13" i="5"/>
  <c r="AP12" i="5"/>
  <c r="AO12" i="5"/>
  <c r="AL12" i="5"/>
  <c r="AK12" i="5"/>
  <c r="AH12" i="5"/>
  <c r="AD12" i="5"/>
  <c r="AC12" i="5"/>
  <c r="Z12" i="5"/>
  <c r="V12" i="5"/>
  <c r="U12" i="5"/>
  <c r="R12" i="5"/>
  <c r="Q12" i="5"/>
  <c r="N12" i="5"/>
  <c r="M12" i="5"/>
  <c r="J12" i="5"/>
  <c r="I12" i="5"/>
  <c r="F12" i="5"/>
  <c r="E12" i="5"/>
  <c r="AP11" i="5"/>
  <c r="AO11" i="5"/>
  <c r="AL11" i="5"/>
  <c r="AK11" i="5"/>
  <c r="AH11" i="5"/>
  <c r="AD11" i="5"/>
  <c r="AC11" i="5"/>
  <c r="Z11" i="5"/>
  <c r="V11" i="5"/>
  <c r="U11" i="5"/>
  <c r="R11" i="5"/>
  <c r="Q11" i="5"/>
  <c r="N11" i="5"/>
  <c r="M11" i="5"/>
  <c r="J11" i="5"/>
  <c r="I11" i="5"/>
  <c r="F11" i="5"/>
  <c r="E11" i="5"/>
  <c r="AP10" i="5"/>
  <c r="AO10" i="5"/>
  <c r="AL10" i="5"/>
  <c r="AK10" i="5"/>
  <c r="AH10" i="5"/>
  <c r="AD10" i="5"/>
  <c r="AC10" i="5"/>
  <c r="Z10" i="5"/>
  <c r="V10" i="5"/>
  <c r="U10" i="5"/>
  <c r="R10" i="5"/>
  <c r="Q10" i="5"/>
  <c r="N10" i="5"/>
  <c r="M10" i="5"/>
  <c r="J10" i="5"/>
  <c r="I10" i="5"/>
  <c r="F10" i="5"/>
  <c r="E10" i="5"/>
  <c r="AP9" i="5"/>
  <c r="AO9" i="5"/>
  <c r="AL9" i="5"/>
  <c r="AK9" i="5"/>
  <c r="AH9" i="5"/>
  <c r="AD9" i="5"/>
  <c r="AC9" i="5"/>
  <c r="Z9" i="5"/>
  <c r="V9" i="5"/>
  <c r="U9" i="5"/>
  <c r="R9" i="5"/>
  <c r="Q9" i="5"/>
  <c r="N9" i="5"/>
  <c r="M9" i="5"/>
  <c r="J9" i="5"/>
  <c r="I9" i="5"/>
  <c r="F9" i="5"/>
  <c r="E9" i="5"/>
  <c r="AP8" i="5"/>
  <c r="AO8" i="5"/>
  <c r="AL8" i="5"/>
  <c r="AK8" i="5"/>
  <c r="AH8" i="5"/>
  <c r="AD8" i="5"/>
  <c r="AC8" i="5"/>
  <c r="Z8" i="5"/>
  <c r="V8" i="5"/>
  <c r="U8" i="5"/>
  <c r="R8" i="5"/>
  <c r="Q8" i="5"/>
  <c r="N8" i="5"/>
  <c r="M8" i="5"/>
  <c r="J8" i="5"/>
  <c r="I8" i="5"/>
  <c r="F8" i="5"/>
  <c r="E8" i="5"/>
  <c r="AP7" i="5"/>
  <c r="AO7" i="5"/>
  <c r="AL7" i="5"/>
  <c r="AK7" i="5"/>
  <c r="AH7" i="5"/>
  <c r="AD7" i="5"/>
  <c r="AC7" i="5"/>
  <c r="Z7" i="5"/>
  <c r="V7" i="5"/>
  <c r="U7" i="5"/>
  <c r="R7" i="5"/>
  <c r="Q7" i="5"/>
  <c r="N7" i="5"/>
  <c r="M7" i="5"/>
  <c r="J7" i="5"/>
  <c r="I7" i="5"/>
  <c r="F7" i="5"/>
  <c r="E7" i="5"/>
  <c r="AP6" i="5"/>
  <c r="AO6" i="5"/>
  <c r="AL6" i="5"/>
  <c r="AK6" i="5"/>
  <c r="AH6" i="5"/>
  <c r="AD6" i="5"/>
  <c r="AC6" i="5"/>
  <c r="Z6" i="5"/>
  <c r="V6" i="5"/>
  <c r="U6" i="5"/>
  <c r="R6" i="5"/>
  <c r="Q6" i="5"/>
  <c r="N6" i="5"/>
  <c r="M6" i="5"/>
  <c r="J6" i="5"/>
  <c r="I6" i="5"/>
  <c r="F6" i="5"/>
  <c r="E6" i="5"/>
  <c r="AP5" i="5"/>
  <c r="AO5" i="5"/>
  <c r="AL5" i="5"/>
  <c r="AK5" i="5"/>
  <c r="AH5" i="5"/>
  <c r="AD5" i="5"/>
  <c r="AC5" i="5"/>
  <c r="Z5" i="5"/>
  <c r="V5" i="5"/>
  <c r="U5" i="5"/>
  <c r="R5" i="5"/>
  <c r="Q5" i="5"/>
  <c r="N5" i="5"/>
  <c r="M5" i="5"/>
  <c r="J5" i="5"/>
  <c r="I5" i="5"/>
  <c r="F5" i="5"/>
  <c r="E5" i="5"/>
  <c r="AO6" i="3"/>
  <c r="AP6" i="3"/>
  <c r="AO7" i="3"/>
  <c r="AP7" i="3"/>
  <c r="AO8" i="3"/>
  <c r="AP8" i="3"/>
  <c r="AO9" i="3"/>
  <c r="AP9" i="3"/>
  <c r="AO10" i="3"/>
  <c r="AP10" i="3"/>
  <c r="AO11" i="3"/>
  <c r="AP11" i="3"/>
  <c r="AO12" i="3"/>
  <c r="AP12" i="3"/>
  <c r="AO13" i="3"/>
  <c r="AP13" i="3"/>
  <c r="AO14" i="3"/>
  <c r="AP14" i="3"/>
  <c r="AO15" i="3"/>
  <c r="AP15" i="3"/>
  <c r="AO16" i="3"/>
  <c r="AP16" i="3"/>
  <c r="AO17" i="3"/>
  <c r="AP17" i="3"/>
  <c r="AO18" i="3"/>
  <c r="AP18" i="3"/>
  <c r="AO19" i="3"/>
  <c r="AP19" i="3"/>
  <c r="AO20" i="3"/>
  <c r="AP20" i="3"/>
  <c r="AO21" i="3"/>
  <c r="AP21" i="3"/>
  <c r="AO22" i="3"/>
  <c r="AP22" i="3"/>
  <c r="AO23" i="3"/>
  <c r="AP23" i="3"/>
  <c r="AO24" i="3"/>
  <c r="AP24" i="3"/>
  <c r="AO25" i="3"/>
  <c r="AP25" i="3"/>
  <c r="AO26" i="3"/>
  <c r="AP26" i="3"/>
  <c r="AO27" i="3"/>
  <c r="AP27" i="3"/>
  <c r="AO28" i="3"/>
  <c r="AP28" i="3"/>
  <c r="AO29" i="3"/>
  <c r="AP29" i="3"/>
  <c r="AO30" i="3"/>
  <c r="AP30" i="3"/>
  <c r="AO31" i="3"/>
  <c r="AP31" i="3"/>
  <c r="AO32" i="3"/>
  <c r="AP32" i="3"/>
  <c r="AO33" i="3"/>
  <c r="AP33" i="3"/>
  <c r="AO34" i="3"/>
  <c r="AP34" i="3"/>
  <c r="AO35" i="3"/>
  <c r="AP35" i="3"/>
  <c r="AO36" i="3"/>
  <c r="AP36" i="3"/>
  <c r="AK6" i="3"/>
  <c r="AL6" i="3"/>
  <c r="AK7" i="3"/>
  <c r="AL7" i="3"/>
  <c r="AK8" i="3"/>
  <c r="AL8" i="3"/>
  <c r="AK9" i="3"/>
  <c r="AL9" i="3"/>
  <c r="AK10" i="3"/>
  <c r="AL10" i="3"/>
  <c r="AK11" i="3"/>
  <c r="AL11" i="3"/>
  <c r="AK12" i="3"/>
  <c r="AL12" i="3"/>
  <c r="AK13" i="3"/>
  <c r="AL13" i="3"/>
  <c r="AK14" i="3"/>
  <c r="AL14" i="3"/>
  <c r="AK15" i="3"/>
  <c r="AL15" i="3"/>
  <c r="AK16" i="3"/>
  <c r="AL16" i="3"/>
  <c r="AK17" i="3"/>
  <c r="AL17" i="3"/>
  <c r="AK18" i="3"/>
  <c r="AL18" i="3"/>
  <c r="AK19" i="3"/>
  <c r="AL19" i="3"/>
  <c r="AK20" i="3"/>
  <c r="AL20" i="3"/>
  <c r="AK21" i="3"/>
  <c r="AL21" i="3"/>
  <c r="AK22" i="3"/>
  <c r="AL22" i="3"/>
  <c r="AK23" i="3"/>
  <c r="AL23" i="3"/>
  <c r="AK24" i="3"/>
  <c r="AL24" i="3"/>
  <c r="AK25" i="3"/>
  <c r="AL25" i="3"/>
  <c r="AK26" i="3"/>
  <c r="AL26" i="3"/>
  <c r="AK27" i="3"/>
  <c r="AL27" i="3"/>
  <c r="AK28" i="3"/>
  <c r="AL28" i="3"/>
  <c r="AK29" i="3"/>
  <c r="AL29" i="3"/>
  <c r="AK30" i="3"/>
  <c r="AL30" i="3"/>
  <c r="AK31" i="3"/>
  <c r="AL31" i="3"/>
  <c r="AK32" i="3"/>
  <c r="AL32" i="3"/>
  <c r="AK33" i="3"/>
  <c r="AL33" i="3"/>
  <c r="AK34" i="3"/>
  <c r="AL34" i="3"/>
  <c r="AK35" i="3"/>
  <c r="AL35" i="3"/>
  <c r="AK36" i="3"/>
  <c r="AL36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U6" i="3"/>
  <c r="V6" i="3"/>
  <c r="U7" i="3"/>
  <c r="V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U34" i="3"/>
  <c r="V34" i="3"/>
  <c r="U35" i="3"/>
  <c r="V35" i="3"/>
  <c r="U36" i="3"/>
  <c r="V36" i="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Q34" i="3"/>
  <c r="R34" i="3"/>
  <c r="Q35" i="3"/>
  <c r="R35" i="3"/>
  <c r="Q36" i="3"/>
  <c r="R36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AP37" i="3"/>
  <c r="AO37" i="3"/>
  <c r="AL37" i="3"/>
  <c r="AK37" i="3"/>
  <c r="AH37" i="3"/>
  <c r="AD37" i="3"/>
  <c r="AC37" i="3"/>
  <c r="Z37" i="3"/>
  <c r="V37" i="3"/>
  <c r="AP5" i="3"/>
  <c r="AO5" i="3"/>
  <c r="AL5" i="3"/>
  <c r="AK5" i="3"/>
  <c r="AH5" i="3"/>
  <c r="AD5" i="3"/>
  <c r="AC5" i="3"/>
  <c r="Z5" i="3"/>
  <c r="V5" i="3"/>
  <c r="U5" i="3"/>
  <c r="R5" i="3"/>
  <c r="Q5" i="3"/>
  <c r="N5" i="3"/>
  <c r="M5" i="3"/>
  <c r="J5" i="3"/>
  <c r="I5" i="3"/>
  <c r="F5" i="3"/>
  <c r="E5" i="3"/>
</calcChain>
</file>

<file path=xl/comments1.xml><?xml version="1.0" encoding="utf-8"?>
<comments xmlns="http://schemas.openxmlformats.org/spreadsheetml/2006/main">
  <authors>
    <author>Alexandre Tahar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H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P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&lt;1.7</t>
        </r>
      </text>
    </comment>
    <comment ref="Q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&lt;1.7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&lt;0.03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&lt;5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&lt;5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I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2 aughrim outlets… 
data ignored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&lt;3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U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&lt;3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1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1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AB1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AJ1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AK1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AJ1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AK1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AJ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AK1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AJ1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AK1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A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2 aughrim outlets… 
data ignored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AJ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AK1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&lt;3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&lt;3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&lt;0.1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1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AB1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&lt;1</t>
        </r>
      </text>
    </comment>
    <comment ref="AC1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&lt;1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AB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AC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&lt;3</t>
        </r>
      </text>
    </comment>
    <comment ref="AJ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I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AB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&lt;1</t>
        </r>
      </text>
    </comment>
    <comment ref="AJ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&lt;2</t>
        </r>
      </text>
    </comment>
  </commentList>
</comments>
</file>

<file path=xl/comments2.xml><?xml version="1.0" encoding="utf-8"?>
<comments xmlns="http://schemas.openxmlformats.org/spreadsheetml/2006/main">
  <authors>
    <author>Alexandre Tahar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 2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&lt;0.078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&lt;0.06</t>
        </r>
      </text>
    </comment>
    <comment ref="S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&lt;0.01</t>
        </r>
      </text>
    </comment>
    <comment ref="AA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&lt;5
</t>
        </r>
      </text>
    </comment>
    <comment ref="AB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&lt;5
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&lt;5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&lt;5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&lt;0.02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&lt;4.5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&lt;0.078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Alexandre Tahar:&lt;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&lt;2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I2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J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Alexandre Taha&lt;0.06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I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J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B3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B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3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3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</commentList>
</comments>
</file>

<file path=xl/comments3.xml><?xml version="1.0" encoding="utf-8"?>
<comments xmlns="http://schemas.openxmlformats.org/spreadsheetml/2006/main">
  <authors>
    <author>Alexandre Tahar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T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2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2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2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T2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B2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2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2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2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2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T2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2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2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2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2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I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J2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B3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32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I3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J3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3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T3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I3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35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3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3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K3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S3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3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B38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4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T40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4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4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4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</commentList>
</comments>
</file>

<file path=xl/comments4.xml><?xml version="1.0" encoding="utf-8"?>
<comments xmlns="http://schemas.openxmlformats.org/spreadsheetml/2006/main">
  <authors>
    <author>Alexandre Tahar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noted "BLD" in the Co.co report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1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noted as "RNV" in the CO.co report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very high value!
Could be related to the loss of ammonium and therefore to a nitrification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N1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here also a strange value with a production of O2...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again a strange value here and this time not associated to an ammonium loss… very strange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2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2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2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AB23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Alexandre Tahar:</t>
        </r>
        <r>
          <rPr>
            <sz val="9"/>
            <color indexed="81"/>
            <rFont val="Tahoma"/>
            <charset val="1"/>
          </rPr>
          <t xml:space="preserve">
&lt;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2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only the outlet concentrations available for this date</t>
        </r>
      </text>
    </comment>
    <comment ref="AB2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I2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32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J33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3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7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38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I40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</rPr>
          <t>Alexandre Tahar:</t>
        </r>
        <r>
          <rPr>
            <sz val="9"/>
            <color indexed="81"/>
            <rFont val="Tahoma"/>
            <family val="2"/>
          </rPr>
          <t xml:space="preserve">
&lt;</t>
        </r>
      </text>
    </comment>
  </commentList>
</comments>
</file>

<file path=xl/sharedStrings.xml><?xml version="1.0" encoding="utf-8"?>
<sst xmlns="http://schemas.openxmlformats.org/spreadsheetml/2006/main" count="675" uniqueCount="40">
  <si>
    <t>outlet</t>
  </si>
  <si>
    <t xml:space="preserve">inlet </t>
  </si>
  <si>
    <t>R (%)</t>
  </si>
  <si>
    <t>Δ (mg/L)</t>
  </si>
  <si>
    <t xml:space="preserve">Δ </t>
  </si>
  <si>
    <t>Δ (˚C)</t>
  </si>
  <si>
    <t>Δ (NTU)</t>
  </si>
  <si>
    <t>-</t>
  </si>
  <si>
    <r>
      <t xml:space="preserve">pH
</t>
    </r>
    <r>
      <rPr>
        <i/>
        <sz val="11"/>
        <color theme="1"/>
        <rFont val="Calibri"/>
        <family val="2"/>
        <scheme val="minor"/>
      </rPr>
      <t>(-)</t>
    </r>
  </si>
  <si>
    <r>
      <t xml:space="preserve">turbidity
</t>
    </r>
    <r>
      <rPr>
        <i/>
        <sz val="11"/>
        <color theme="1"/>
        <rFont val="Calibri"/>
        <family val="2"/>
        <scheme val="minor"/>
      </rPr>
      <t>(NTU)</t>
    </r>
  </si>
  <si>
    <r>
      <t xml:space="preserve">temperature
</t>
    </r>
    <r>
      <rPr>
        <i/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</rPr>
      <t>˚</t>
    </r>
    <r>
      <rPr>
        <i/>
        <sz val="11"/>
        <color theme="1"/>
        <rFont val="Calibri"/>
        <family val="2"/>
        <scheme val="minor"/>
      </rPr>
      <t>C)</t>
    </r>
  </si>
  <si>
    <r>
      <t xml:space="preserve">TSS
</t>
    </r>
    <r>
      <rPr>
        <i/>
        <sz val="11"/>
        <color theme="1"/>
        <rFont val="Calibri"/>
        <family val="2"/>
        <scheme val="minor"/>
      </rPr>
      <t>(mg/L)</t>
    </r>
  </si>
  <si>
    <r>
      <t xml:space="preserve">DO
</t>
    </r>
    <r>
      <rPr>
        <i/>
        <sz val="11"/>
        <color theme="1"/>
        <rFont val="Calibri"/>
        <family val="2"/>
        <scheme val="minor"/>
      </rPr>
      <t>(mgO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/L)</t>
    </r>
  </si>
  <si>
    <r>
      <t xml:space="preserve">Total Oxidised Nitrogen(N)
</t>
    </r>
    <r>
      <rPr>
        <i/>
        <sz val="11"/>
        <color theme="1"/>
        <rFont val="Calibri"/>
        <family val="2"/>
        <scheme val="minor"/>
      </rPr>
      <t>(mgN/L)</t>
    </r>
  </si>
  <si>
    <t>13,3</t>
  </si>
  <si>
    <t xml:space="preserve"> </t>
  </si>
  <si>
    <t>FARM2</t>
  </si>
  <si>
    <t>FARM3</t>
  </si>
  <si>
    <t>FARM4</t>
  </si>
  <si>
    <r>
      <t xml:space="preserve">orthophosphate
</t>
    </r>
    <r>
      <rPr>
        <i/>
        <sz val="11"/>
        <color theme="1"/>
        <rFont val="Calibri"/>
        <family val="2"/>
        <scheme val="minor"/>
      </rPr>
      <t>(mgP</t>
    </r>
    <r>
      <rPr>
        <i/>
        <sz val="11"/>
        <color theme="1"/>
        <rFont val="Calibri"/>
        <family val="2"/>
        <scheme val="minor"/>
      </rPr>
      <t>/L)</t>
    </r>
  </si>
  <si>
    <r>
      <t xml:space="preserve">ammonium
</t>
    </r>
    <r>
      <rPr>
        <i/>
        <sz val="11"/>
        <color theme="1"/>
        <rFont val="Calibri"/>
        <family val="2"/>
        <scheme val="minor"/>
      </rPr>
      <t>(mgN</t>
    </r>
    <r>
      <rPr>
        <i/>
        <sz val="11"/>
        <color theme="1"/>
        <rFont val="Calibri"/>
        <family val="2"/>
        <scheme val="minor"/>
      </rPr>
      <t>/L)</t>
    </r>
  </si>
  <si>
    <r>
      <t xml:space="preserve">nitrite
</t>
    </r>
    <r>
      <rPr>
        <i/>
        <sz val="11"/>
        <color theme="1"/>
        <rFont val="Calibri"/>
        <family val="2"/>
        <scheme val="minor"/>
      </rPr>
      <t>(mgN</t>
    </r>
    <r>
      <rPr>
        <i/>
        <sz val="11"/>
        <color theme="1"/>
        <rFont val="Calibri"/>
        <family val="2"/>
        <scheme val="minor"/>
      </rPr>
      <t>/L)</t>
    </r>
  </si>
  <si>
    <r>
      <t>LOQ = 0.1-2 mgO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/L</t>
    </r>
  </si>
  <si>
    <t>LOQ = 0.062-0.078 mgN/L</t>
  </si>
  <si>
    <t>LOQ = 0.01-0.06 mgN/L</t>
  </si>
  <si>
    <t>LOQ = 0.7 mgN/L</t>
  </si>
  <si>
    <t>LOQ = 0.01 mgP/L</t>
  </si>
  <si>
    <t>LOQ = 1 mg/L</t>
  </si>
  <si>
    <t>LOQ = 1 NTU</t>
  </si>
  <si>
    <t>NA</t>
  </si>
  <si>
    <t>LOQ: limit of quantification</t>
  </si>
  <si>
    <t>NA: not applicable</t>
  </si>
  <si>
    <r>
      <t>DBO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(mgO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/L)</t>
    </r>
  </si>
  <si>
    <t>LOQ = 0.005-0.078 mgN/L</t>
  </si>
  <si>
    <t>LOQ = 0.002-0.06 mgN/L</t>
  </si>
  <si>
    <t>LOQ = 0.7-1 mgN/L</t>
  </si>
  <si>
    <t>LOQ = 0.006-0.01 mgP/L</t>
  </si>
  <si>
    <t>LOQ = 0.2-1 mg/L</t>
  </si>
  <si>
    <t>LOQ = 0.5-1 NTU</t>
  </si>
  <si>
    <t>FARM1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</si>
</sst>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3" borderId="22" xfId="0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/>
    <xf numFmtId="0" fontId="0" fillId="3" borderId="4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" fontId="0" fillId="0" borderId="0" xfId="0" applyNumberFormat="1"/>
    <xf numFmtId="1" fontId="1" fillId="0" borderId="17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7" fontId="1" fillId="0" borderId="29" xfId="0" applyNumberFormat="1" applyFont="1" applyBorder="1" applyAlignment="1">
      <alignment horizontal="center" vertical="center"/>
    </xf>
    <xf numFmtId="17" fontId="1" fillId="0" borderId="2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7" fontId="1" fillId="3" borderId="28" xfId="0" applyNumberFormat="1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vertical="center"/>
    </xf>
    <xf numFmtId="17" fontId="1" fillId="3" borderId="29" xfId="0" applyNumberFormat="1" applyFont="1" applyFill="1" applyBorder="1" applyAlignment="1">
      <alignment vertical="center"/>
    </xf>
    <xf numFmtId="0" fontId="0" fillId="3" borderId="26" xfId="0" applyFill="1" applyBorder="1" applyAlignment="1">
      <alignment horizontal="center"/>
    </xf>
    <xf numFmtId="17" fontId="0" fillId="3" borderId="0" xfId="0" applyNumberFormat="1" applyFill="1"/>
    <xf numFmtId="1" fontId="0" fillId="3" borderId="0" xfId="0" applyNumberFormat="1" applyFill="1"/>
    <xf numFmtId="0" fontId="0" fillId="3" borderId="27" xfId="0" applyFill="1" applyBorder="1" applyAlignment="1">
      <alignment horizontal="center"/>
    </xf>
    <xf numFmtId="15" fontId="1" fillId="3" borderId="29" xfId="0" applyNumberFormat="1" applyFont="1" applyFill="1" applyBorder="1" applyAlignment="1">
      <alignment vertical="center"/>
    </xf>
    <xf numFmtId="15" fontId="0" fillId="3" borderId="0" xfId="0" applyNumberFormat="1" applyFill="1"/>
    <xf numFmtId="15" fontId="1" fillId="3" borderId="32" xfId="0" applyNumberFormat="1" applyFont="1" applyFill="1" applyBorder="1" applyAlignment="1">
      <alignment vertical="center"/>
    </xf>
    <xf numFmtId="1" fontId="1" fillId="3" borderId="25" xfId="0" applyNumberFormat="1" applyFont="1" applyFill="1" applyBorder="1" applyAlignment="1">
      <alignment vertical="center"/>
    </xf>
    <xf numFmtId="0" fontId="0" fillId="3" borderId="25" xfId="0" applyFill="1" applyBorder="1"/>
    <xf numFmtId="15" fontId="1" fillId="3" borderId="30" xfId="0" applyNumberFormat="1" applyFont="1" applyFill="1" applyBorder="1" applyAlignment="1">
      <alignment vertical="center"/>
    </xf>
    <xf numFmtId="15" fontId="1" fillId="3" borderId="0" xfId="0" applyNumberFormat="1" applyFont="1" applyFill="1"/>
    <xf numFmtId="0" fontId="0" fillId="3" borderId="13" xfId="0" applyFill="1" applyBorder="1" applyAlignment="1">
      <alignment horizontal="center"/>
    </xf>
    <xf numFmtId="15" fontId="1" fillId="3" borderId="5" xfId="0" applyNumberFormat="1" applyFont="1" applyFill="1" applyBorder="1"/>
    <xf numFmtId="1" fontId="0" fillId="3" borderId="5" xfId="0" applyNumberFormat="1" applyFill="1" applyBorder="1"/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5"/>
  <sheetViews>
    <sheetView tabSelected="1" zoomScale="85" zoomScaleNormal="85" workbookViewId="0">
      <selection activeCell="G8" sqref="G8"/>
    </sheetView>
  </sheetViews>
  <sheetFormatPr defaultRowHeight="15" x14ac:dyDescent="0.25"/>
  <cols>
    <col min="1" max="1" width="17.7109375" customWidth="1"/>
    <col min="2" max="2" width="7.7109375" style="35" customWidth="1"/>
    <col min="4" max="6" width="8.28515625" customWidth="1"/>
    <col min="7" max="7" width="8.140625" customWidth="1"/>
    <col min="8" max="43" width="8.28515625" customWidth="1"/>
  </cols>
  <sheetData>
    <row r="1" spans="1:43" ht="15.75" thickBot="1" x14ac:dyDescent="0.3">
      <c r="C1" t="s">
        <v>39</v>
      </c>
    </row>
    <row r="2" spans="1:43" s="1" customFormat="1" ht="33.75" customHeight="1" x14ac:dyDescent="0.25">
      <c r="A2" s="74"/>
      <c r="B2" s="74"/>
      <c r="C2" s="75"/>
      <c r="D2" s="72" t="s">
        <v>32</v>
      </c>
      <c r="E2" s="72"/>
      <c r="F2" s="72"/>
      <c r="G2" s="72"/>
      <c r="H2" s="69" t="s">
        <v>20</v>
      </c>
      <c r="I2" s="72"/>
      <c r="J2" s="72"/>
      <c r="K2" s="73"/>
      <c r="L2" s="72" t="s">
        <v>21</v>
      </c>
      <c r="M2" s="72"/>
      <c r="N2" s="72"/>
      <c r="O2" s="72"/>
      <c r="P2" s="69" t="s">
        <v>13</v>
      </c>
      <c r="Q2" s="72"/>
      <c r="R2" s="72"/>
      <c r="S2" s="73"/>
      <c r="T2" s="72" t="s">
        <v>19</v>
      </c>
      <c r="U2" s="72"/>
      <c r="V2" s="72"/>
      <c r="W2" s="72"/>
      <c r="X2" s="69" t="s">
        <v>8</v>
      </c>
      <c r="Y2" s="70"/>
      <c r="Z2" s="70"/>
      <c r="AA2" s="71"/>
      <c r="AB2" s="72" t="s">
        <v>11</v>
      </c>
      <c r="AC2" s="72"/>
      <c r="AD2" s="72"/>
      <c r="AE2" s="72"/>
      <c r="AF2" s="69" t="s">
        <v>10</v>
      </c>
      <c r="AG2" s="72"/>
      <c r="AH2" s="72"/>
      <c r="AI2" s="73"/>
      <c r="AJ2" s="72" t="s">
        <v>9</v>
      </c>
      <c r="AK2" s="72"/>
      <c r="AL2" s="72"/>
      <c r="AM2" s="72"/>
      <c r="AN2" s="69" t="s">
        <v>12</v>
      </c>
      <c r="AO2" s="72"/>
      <c r="AP2" s="72"/>
      <c r="AQ2" s="73"/>
    </row>
    <row r="3" spans="1:43" s="1" customFormat="1" ht="33.75" customHeight="1" x14ac:dyDescent="0.25">
      <c r="A3" s="76"/>
      <c r="B3" s="76"/>
      <c r="C3" s="77"/>
      <c r="D3" s="62" t="s">
        <v>22</v>
      </c>
      <c r="E3" s="63"/>
      <c r="F3" s="63"/>
      <c r="G3" s="64"/>
      <c r="H3" s="62" t="s">
        <v>23</v>
      </c>
      <c r="I3" s="63"/>
      <c r="J3" s="63"/>
      <c r="K3" s="64"/>
      <c r="L3" s="62" t="s">
        <v>24</v>
      </c>
      <c r="M3" s="63"/>
      <c r="N3" s="63"/>
      <c r="O3" s="64"/>
      <c r="P3" s="62" t="s">
        <v>25</v>
      </c>
      <c r="Q3" s="63"/>
      <c r="R3" s="63"/>
      <c r="S3" s="64"/>
      <c r="T3" s="62" t="s">
        <v>26</v>
      </c>
      <c r="U3" s="63"/>
      <c r="V3" s="63"/>
      <c r="W3" s="64"/>
      <c r="X3" s="62" t="s">
        <v>29</v>
      </c>
      <c r="Y3" s="63"/>
      <c r="Z3" s="63"/>
      <c r="AA3" s="64"/>
      <c r="AB3" s="62" t="s">
        <v>27</v>
      </c>
      <c r="AC3" s="63"/>
      <c r="AD3" s="63"/>
      <c r="AE3" s="64"/>
      <c r="AF3" s="62" t="s">
        <v>29</v>
      </c>
      <c r="AG3" s="63"/>
      <c r="AH3" s="63"/>
      <c r="AI3" s="64"/>
      <c r="AJ3" s="62" t="s">
        <v>28</v>
      </c>
      <c r="AK3" s="63"/>
      <c r="AL3" s="63"/>
      <c r="AM3" s="64"/>
      <c r="AN3" s="62" t="s">
        <v>29</v>
      </c>
      <c r="AO3" s="63"/>
      <c r="AP3" s="63"/>
      <c r="AQ3" s="64"/>
    </row>
    <row r="4" spans="1:43" s="1" customFormat="1" x14ac:dyDescent="0.25">
      <c r="A4" s="78"/>
      <c r="B4" s="78"/>
      <c r="C4" s="79"/>
      <c r="D4" s="2" t="s">
        <v>1</v>
      </c>
      <c r="E4" s="2" t="s">
        <v>0</v>
      </c>
      <c r="F4" s="2" t="s">
        <v>2</v>
      </c>
      <c r="G4" s="3" t="s">
        <v>3</v>
      </c>
      <c r="H4" s="6" t="s">
        <v>1</v>
      </c>
      <c r="I4" s="2" t="s">
        <v>0</v>
      </c>
      <c r="J4" s="2" t="s">
        <v>2</v>
      </c>
      <c r="K4" s="7" t="s">
        <v>3</v>
      </c>
      <c r="L4" s="2" t="s">
        <v>1</v>
      </c>
      <c r="M4" s="2" t="s">
        <v>0</v>
      </c>
      <c r="N4" s="2" t="s">
        <v>2</v>
      </c>
      <c r="O4" s="3" t="s">
        <v>3</v>
      </c>
      <c r="P4" s="6" t="s">
        <v>1</v>
      </c>
      <c r="Q4" s="2" t="s">
        <v>0</v>
      </c>
      <c r="R4" s="2" t="s">
        <v>2</v>
      </c>
      <c r="S4" s="7" t="s">
        <v>3</v>
      </c>
      <c r="T4" s="2" t="s">
        <v>1</v>
      </c>
      <c r="U4" s="2" t="s">
        <v>0</v>
      </c>
      <c r="V4" s="2" t="s">
        <v>2</v>
      </c>
      <c r="W4" s="3" t="s">
        <v>3</v>
      </c>
      <c r="X4" s="6" t="s">
        <v>1</v>
      </c>
      <c r="Y4" s="2" t="s">
        <v>0</v>
      </c>
      <c r="Z4" s="2" t="s">
        <v>2</v>
      </c>
      <c r="AA4" s="7" t="s">
        <v>4</v>
      </c>
      <c r="AB4" s="2" t="s">
        <v>1</v>
      </c>
      <c r="AC4" s="2" t="s">
        <v>0</v>
      </c>
      <c r="AD4" s="2" t="s">
        <v>2</v>
      </c>
      <c r="AE4" s="3" t="s">
        <v>3</v>
      </c>
      <c r="AF4" s="6" t="s">
        <v>1</v>
      </c>
      <c r="AG4" s="2" t="s">
        <v>0</v>
      </c>
      <c r="AH4" s="2" t="s">
        <v>2</v>
      </c>
      <c r="AI4" s="7" t="s">
        <v>5</v>
      </c>
      <c r="AJ4" s="2" t="s">
        <v>1</v>
      </c>
      <c r="AK4" s="2" t="s">
        <v>0</v>
      </c>
      <c r="AL4" s="2" t="s">
        <v>2</v>
      </c>
      <c r="AM4" s="3" t="s">
        <v>6</v>
      </c>
      <c r="AN4" s="6" t="s">
        <v>1</v>
      </c>
      <c r="AO4" s="2" t="s">
        <v>0</v>
      </c>
      <c r="AP4" s="2" t="s">
        <v>2</v>
      </c>
      <c r="AQ4" s="7" t="s">
        <v>3</v>
      </c>
    </row>
    <row r="5" spans="1:43" s="18" customFormat="1" x14ac:dyDescent="0.25">
      <c r="A5" s="39">
        <v>39508</v>
      </c>
      <c r="B5" s="67">
        <v>3</v>
      </c>
      <c r="C5" s="68"/>
      <c r="D5" s="12">
        <v>2</v>
      </c>
      <c r="E5" s="12">
        <v>2</v>
      </c>
      <c r="F5" s="13">
        <f t="shared" ref="F5:F7" si="0">((D5-E5)/D5)*100</f>
        <v>0</v>
      </c>
      <c r="G5" s="12">
        <f t="shared" ref="G5:G7" si="1">E5-D5</f>
        <v>0</v>
      </c>
      <c r="H5" s="25">
        <v>7.8E-2</v>
      </c>
      <c r="I5" s="15">
        <v>0.11</v>
      </c>
      <c r="J5" s="16">
        <f>((H5-I5)/H5)*100</f>
        <v>-41.025641025641022</v>
      </c>
      <c r="K5" s="17">
        <f>I5-H5</f>
        <v>3.2000000000000001E-2</v>
      </c>
      <c r="L5" s="12">
        <v>0.06</v>
      </c>
      <c r="M5" s="12">
        <v>0.06</v>
      </c>
      <c r="N5" s="13">
        <f>((L5-M5)/L5)*100</f>
        <v>0</v>
      </c>
      <c r="O5" s="12">
        <f>M5-L5</f>
        <v>0</v>
      </c>
      <c r="P5" s="14">
        <v>1.7</v>
      </c>
      <c r="Q5" s="15">
        <v>1.7</v>
      </c>
      <c r="R5" s="16">
        <f>((P5-Q5)/P5)*100</f>
        <v>0</v>
      </c>
      <c r="S5" s="17">
        <f>Q5-P5</f>
        <v>0</v>
      </c>
      <c r="T5" s="12">
        <v>0.01</v>
      </c>
      <c r="U5" s="12">
        <v>0.02</v>
      </c>
      <c r="V5" s="13">
        <f>((T5-U5)/T5)*100</f>
        <v>-100</v>
      </c>
      <c r="W5" s="12">
        <f>U5-T5</f>
        <v>0.01</v>
      </c>
      <c r="X5" s="14">
        <v>7.4</v>
      </c>
      <c r="Y5" s="15">
        <v>7.1</v>
      </c>
      <c r="Z5" s="16" t="s">
        <v>7</v>
      </c>
      <c r="AA5" s="17">
        <f>Y5-X5</f>
        <v>-0.30000000000000071</v>
      </c>
      <c r="AB5" s="12">
        <v>2</v>
      </c>
      <c r="AC5" s="12">
        <v>6</v>
      </c>
      <c r="AD5" s="13">
        <f>((AB5-AC5)/AB5)*100</f>
        <v>-200</v>
      </c>
      <c r="AE5" s="12">
        <f>AC5-AB5</f>
        <v>4</v>
      </c>
      <c r="AF5" s="14">
        <v>6</v>
      </c>
      <c r="AG5" s="15">
        <v>7</v>
      </c>
      <c r="AH5" s="16" t="s">
        <v>7</v>
      </c>
      <c r="AI5" s="17">
        <f>AG5-AF5</f>
        <v>1</v>
      </c>
      <c r="AJ5" s="12">
        <v>11</v>
      </c>
      <c r="AK5" s="12">
        <v>14</v>
      </c>
      <c r="AL5" s="13">
        <f>((AJ5-AK5)/AJ5)*100</f>
        <v>-27.27272727272727</v>
      </c>
      <c r="AM5" s="12">
        <f>AK5-AJ5</f>
        <v>3</v>
      </c>
      <c r="AN5" s="14">
        <v>14.3</v>
      </c>
      <c r="AO5" s="15">
        <v>13.5</v>
      </c>
      <c r="AP5" s="16">
        <f>((AN5-AO5)/AN5)*100</f>
        <v>5.5944055944055995</v>
      </c>
      <c r="AQ5" s="17">
        <f>AO5-AN5</f>
        <v>-0.80000000000000071</v>
      </c>
    </row>
    <row r="6" spans="1:43" s="23" customFormat="1" x14ac:dyDescent="0.25">
      <c r="A6" s="38">
        <v>39600</v>
      </c>
      <c r="B6" s="65">
        <v>6</v>
      </c>
      <c r="C6" s="66"/>
      <c r="D6" s="19">
        <v>2</v>
      </c>
      <c r="E6" s="19">
        <v>2</v>
      </c>
      <c r="F6" s="20">
        <f t="shared" si="0"/>
        <v>0</v>
      </c>
      <c r="G6" s="19">
        <f t="shared" si="1"/>
        <v>0</v>
      </c>
      <c r="H6" s="21">
        <v>7.8E-2</v>
      </c>
      <c r="I6" s="19">
        <v>0.13200000000000001</v>
      </c>
      <c r="J6" s="20">
        <f t="shared" ref="J6:J22" si="2">((H6-I6)/H6)*100</f>
        <v>-69.230769230769241</v>
      </c>
      <c r="K6" s="22">
        <f t="shared" ref="K6:K22" si="3">I6-H6</f>
        <v>5.4000000000000006E-2</v>
      </c>
      <c r="L6" s="19">
        <v>0.06</v>
      </c>
      <c r="M6" s="19">
        <v>0.06</v>
      </c>
      <c r="N6" s="20">
        <f t="shared" ref="N6:N22" si="4">((L6-M6)/L6)*100</f>
        <v>0</v>
      </c>
      <c r="O6" s="19">
        <f t="shared" ref="O6:O22" si="5">M6-L6</f>
        <v>0</v>
      </c>
      <c r="P6" s="21">
        <v>1.7</v>
      </c>
      <c r="Q6" s="19">
        <v>1.7</v>
      </c>
      <c r="R6" s="20">
        <f t="shared" ref="R6:R22" si="6">((P6-Q6)/P6)*100</f>
        <v>0</v>
      </c>
      <c r="S6" s="22">
        <f t="shared" ref="S6:S22" si="7">Q6-P6</f>
        <v>0</v>
      </c>
      <c r="T6" s="19">
        <v>0.03</v>
      </c>
      <c r="U6" s="19">
        <v>0.03</v>
      </c>
      <c r="V6" s="20">
        <f t="shared" ref="V6:V22" si="8">((T6-U6)/T6)*100</f>
        <v>0</v>
      </c>
      <c r="W6" s="19">
        <f t="shared" ref="W6:W22" si="9">U6-T6</f>
        <v>0</v>
      </c>
      <c r="X6" s="21">
        <v>7.1</v>
      </c>
      <c r="Y6" s="19">
        <v>6.9</v>
      </c>
      <c r="Z6" s="20" t="s">
        <v>7</v>
      </c>
      <c r="AA6" s="22">
        <f t="shared" ref="AA6:AA22" si="10">Y6-X6</f>
        <v>-0.19999999999999929</v>
      </c>
      <c r="AB6" s="19">
        <v>2</v>
      </c>
      <c r="AC6" s="19">
        <v>1</v>
      </c>
      <c r="AD6" s="20">
        <f t="shared" ref="AD6:AD22" si="11">((AB6-AC6)/AB6)*100</f>
        <v>50</v>
      </c>
      <c r="AE6" s="19">
        <f t="shared" ref="AE6:AE22" si="12">AC6-AB6</f>
        <v>-1</v>
      </c>
      <c r="AF6" s="21">
        <v>13</v>
      </c>
      <c r="AG6" s="19">
        <v>13</v>
      </c>
      <c r="AH6" s="20" t="s">
        <v>7</v>
      </c>
      <c r="AI6" s="22">
        <f t="shared" ref="AI6:AI22" si="13">AG6-AF6</f>
        <v>0</v>
      </c>
      <c r="AJ6" s="19">
        <v>2</v>
      </c>
      <c r="AK6" s="19">
        <v>2</v>
      </c>
      <c r="AL6" s="20">
        <f t="shared" ref="AL6:AL22" si="14">((AJ6-AK6)/AJ6)*100</f>
        <v>0</v>
      </c>
      <c r="AM6" s="19">
        <f t="shared" ref="AM6:AM22" si="15">AK6-AJ6</f>
        <v>0</v>
      </c>
      <c r="AN6" s="21">
        <v>9.3000000000000007</v>
      </c>
      <c r="AO6" s="19">
        <v>9.1</v>
      </c>
      <c r="AP6" s="20">
        <f t="shared" ref="AP6:AP22" si="16">((AN6-AO6)/AN6)*100</f>
        <v>2.1505376344086136</v>
      </c>
      <c r="AQ6" s="22">
        <f t="shared" ref="AQ6:AQ22" si="17">AO6-AN6</f>
        <v>-0.20000000000000107</v>
      </c>
    </row>
    <row r="7" spans="1:43" s="18" customFormat="1" x14ac:dyDescent="0.25">
      <c r="A7" s="38">
        <v>39692</v>
      </c>
      <c r="B7" s="65">
        <v>9</v>
      </c>
      <c r="C7" s="66"/>
      <c r="D7" s="12">
        <v>5</v>
      </c>
      <c r="E7" s="12">
        <v>5</v>
      </c>
      <c r="F7" s="13">
        <f t="shared" si="0"/>
        <v>0</v>
      </c>
      <c r="G7" s="12">
        <f t="shared" si="1"/>
        <v>0</v>
      </c>
      <c r="H7" s="14">
        <v>7.8E-2</v>
      </c>
      <c r="I7" s="15">
        <v>7.8E-2</v>
      </c>
      <c r="J7" s="16">
        <f t="shared" si="2"/>
        <v>0</v>
      </c>
      <c r="K7" s="17">
        <f t="shared" si="3"/>
        <v>0</v>
      </c>
      <c r="L7" s="12">
        <v>0.06</v>
      </c>
      <c r="M7" s="12">
        <v>0.06</v>
      </c>
      <c r="N7" s="13">
        <f t="shared" si="4"/>
        <v>0</v>
      </c>
      <c r="O7" s="12">
        <f t="shared" si="5"/>
        <v>0</v>
      </c>
      <c r="P7" s="14">
        <v>1</v>
      </c>
      <c r="Q7" s="15">
        <v>1</v>
      </c>
      <c r="R7" s="16">
        <f t="shared" si="6"/>
        <v>0</v>
      </c>
      <c r="S7" s="17">
        <f t="shared" si="7"/>
        <v>0</v>
      </c>
      <c r="T7" s="12">
        <v>0.01</v>
      </c>
      <c r="U7" s="12">
        <v>0.02</v>
      </c>
      <c r="V7" s="13">
        <f t="shared" si="8"/>
        <v>-100</v>
      </c>
      <c r="W7" s="12">
        <f t="shared" si="9"/>
        <v>0.01</v>
      </c>
      <c r="X7" s="14">
        <v>6.8</v>
      </c>
      <c r="Y7" s="15">
        <v>6.8</v>
      </c>
      <c r="Z7" s="16" t="s">
        <v>7</v>
      </c>
      <c r="AA7" s="17">
        <f t="shared" si="10"/>
        <v>0</v>
      </c>
      <c r="AB7" s="12">
        <v>4</v>
      </c>
      <c r="AC7" s="12">
        <v>6</v>
      </c>
      <c r="AD7" s="13">
        <f t="shared" si="11"/>
        <v>-50</v>
      </c>
      <c r="AE7" s="12">
        <f t="shared" si="12"/>
        <v>2</v>
      </c>
      <c r="AF7" s="14">
        <v>13</v>
      </c>
      <c r="AG7" s="15">
        <v>13</v>
      </c>
      <c r="AH7" s="16" t="s">
        <v>7</v>
      </c>
      <c r="AI7" s="17">
        <f t="shared" si="13"/>
        <v>0</v>
      </c>
      <c r="AJ7" s="12">
        <v>3</v>
      </c>
      <c r="AK7" s="12">
        <v>7</v>
      </c>
      <c r="AL7" s="13">
        <f t="shared" si="14"/>
        <v>-133.33333333333331</v>
      </c>
      <c r="AM7" s="12">
        <f t="shared" si="15"/>
        <v>4</v>
      </c>
      <c r="AN7" s="14">
        <v>10.4</v>
      </c>
      <c r="AO7" s="15">
        <v>8.8000000000000007</v>
      </c>
      <c r="AP7" s="16">
        <f t="shared" si="16"/>
        <v>15.38461538461538</v>
      </c>
      <c r="AQ7" s="17">
        <f t="shared" si="17"/>
        <v>-1.5999999999999996</v>
      </c>
    </row>
    <row r="8" spans="1:43" s="23" customFormat="1" x14ac:dyDescent="0.25">
      <c r="A8" s="38">
        <v>39783</v>
      </c>
      <c r="B8" s="65">
        <v>12</v>
      </c>
      <c r="C8" s="66"/>
      <c r="D8" s="19"/>
      <c r="E8" s="19"/>
      <c r="F8" s="20"/>
      <c r="G8" s="19"/>
      <c r="H8" s="21"/>
      <c r="I8" s="19"/>
      <c r="J8" s="20"/>
      <c r="K8" s="22"/>
      <c r="L8" s="19"/>
      <c r="M8" s="19"/>
      <c r="N8" s="20"/>
      <c r="O8" s="19"/>
      <c r="P8" s="21"/>
      <c r="Q8" s="19"/>
      <c r="R8" s="20"/>
      <c r="S8" s="22"/>
      <c r="T8" s="19"/>
      <c r="U8" s="19"/>
      <c r="V8" s="20"/>
      <c r="W8" s="19"/>
      <c r="X8" s="21"/>
      <c r="Y8" s="19"/>
      <c r="Z8" s="20"/>
      <c r="AA8" s="22"/>
      <c r="AB8" s="19"/>
      <c r="AC8" s="19"/>
      <c r="AD8" s="20"/>
      <c r="AE8" s="19"/>
      <c r="AF8" s="21"/>
      <c r="AG8" s="19"/>
      <c r="AH8" s="20"/>
      <c r="AI8" s="22"/>
      <c r="AJ8" s="19"/>
      <c r="AK8" s="19"/>
      <c r="AL8" s="20"/>
      <c r="AM8" s="19"/>
      <c r="AN8" s="21"/>
      <c r="AO8" s="19"/>
      <c r="AP8" s="20"/>
      <c r="AQ8" s="22"/>
    </row>
    <row r="9" spans="1:43" s="18" customFormat="1" x14ac:dyDescent="0.25">
      <c r="A9" s="38">
        <v>39873</v>
      </c>
      <c r="B9" s="65">
        <v>3</v>
      </c>
      <c r="C9" s="66"/>
      <c r="D9" s="15">
        <v>2</v>
      </c>
      <c r="E9" s="15">
        <v>3</v>
      </c>
      <c r="F9" s="16">
        <f>((D9-E9)/D9)*100</f>
        <v>-50</v>
      </c>
      <c r="G9" s="15">
        <f>E9-D9</f>
        <v>1</v>
      </c>
      <c r="H9" s="14">
        <v>7.8E-2</v>
      </c>
      <c r="I9" s="15">
        <v>0.13200000000000001</v>
      </c>
      <c r="J9" s="16">
        <f t="shared" si="2"/>
        <v>-69.230769230769241</v>
      </c>
      <c r="K9" s="17">
        <f t="shared" si="3"/>
        <v>5.4000000000000006E-2</v>
      </c>
      <c r="L9" s="12">
        <v>0.06</v>
      </c>
      <c r="M9" s="12">
        <v>0.06</v>
      </c>
      <c r="N9" s="16">
        <f t="shared" si="4"/>
        <v>0</v>
      </c>
      <c r="O9" s="15">
        <f t="shared" si="5"/>
        <v>0</v>
      </c>
      <c r="P9" s="14">
        <v>1.6</v>
      </c>
      <c r="Q9" s="15">
        <v>1.6</v>
      </c>
      <c r="R9" s="16">
        <f t="shared" si="6"/>
        <v>0</v>
      </c>
      <c r="S9" s="17">
        <f t="shared" si="7"/>
        <v>0</v>
      </c>
      <c r="T9" s="12">
        <v>0.01</v>
      </c>
      <c r="U9" s="12">
        <v>0.01</v>
      </c>
      <c r="V9" s="16">
        <f t="shared" si="8"/>
        <v>0</v>
      </c>
      <c r="W9" s="15">
        <f t="shared" si="9"/>
        <v>0</v>
      </c>
      <c r="X9" s="14">
        <v>7.1</v>
      </c>
      <c r="Y9" s="15">
        <v>7</v>
      </c>
      <c r="Z9" s="16" t="s">
        <v>7</v>
      </c>
      <c r="AA9" s="17">
        <f t="shared" si="10"/>
        <v>-9.9999999999999645E-2</v>
      </c>
      <c r="AB9" s="15">
        <v>3</v>
      </c>
      <c r="AC9" s="15">
        <v>2</v>
      </c>
      <c r="AD9" s="16">
        <f t="shared" si="11"/>
        <v>33.333333333333329</v>
      </c>
      <c r="AE9" s="15">
        <f t="shared" si="12"/>
        <v>-1</v>
      </c>
      <c r="AF9" s="14">
        <v>4</v>
      </c>
      <c r="AG9" s="15">
        <v>4</v>
      </c>
      <c r="AH9" s="16" t="s">
        <v>7</v>
      </c>
      <c r="AI9" s="17">
        <f t="shared" si="13"/>
        <v>0</v>
      </c>
      <c r="AJ9" s="15">
        <v>4</v>
      </c>
      <c r="AK9" s="15">
        <v>2</v>
      </c>
      <c r="AL9" s="16">
        <f t="shared" si="14"/>
        <v>50</v>
      </c>
      <c r="AM9" s="15">
        <f t="shared" si="15"/>
        <v>-2</v>
      </c>
      <c r="AN9" s="14">
        <v>8</v>
      </c>
      <c r="AO9" s="15">
        <v>6.8</v>
      </c>
      <c r="AP9" s="16">
        <f t="shared" si="16"/>
        <v>15.000000000000002</v>
      </c>
      <c r="AQ9" s="17">
        <f t="shared" si="17"/>
        <v>-1.2000000000000002</v>
      </c>
    </row>
    <row r="10" spans="1:43" s="23" customFormat="1" x14ac:dyDescent="0.25">
      <c r="A10" s="38">
        <v>39979</v>
      </c>
      <c r="B10" s="65">
        <v>6</v>
      </c>
      <c r="C10" s="66"/>
      <c r="D10" s="19">
        <v>2</v>
      </c>
      <c r="E10" s="19">
        <v>2</v>
      </c>
      <c r="F10" s="20">
        <f>((D10-E10)/D10)*100</f>
        <v>0</v>
      </c>
      <c r="G10" s="19">
        <f>E10-D10</f>
        <v>0</v>
      </c>
      <c r="H10" s="21">
        <v>7.8E-2</v>
      </c>
      <c r="I10" s="19">
        <v>8.5000000000000006E-2</v>
      </c>
      <c r="J10" s="20">
        <f t="shared" si="2"/>
        <v>-8.9743589743589833</v>
      </c>
      <c r="K10" s="22">
        <f t="shared" si="3"/>
        <v>7.0000000000000062E-3</v>
      </c>
      <c r="L10" s="19">
        <v>0.06</v>
      </c>
      <c r="M10" s="19">
        <v>0.06</v>
      </c>
      <c r="N10" s="20">
        <f t="shared" si="4"/>
        <v>0</v>
      </c>
      <c r="O10" s="19">
        <f t="shared" si="5"/>
        <v>0</v>
      </c>
      <c r="P10" s="21">
        <v>1.4</v>
      </c>
      <c r="Q10" s="19">
        <v>1.5</v>
      </c>
      <c r="R10" s="20">
        <f t="shared" si="6"/>
        <v>-7.1428571428571495</v>
      </c>
      <c r="S10" s="22">
        <f t="shared" si="7"/>
        <v>0.10000000000000009</v>
      </c>
      <c r="T10" s="19">
        <v>0.01</v>
      </c>
      <c r="U10" s="19">
        <v>0.01</v>
      </c>
      <c r="V10" s="20">
        <f t="shared" si="8"/>
        <v>0</v>
      </c>
      <c r="W10" s="19">
        <f t="shared" si="9"/>
        <v>0</v>
      </c>
      <c r="X10" s="21">
        <v>6.7</v>
      </c>
      <c r="Y10" s="19">
        <v>6.5</v>
      </c>
      <c r="Z10" s="20" t="s">
        <v>7</v>
      </c>
      <c r="AA10" s="22">
        <f t="shared" si="10"/>
        <v>-0.20000000000000018</v>
      </c>
      <c r="AB10" s="19">
        <v>17</v>
      </c>
      <c r="AC10" s="19">
        <v>35</v>
      </c>
      <c r="AD10" s="20">
        <f t="shared" si="11"/>
        <v>-105.88235294117648</v>
      </c>
      <c r="AE10" s="19">
        <f t="shared" si="12"/>
        <v>18</v>
      </c>
      <c r="AF10" s="21">
        <v>14</v>
      </c>
      <c r="AG10" s="19">
        <v>14</v>
      </c>
      <c r="AH10" s="20" t="s">
        <v>7</v>
      </c>
      <c r="AI10" s="22">
        <f t="shared" si="13"/>
        <v>0</v>
      </c>
      <c r="AJ10" s="19">
        <v>20</v>
      </c>
      <c r="AK10" s="19">
        <v>39</v>
      </c>
      <c r="AL10" s="20">
        <f t="shared" si="14"/>
        <v>-95</v>
      </c>
      <c r="AM10" s="19">
        <f t="shared" si="15"/>
        <v>19</v>
      </c>
      <c r="AN10" s="21">
        <v>10.6</v>
      </c>
      <c r="AO10" s="19">
        <v>8.5</v>
      </c>
      <c r="AP10" s="20">
        <f t="shared" si="16"/>
        <v>19.811320754716981</v>
      </c>
      <c r="AQ10" s="22">
        <f t="shared" si="17"/>
        <v>-2.0999999999999996</v>
      </c>
    </row>
    <row r="11" spans="1:43" s="18" customFormat="1" x14ac:dyDescent="0.25">
      <c r="A11" s="38">
        <v>40074</v>
      </c>
      <c r="B11" s="65">
        <v>9</v>
      </c>
      <c r="C11" s="66"/>
      <c r="D11" s="12">
        <v>2</v>
      </c>
      <c r="E11" s="12">
        <v>2</v>
      </c>
      <c r="F11" s="16">
        <f t="shared" ref="F11:F22" si="18">((D11-E11)/D11)*100</f>
        <v>0</v>
      </c>
      <c r="G11" s="15">
        <f t="shared" ref="G11:G22" si="19">E11-D11</f>
        <v>0</v>
      </c>
      <c r="H11" s="14">
        <v>7.8E-2</v>
      </c>
      <c r="I11" s="15">
        <v>7.8E-2</v>
      </c>
      <c r="J11" s="16">
        <f t="shared" si="2"/>
        <v>0</v>
      </c>
      <c r="K11" s="17">
        <f t="shared" si="3"/>
        <v>0</v>
      </c>
      <c r="L11" s="12">
        <v>0.06</v>
      </c>
      <c r="M11" s="12">
        <v>0.06</v>
      </c>
      <c r="N11" s="16">
        <f t="shared" si="4"/>
        <v>0</v>
      </c>
      <c r="O11" s="15">
        <f t="shared" si="5"/>
        <v>0</v>
      </c>
      <c r="P11" s="14">
        <v>1.7</v>
      </c>
      <c r="Q11" s="15">
        <v>0.88</v>
      </c>
      <c r="R11" s="16">
        <f t="shared" si="6"/>
        <v>48.235294117647058</v>
      </c>
      <c r="S11" s="17">
        <f t="shared" si="7"/>
        <v>-0.82</v>
      </c>
      <c r="T11" s="15">
        <v>0.01</v>
      </c>
      <c r="U11" s="15">
        <v>0.01</v>
      </c>
      <c r="V11" s="16">
        <f t="shared" si="8"/>
        <v>0</v>
      </c>
      <c r="W11" s="15">
        <f t="shared" si="9"/>
        <v>0</v>
      </c>
      <c r="X11" s="14">
        <v>7.2</v>
      </c>
      <c r="Y11" s="15">
        <v>7.1</v>
      </c>
      <c r="Z11" s="16" t="s">
        <v>7</v>
      </c>
      <c r="AA11" s="17">
        <f t="shared" si="10"/>
        <v>-0.10000000000000053</v>
      </c>
      <c r="AB11" s="12">
        <v>1</v>
      </c>
      <c r="AC11" s="12">
        <v>2</v>
      </c>
      <c r="AD11" s="16">
        <f t="shared" si="11"/>
        <v>-100</v>
      </c>
      <c r="AE11" s="15">
        <f t="shared" si="12"/>
        <v>1</v>
      </c>
      <c r="AF11" s="14">
        <v>12</v>
      </c>
      <c r="AG11" s="15">
        <v>12</v>
      </c>
      <c r="AH11" s="16" t="s">
        <v>7</v>
      </c>
      <c r="AI11" s="17">
        <f t="shared" si="13"/>
        <v>0</v>
      </c>
      <c r="AJ11" s="12">
        <v>1.7</v>
      </c>
      <c r="AK11" s="12">
        <v>1.4</v>
      </c>
      <c r="AL11" s="16">
        <f t="shared" si="14"/>
        <v>17.647058823529417</v>
      </c>
      <c r="AM11" s="15">
        <f t="shared" si="15"/>
        <v>-0.30000000000000004</v>
      </c>
      <c r="AN11" s="14">
        <v>10.4</v>
      </c>
      <c r="AO11" s="15">
        <v>9.8000000000000007</v>
      </c>
      <c r="AP11" s="16">
        <f t="shared" si="16"/>
        <v>5.7692307692307656</v>
      </c>
      <c r="AQ11" s="17">
        <f t="shared" si="17"/>
        <v>-0.59999999999999964</v>
      </c>
    </row>
    <row r="12" spans="1:43" s="23" customFormat="1" x14ac:dyDescent="0.25">
      <c r="A12" s="38">
        <v>40568</v>
      </c>
      <c r="B12" s="65">
        <v>1</v>
      </c>
      <c r="C12" s="66"/>
      <c r="D12" s="19">
        <v>2</v>
      </c>
      <c r="E12" s="19">
        <v>2</v>
      </c>
      <c r="F12" s="20">
        <f t="shared" si="18"/>
        <v>0</v>
      </c>
      <c r="G12" s="19">
        <f t="shared" si="19"/>
        <v>0</v>
      </c>
      <c r="H12" s="21">
        <v>7.8E-2</v>
      </c>
      <c r="I12" s="19">
        <v>7.8E-2</v>
      </c>
      <c r="J12" s="20">
        <f t="shared" si="2"/>
        <v>0</v>
      </c>
      <c r="K12" s="22">
        <f t="shared" si="3"/>
        <v>0</v>
      </c>
      <c r="L12" s="19">
        <v>0.06</v>
      </c>
      <c r="M12" s="19">
        <v>0.06</v>
      </c>
      <c r="N12" s="20">
        <f t="shared" si="4"/>
        <v>0</v>
      </c>
      <c r="O12" s="19">
        <f t="shared" si="5"/>
        <v>0</v>
      </c>
      <c r="P12" s="21">
        <v>1.3</v>
      </c>
      <c r="Q12" s="19">
        <v>2</v>
      </c>
      <c r="R12" s="20">
        <f t="shared" si="6"/>
        <v>-53.846153846153847</v>
      </c>
      <c r="S12" s="22">
        <f t="shared" si="7"/>
        <v>0.7</v>
      </c>
      <c r="T12" s="19">
        <v>0.01</v>
      </c>
      <c r="U12" s="19">
        <v>0.01</v>
      </c>
      <c r="V12" s="20">
        <f t="shared" si="8"/>
        <v>0</v>
      </c>
      <c r="W12" s="19">
        <f t="shared" si="9"/>
        <v>0</v>
      </c>
      <c r="X12" s="21">
        <v>6.9</v>
      </c>
      <c r="Y12" s="19">
        <v>6.6</v>
      </c>
      <c r="Z12" s="20" t="s">
        <v>7</v>
      </c>
      <c r="AA12" s="22">
        <f t="shared" si="10"/>
        <v>-0.30000000000000071</v>
      </c>
      <c r="AB12" s="19">
        <v>2</v>
      </c>
      <c r="AC12" s="19">
        <v>2</v>
      </c>
      <c r="AD12" s="20">
        <f t="shared" si="11"/>
        <v>0</v>
      </c>
      <c r="AE12" s="19">
        <f t="shared" si="12"/>
        <v>0</v>
      </c>
      <c r="AF12" s="21">
        <v>7</v>
      </c>
      <c r="AG12" s="19">
        <v>7</v>
      </c>
      <c r="AH12" s="20" t="s">
        <v>7</v>
      </c>
      <c r="AI12" s="22">
        <f t="shared" si="13"/>
        <v>0</v>
      </c>
      <c r="AJ12" s="19">
        <v>2</v>
      </c>
      <c r="AK12" s="19">
        <v>2</v>
      </c>
      <c r="AL12" s="20">
        <f t="shared" si="14"/>
        <v>0</v>
      </c>
      <c r="AM12" s="19">
        <f t="shared" si="15"/>
        <v>0</v>
      </c>
      <c r="AN12" s="21">
        <v>11.5</v>
      </c>
      <c r="AO12" s="19">
        <v>10.199999999999999</v>
      </c>
      <c r="AP12" s="20">
        <f t="shared" si="16"/>
        <v>11.304347826086962</v>
      </c>
      <c r="AQ12" s="22">
        <f t="shared" si="17"/>
        <v>-1.3000000000000007</v>
      </c>
    </row>
    <row r="13" spans="1:43" s="18" customFormat="1" x14ac:dyDescent="0.25">
      <c r="A13" s="38">
        <v>40660</v>
      </c>
      <c r="B13" s="65">
        <v>4</v>
      </c>
      <c r="C13" s="66"/>
      <c r="D13" s="12">
        <v>2</v>
      </c>
      <c r="E13" s="12">
        <v>2</v>
      </c>
      <c r="F13" s="16">
        <f t="shared" si="18"/>
        <v>0</v>
      </c>
      <c r="G13" s="15">
        <f t="shared" si="19"/>
        <v>0</v>
      </c>
      <c r="H13" s="14">
        <v>7.8E-2</v>
      </c>
      <c r="I13" s="15">
        <v>7.8E-2</v>
      </c>
      <c r="J13" s="16">
        <f t="shared" si="2"/>
        <v>0</v>
      </c>
      <c r="K13" s="17">
        <f t="shared" si="3"/>
        <v>0</v>
      </c>
      <c r="L13" s="12">
        <v>0.06</v>
      </c>
      <c r="M13" s="12">
        <v>0.06</v>
      </c>
      <c r="N13" s="16">
        <f t="shared" si="4"/>
        <v>0</v>
      </c>
      <c r="O13" s="15">
        <f t="shared" si="5"/>
        <v>0</v>
      </c>
      <c r="P13" s="14">
        <v>1.6</v>
      </c>
      <c r="Q13" s="15">
        <v>1.6</v>
      </c>
      <c r="R13" s="16">
        <f t="shared" si="6"/>
        <v>0</v>
      </c>
      <c r="S13" s="17">
        <f t="shared" si="7"/>
        <v>0</v>
      </c>
      <c r="T13" s="12">
        <v>0.02</v>
      </c>
      <c r="U13" s="12">
        <v>0.02</v>
      </c>
      <c r="V13" s="16">
        <f t="shared" si="8"/>
        <v>0</v>
      </c>
      <c r="W13" s="15">
        <f t="shared" si="9"/>
        <v>0</v>
      </c>
      <c r="X13" s="14">
        <v>7</v>
      </c>
      <c r="Y13" s="15">
        <v>6.9</v>
      </c>
      <c r="Z13" s="16" t="s">
        <v>7</v>
      </c>
      <c r="AA13" s="17">
        <f t="shared" si="10"/>
        <v>-9.9999999999999645E-2</v>
      </c>
      <c r="AB13" s="15">
        <v>1</v>
      </c>
      <c r="AC13" s="15">
        <v>2</v>
      </c>
      <c r="AD13" s="16">
        <f t="shared" si="11"/>
        <v>-100</v>
      </c>
      <c r="AE13" s="15">
        <f t="shared" si="12"/>
        <v>1</v>
      </c>
      <c r="AF13" s="14">
        <v>11</v>
      </c>
      <c r="AG13" s="15">
        <v>12</v>
      </c>
      <c r="AH13" s="16" t="s">
        <v>7</v>
      </c>
      <c r="AI13" s="17">
        <f t="shared" si="13"/>
        <v>1</v>
      </c>
      <c r="AJ13" s="15">
        <v>2</v>
      </c>
      <c r="AK13" s="15">
        <v>2</v>
      </c>
      <c r="AL13" s="16">
        <f t="shared" si="14"/>
        <v>0</v>
      </c>
      <c r="AM13" s="15">
        <f t="shared" si="15"/>
        <v>0</v>
      </c>
      <c r="AN13" s="14">
        <v>10.8</v>
      </c>
      <c r="AO13" s="15">
        <v>10.3</v>
      </c>
      <c r="AP13" s="16">
        <f t="shared" si="16"/>
        <v>4.6296296296296298</v>
      </c>
      <c r="AQ13" s="17">
        <f t="shared" si="17"/>
        <v>-0.5</v>
      </c>
    </row>
    <row r="14" spans="1:43" s="23" customFormat="1" x14ac:dyDescent="0.25">
      <c r="A14" s="38">
        <v>40750</v>
      </c>
      <c r="B14" s="65">
        <v>6</v>
      </c>
      <c r="C14" s="66"/>
      <c r="D14" s="19">
        <v>2</v>
      </c>
      <c r="E14" s="19">
        <v>2</v>
      </c>
      <c r="F14" s="20">
        <f t="shared" si="18"/>
        <v>0</v>
      </c>
      <c r="G14" s="19">
        <f t="shared" si="19"/>
        <v>0</v>
      </c>
      <c r="H14" s="21">
        <v>7.8E-2</v>
      </c>
      <c r="I14" s="19">
        <v>7.8E-2</v>
      </c>
      <c r="J14" s="20">
        <f t="shared" si="2"/>
        <v>0</v>
      </c>
      <c r="K14" s="22">
        <f t="shared" si="3"/>
        <v>0</v>
      </c>
      <c r="L14" s="19">
        <v>0.06</v>
      </c>
      <c r="M14" s="19">
        <v>0.06</v>
      </c>
      <c r="N14" s="20">
        <f t="shared" si="4"/>
        <v>0</v>
      </c>
      <c r="O14" s="19">
        <f t="shared" si="5"/>
        <v>0</v>
      </c>
      <c r="P14" s="21">
        <v>1.2</v>
      </c>
      <c r="Q14" s="19">
        <v>1.2</v>
      </c>
      <c r="R14" s="20">
        <f t="shared" si="6"/>
        <v>0</v>
      </c>
      <c r="S14" s="22">
        <f t="shared" si="7"/>
        <v>0</v>
      </c>
      <c r="T14" s="19">
        <v>0.01</v>
      </c>
      <c r="U14" s="19">
        <v>0.03</v>
      </c>
      <c r="V14" s="20">
        <f t="shared" si="8"/>
        <v>-199.99999999999994</v>
      </c>
      <c r="W14" s="19">
        <f t="shared" si="9"/>
        <v>1.9999999999999997E-2</v>
      </c>
      <c r="X14" s="21">
        <v>7.1</v>
      </c>
      <c r="Y14" s="19">
        <v>6.7</v>
      </c>
      <c r="Z14" s="20" t="s">
        <v>7</v>
      </c>
      <c r="AA14" s="22">
        <f t="shared" si="10"/>
        <v>-0.39999999999999947</v>
      </c>
      <c r="AB14" s="19">
        <v>2</v>
      </c>
      <c r="AC14" s="19">
        <v>2</v>
      </c>
      <c r="AD14" s="20">
        <f t="shared" si="11"/>
        <v>0</v>
      </c>
      <c r="AE14" s="19">
        <f t="shared" si="12"/>
        <v>0</v>
      </c>
      <c r="AF14" s="21">
        <v>15</v>
      </c>
      <c r="AG14" s="19">
        <v>15</v>
      </c>
      <c r="AH14" s="20" t="s">
        <v>7</v>
      </c>
      <c r="AI14" s="22">
        <f t="shared" si="13"/>
        <v>0</v>
      </c>
      <c r="AJ14" s="19">
        <v>2</v>
      </c>
      <c r="AK14" s="19">
        <v>2</v>
      </c>
      <c r="AL14" s="20">
        <f t="shared" si="14"/>
        <v>0</v>
      </c>
      <c r="AM14" s="19">
        <f t="shared" si="15"/>
        <v>0</v>
      </c>
      <c r="AN14" s="21">
        <v>9.6</v>
      </c>
      <c r="AO14" s="19">
        <v>8.3000000000000007</v>
      </c>
      <c r="AP14" s="20">
        <f t="shared" si="16"/>
        <v>13.541666666666657</v>
      </c>
      <c r="AQ14" s="22">
        <f t="shared" si="17"/>
        <v>-1.2999999999999989</v>
      </c>
    </row>
    <row r="15" spans="1:43" s="18" customFormat="1" x14ac:dyDescent="0.25">
      <c r="A15" s="38">
        <v>40835</v>
      </c>
      <c r="B15" s="65">
        <v>10</v>
      </c>
      <c r="C15" s="66"/>
      <c r="D15" s="12">
        <v>2</v>
      </c>
      <c r="E15" s="12">
        <v>2</v>
      </c>
      <c r="F15" s="16">
        <f t="shared" si="18"/>
        <v>0</v>
      </c>
      <c r="G15" s="15">
        <f t="shared" si="19"/>
        <v>0</v>
      </c>
      <c r="H15" s="14">
        <v>7.8E-2</v>
      </c>
      <c r="I15" s="15">
        <v>7.8E-2</v>
      </c>
      <c r="J15" s="16">
        <f t="shared" si="2"/>
        <v>0</v>
      </c>
      <c r="K15" s="17">
        <f t="shared" si="3"/>
        <v>0</v>
      </c>
      <c r="L15" s="12">
        <v>0.06</v>
      </c>
      <c r="M15" s="12">
        <v>0.06</v>
      </c>
      <c r="N15" s="16">
        <f t="shared" si="4"/>
        <v>0</v>
      </c>
      <c r="O15" s="15">
        <f t="shared" si="5"/>
        <v>0</v>
      </c>
      <c r="P15" s="14">
        <v>1.1000000000000001</v>
      </c>
      <c r="Q15" s="15">
        <v>1.1000000000000001</v>
      </c>
      <c r="R15" s="16">
        <f t="shared" si="6"/>
        <v>0</v>
      </c>
      <c r="S15" s="17">
        <f t="shared" si="7"/>
        <v>0</v>
      </c>
      <c r="T15" s="12">
        <v>0.01</v>
      </c>
      <c r="U15" s="12">
        <v>0.02</v>
      </c>
      <c r="V15" s="16">
        <f t="shared" si="8"/>
        <v>-100</v>
      </c>
      <c r="W15" s="15">
        <f t="shared" si="9"/>
        <v>0.01</v>
      </c>
      <c r="X15" s="14">
        <v>6.8</v>
      </c>
      <c r="Y15" s="15">
        <v>6.6</v>
      </c>
      <c r="Z15" s="16" t="s">
        <v>7</v>
      </c>
      <c r="AA15" s="17">
        <f t="shared" si="10"/>
        <v>-0.20000000000000018</v>
      </c>
      <c r="AB15" s="12">
        <v>4</v>
      </c>
      <c r="AC15" s="12">
        <v>2</v>
      </c>
      <c r="AD15" s="16">
        <f t="shared" si="11"/>
        <v>50</v>
      </c>
      <c r="AE15" s="15">
        <f t="shared" si="12"/>
        <v>-2</v>
      </c>
      <c r="AF15" s="14">
        <v>8</v>
      </c>
      <c r="AG15" s="15">
        <v>8</v>
      </c>
      <c r="AH15" s="16" t="s">
        <v>7</v>
      </c>
      <c r="AI15" s="17">
        <f t="shared" si="13"/>
        <v>0</v>
      </c>
      <c r="AJ15" s="15">
        <v>2</v>
      </c>
      <c r="AK15" s="15">
        <v>2</v>
      </c>
      <c r="AL15" s="16">
        <f t="shared" si="14"/>
        <v>0</v>
      </c>
      <c r="AM15" s="15">
        <f t="shared" si="15"/>
        <v>0</v>
      </c>
      <c r="AN15" s="14">
        <v>10.6</v>
      </c>
      <c r="AO15" s="15">
        <v>9.6999999999999993</v>
      </c>
      <c r="AP15" s="16">
        <f t="shared" si="16"/>
        <v>8.4905660377358529</v>
      </c>
      <c r="AQ15" s="17">
        <f t="shared" si="17"/>
        <v>-0.90000000000000036</v>
      </c>
    </row>
    <row r="16" spans="1:43" s="23" customFormat="1" x14ac:dyDescent="0.25">
      <c r="A16" s="38">
        <v>40913</v>
      </c>
      <c r="B16" s="65">
        <v>1</v>
      </c>
      <c r="C16" s="66"/>
      <c r="D16" s="19">
        <v>2</v>
      </c>
      <c r="E16" s="19">
        <v>2</v>
      </c>
      <c r="F16" s="20">
        <f t="shared" si="18"/>
        <v>0</v>
      </c>
      <c r="G16" s="19">
        <f t="shared" si="19"/>
        <v>0</v>
      </c>
      <c r="H16" s="21">
        <v>7.8E-2</v>
      </c>
      <c r="I16" s="19">
        <v>7.8E-2</v>
      </c>
      <c r="J16" s="20">
        <f t="shared" si="2"/>
        <v>0</v>
      </c>
      <c r="K16" s="22">
        <f t="shared" si="3"/>
        <v>0</v>
      </c>
      <c r="L16" s="19">
        <v>0.06</v>
      </c>
      <c r="M16" s="19">
        <v>0.06</v>
      </c>
      <c r="N16" s="20">
        <f t="shared" si="4"/>
        <v>0</v>
      </c>
      <c r="O16" s="19">
        <f t="shared" si="5"/>
        <v>0</v>
      </c>
      <c r="P16" s="21">
        <v>1.1000000000000001</v>
      </c>
      <c r="Q16" s="19">
        <v>1.1000000000000001</v>
      </c>
      <c r="R16" s="20">
        <f t="shared" si="6"/>
        <v>0</v>
      </c>
      <c r="S16" s="22">
        <f t="shared" si="7"/>
        <v>0</v>
      </c>
      <c r="T16" s="19">
        <v>0.01</v>
      </c>
      <c r="U16" s="19">
        <v>0.01</v>
      </c>
      <c r="V16" s="20">
        <f t="shared" si="8"/>
        <v>0</v>
      </c>
      <c r="W16" s="19">
        <f t="shared" si="9"/>
        <v>0</v>
      </c>
      <c r="X16" s="21">
        <v>6.6</v>
      </c>
      <c r="Y16" s="19">
        <v>6.6</v>
      </c>
      <c r="Z16" s="20" t="s">
        <v>7</v>
      </c>
      <c r="AA16" s="22">
        <f t="shared" si="10"/>
        <v>0</v>
      </c>
      <c r="AB16" s="19">
        <v>3</v>
      </c>
      <c r="AC16" s="19">
        <v>2</v>
      </c>
      <c r="AD16" s="20">
        <f t="shared" si="11"/>
        <v>33.333333333333329</v>
      </c>
      <c r="AE16" s="19">
        <f t="shared" si="12"/>
        <v>-1</v>
      </c>
      <c r="AF16" s="21">
        <v>7</v>
      </c>
      <c r="AG16" s="19">
        <v>7</v>
      </c>
      <c r="AH16" s="20" t="s">
        <v>7</v>
      </c>
      <c r="AI16" s="22">
        <f t="shared" si="13"/>
        <v>0</v>
      </c>
      <c r="AJ16" s="19">
        <v>2</v>
      </c>
      <c r="AK16" s="19">
        <v>2</v>
      </c>
      <c r="AL16" s="20">
        <f t="shared" si="14"/>
        <v>0</v>
      </c>
      <c r="AM16" s="19">
        <f t="shared" si="15"/>
        <v>0</v>
      </c>
      <c r="AN16" s="21">
        <v>10.4</v>
      </c>
      <c r="AO16" s="19">
        <v>9.9</v>
      </c>
      <c r="AP16" s="20">
        <f t="shared" si="16"/>
        <v>4.8076923076923075</v>
      </c>
      <c r="AQ16" s="22">
        <f t="shared" si="17"/>
        <v>-0.5</v>
      </c>
    </row>
    <row r="17" spans="1:43" s="18" customFormat="1" x14ac:dyDescent="0.25">
      <c r="A17" s="38">
        <v>41017</v>
      </c>
      <c r="B17" s="65">
        <v>4</v>
      </c>
      <c r="C17" s="66"/>
      <c r="D17" s="15">
        <v>3</v>
      </c>
      <c r="E17" s="15">
        <v>3</v>
      </c>
      <c r="F17" s="16">
        <f t="shared" si="18"/>
        <v>0</v>
      </c>
      <c r="G17" s="15">
        <f t="shared" si="19"/>
        <v>0</v>
      </c>
      <c r="H17" s="14">
        <v>7.8E-2</v>
      </c>
      <c r="I17" s="15">
        <v>7.8E-2</v>
      </c>
      <c r="J17" s="16">
        <f t="shared" si="2"/>
        <v>0</v>
      </c>
      <c r="K17" s="17">
        <f t="shared" si="3"/>
        <v>0</v>
      </c>
      <c r="L17" s="12">
        <v>0.06</v>
      </c>
      <c r="M17" s="12">
        <v>0.06</v>
      </c>
      <c r="N17" s="16">
        <f t="shared" si="4"/>
        <v>0</v>
      </c>
      <c r="O17" s="15">
        <f t="shared" si="5"/>
        <v>0</v>
      </c>
      <c r="P17" s="14">
        <v>0.7</v>
      </c>
      <c r="Q17" s="15">
        <v>0.7</v>
      </c>
      <c r="R17" s="16">
        <f t="shared" si="6"/>
        <v>0</v>
      </c>
      <c r="S17" s="17">
        <f t="shared" si="7"/>
        <v>0</v>
      </c>
      <c r="T17" s="12">
        <v>0.01</v>
      </c>
      <c r="U17" s="12">
        <v>0.01</v>
      </c>
      <c r="V17" s="16">
        <f t="shared" si="8"/>
        <v>0</v>
      </c>
      <c r="W17" s="15">
        <f t="shared" si="9"/>
        <v>0</v>
      </c>
      <c r="X17" s="14">
        <v>6.7</v>
      </c>
      <c r="Y17" s="15">
        <v>6.5</v>
      </c>
      <c r="Z17" s="16" t="s">
        <v>7</v>
      </c>
      <c r="AA17" s="17">
        <f t="shared" si="10"/>
        <v>-0.20000000000000018</v>
      </c>
      <c r="AB17" s="15">
        <v>11</v>
      </c>
      <c r="AC17" s="15">
        <v>18</v>
      </c>
      <c r="AD17" s="16">
        <f t="shared" si="11"/>
        <v>-63.636363636363633</v>
      </c>
      <c r="AE17" s="15">
        <f t="shared" si="12"/>
        <v>7</v>
      </c>
      <c r="AF17" s="14">
        <v>9</v>
      </c>
      <c r="AG17" s="15">
        <v>9</v>
      </c>
      <c r="AH17" s="16" t="s">
        <v>7</v>
      </c>
      <c r="AI17" s="17">
        <f t="shared" si="13"/>
        <v>0</v>
      </c>
      <c r="AJ17" s="15">
        <v>26</v>
      </c>
      <c r="AK17" s="15">
        <v>33</v>
      </c>
      <c r="AL17" s="16">
        <f t="shared" si="14"/>
        <v>-26.923076923076923</v>
      </c>
      <c r="AM17" s="15">
        <f t="shared" si="15"/>
        <v>7</v>
      </c>
      <c r="AN17" s="14">
        <v>10.6</v>
      </c>
      <c r="AO17" s="15">
        <v>9.3000000000000007</v>
      </c>
      <c r="AP17" s="16">
        <f t="shared" si="16"/>
        <v>12.264150943396217</v>
      </c>
      <c r="AQ17" s="17">
        <f t="shared" si="17"/>
        <v>-1.2999999999999989</v>
      </c>
    </row>
    <row r="18" spans="1:43" s="23" customFormat="1" x14ac:dyDescent="0.25">
      <c r="A18" s="38">
        <v>41106</v>
      </c>
      <c r="B18" s="65">
        <v>6</v>
      </c>
      <c r="C18" s="66"/>
      <c r="D18" s="19">
        <v>0.1</v>
      </c>
      <c r="E18" s="19">
        <v>2</v>
      </c>
      <c r="F18" s="20">
        <f>((D18-E18)/D18)*100</f>
        <v>-1899.9999999999995</v>
      </c>
      <c r="G18" s="19">
        <f t="shared" si="19"/>
        <v>1.9</v>
      </c>
      <c r="H18" s="21">
        <v>7.8E-2</v>
      </c>
      <c r="I18" s="19">
        <v>0.109</v>
      </c>
      <c r="J18" s="20">
        <f t="shared" si="2"/>
        <v>-39.743589743589745</v>
      </c>
      <c r="K18" s="22">
        <f t="shared" si="3"/>
        <v>3.1E-2</v>
      </c>
      <c r="L18" s="19">
        <v>0.06</v>
      </c>
      <c r="M18" s="19">
        <v>0.06</v>
      </c>
      <c r="N18" s="20">
        <f t="shared" si="4"/>
        <v>0</v>
      </c>
      <c r="O18" s="19">
        <f t="shared" si="5"/>
        <v>0</v>
      </c>
      <c r="P18" s="21">
        <v>1</v>
      </c>
      <c r="Q18" s="19">
        <v>1.2</v>
      </c>
      <c r="R18" s="20">
        <f t="shared" si="6"/>
        <v>-19.999999999999996</v>
      </c>
      <c r="S18" s="22">
        <f t="shared" si="7"/>
        <v>0.19999999999999996</v>
      </c>
      <c r="T18" s="19">
        <v>0.01</v>
      </c>
      <c r="U18" s="19">
        <v>0.01</v>
      </c>
      <c r="V18" s="20">
        <f t="shared" si="8"/>
        <v>0</v>
      </c>
      <c r="W18" s="19">
        <f t="shared" si="9"/>
        <v>0</v>
      </c>
      <c r="X18" s="21">
        <v>6.8</v>
      </c>
      <c r="Y18" s="19">
        <v>6.6</v>
      </c>
      <c r="Z18" s="20" t="s">
        <v>7</v>
      </c>
      <c r="AA18" s="22">
        <f t="shared" si="10"/>
        <v>-0.20000000000000018</v>
      </c>
      <c r="AB18" s="19">
        <v>13</v>
      </c>
      <c r="AC18" s="19">
        <v>12</v>
      </c>
      <c r="AD18" s="20">
        <f t="shared" si="11"/>
        <v>7.6923076923076925</v>
      </c>
      <c r="AE18" s="19">
        <f t="shared" si="12"/>
        <v>-1</v>
      </c>
      <c r="AF18" s="21">
        <v>13</v>
      </c>
      <c r="AG18" s="19">
        <v>13</v>
      </c>
      <c r="AH18" s="20" t="s">
        <v>7</v>
      </c>
      <c r="AI18" s="22">
        <f t="shared" si="13"/>
        <v>0</v>
      </c>
      <c r="AJ18" s="19">
        <v>11</v>
      </c>
      <c r="AK18" s="19">
        <v>15</v>
      </c>
      <c r="AL18" s="20">
        <f t="shared" si="14"/>
        <v>-36.363636363636367</v>
      </c>
      <c r="AM18" s="19">
        <f t="shared" si="15"/>
        <v>4</v>
      </c>
      <c r="AN18" s="21">
        <v>9.6999999999999993</v>
      </c>
      <c r="AO18" s="19">
        <v>9.4</v>
      </c>
      <c r="AP18" s="20">
        <f t="shared" si="16"/>
        <v>3.0927835051546286</v>
      </c>
      <c r="AQ18" s="22">
        <f t="shared" si="17"/>
        <v>-0.29999999999999893</v>
      </c>
    </row>
    <row r="19" spans="1:43" s="18" customFormat="1" x14ac:dyDescent="0.25">
      <c r="A19" s="38">
        <v>41219</v>
      </c>
      <c r="B19" s="65">
        <v>11</v>
      </c>
      <c r="C19" s="66"/>
      <c r="D19" s="12">
        <v>2</v>
      </c>
      <c r="E19" s="12">
        <v>9</v>
      </c>
      <c r="F19" s="16">
        <f t="shared" si="18"/>
        <v>-350</v>
      </c>
      <c r="G19" s="15">
        <f t="shared" si="19"/>
        <v>7</v>
      </c>
      <c r="H19" s="14">
        <v>7.8E-2</v>
      </c>
      <c r="I19" s="15">
        <v>0.24</v>
      </c>
      <c r="J19" s="16">
        <f t="shared" si="2"/>
        <v>-207.69230769230768</v>
      </c>
      <c r="K19" s="17">
        <f t="shared" si="3"/>
        <v>0.16199999999999998</v>
      </c>
      <c r="L19" s="12">
        <v>0.06</v>
      </c>
      <c r="M19" s="12">
        <v>0.06</v>
      </c>
      <c r="N19" s="16">
        <f t="shared" si="4"/>
        <v>0</v>
      </c>
      <c r="O19" s="15">
        <f t="shared" si="5"/>
        <v>0</v>
      </c>
      <c r="P19" s="14">
        <v>1.4</v>
      </c>
      <c r="Q19" s="15">
        <v>1.4</v>
      </c>
      <c r="R19" s="16">
        <f t="shared" si="6"/>
        <v>0</v>
      </c>
      <c r="S19" s="17">
        <f t="shared" si="7"/>
        <v>0</v>
      </c>
      <c r="T19" s="15">
        <v>0.01</v>
      </c>
      <c r="U19" s="15">
        <v>0.01</v>
      </c>
      <c r="V19" s="16">
        <f t="shared" si="8"/>
        <v>0</v>
      </c>
      <c r="W19" s="15">
        <f t="shared" si="9"/>
        <v>0</v>
      </c>
      <c r="X19" s="14">
        <v>6.6</v>
      </c>
      <c r="Y19" s="15">
        <v>6.7</v>
      </c>
      <c r="Z19" s="16" t="s">
        <v>7</v>
      </c>
      <c r="AA19" s="17">
        <f t="shared" si="10"/>
        <v>0.10000000000000053</v>
      </c>
      <c r="AB19" s="12">
        <v>1</v>
      </c>
      <c r="AC19" s="12">
        <v>1</v>
      </c>
      <c r="AD19" s="16">
        <f t="shared" si="11"/>
        <v>0</v>
      </c>
      <c r="AE19" s="15">
        <f t="shared" si="12"/>
        <v>0</v>
      </c>
      <c r="AF19" s="14">
        <v>13</v>
      </c>
      <c r="AG19" s="15">
        <v>13</v>
      </c>
      <c r="AH19" s="16" t="s">
        <v>7</v>
      </c>
      <c r="AI19" s="17">
        <f t="shared" si="13"/>
        <v>0</v>
      </c>
      <c r="AJ19" s="12">
        <v>2</v>
      </c>
      <c r="AK19" s="12">
        <v>3</v>
      </c>
      <c r="AL19" s="16">
        <f t="shared" si="14"/>
        <v>-50</v>
      </c>
      <c r="AM19" s="15">
        <f t="shared" si="15"/>
        <v>1</v>
      </c>
      <c r="AN19" s="14">
        <v>9.6</v>
      </c>
      <c r="AO19" s="15">
        <v>9.6</v>
      </c>
      <c r="AP19" s="16">
        <f t="shared" si="16"/>
        <v>0</v>
      </c>
      <c r="AQ19" s="17">
        <f t="shared" si="17"/>
        <v>0</v>
      </c>
    </row>
    <row r="20" spans="1:43" s="23" customFormat="1" x14ac:dyDescent="0.25">
      <c r="A20" s="38">
        <v>41303</v>
      </c>
      <c r="B20" s="65">
        <v>1</v>
      </c>
      <c r="C20" s="66"/>
      <c r="D20" s="19">
        <v>2</v>
      </c>
      <c r="E20" s="19">
        <v>2</v>
      </c>
      <c r="F20" s="20">
        <f t="shared" si="18"/>
        <v>0</v>
      </c>
      <c r="G20" s="19">
        <f t="shared" si="19"/>
        <v>0</v>
      </c>
      <c r="H20" s="21">
        <v>7.8E-2</v>
      </c>
      <c r="I20" s="19">
        <v>7.8E-2</v>
      </c>
      <c r="J20" s="20">
        <f t="shared" si="2"/>
        <v>0</v>
      </c>
      <c r="K20" s="22">
        <f t="shared" si="3"/>
        <v>0</v>
      </c>
      <c r="L20" s="19">
        <v>0.06</v>
      </c>
      <c r="M20" s="19">
        <v>0.06</v>
      </c>
      <c r="N20" s="20">
        <f t="shared" si="4"/>
        <v>0</v>
      </c>
      <c r="O20" s="19">
        <f t="shared" si="5"/>
        <v>0</v>
      </c>
      <c r="P20" s="21">
        <v>1.8</v>
      </c>
      <c r="Q20" s="19">
        <v>1.8</v>
      </c>
      <c r="R20" s="20">
        <f t="shared" si="6"/>
        <v>0</v>
      </c>
      <c r="S20" s="22">
        <f t="shared" si="7"/>
        <v>0</v>
      </c>
      <c r="T20" s="19">
        <v>0.01</v>
      </c>
      <c r="U20" s="19">
        <v>0.02</v>
      </c>
      <c r="V20" s="20">
        <f t="shared" si="8"/>
        <v>-100</v>
      </c>
      <c r="W20" s="19">
        <f t="shared" si="9"/>
        <v>0.01</v>
      </c>
      <c r="X20" s="21">
        <v>7.3</v>
      </c>
      <c r="Y20" s="19">
        <v>6.6</v>
      </c>
      <c r="Z20" s="20" t="s">
        <v>7</v>
      </c>
      <c r="AA20" s="22">
        <f t="shared" si="10"/>
        <v>-0.70000000000000018</v>
      </c>
      <c r="AB20" s="19">
        <v>2</v>
      </c>
      <c r="AC20" s="19">
        <v>3</v>
      </c>
      <c r="AD20" s="20">
        <f t="shared" si="11"/>
        <v>-50</v>
      </c>
      <c r="AE20" s="19">
        <f t="shared" si="12"/>
        <v>1</v>
      </c>
      <c r="AF20" s="21">
        <v>9</v>
      </c>
      <c r="AG20" s="19">
        <v>9</v>
      </c>
      <c r="AH20" s="20" t="s">
        <v>7</v>
      </c>
      <c r="AI20" s="22">
        <f t="shared" si="13"/>
        <v>0</v>
      </c>
      <c r="AJ20" s="19">
        <v>2</v>
      </c>
      <c r="AK20" s="19">
        <v>2</v>
      </c>
      <c r="AL20" s="20">
        <f t="shared" si="14"/>
        <v>0</v>
      </c>
      <c r="AM20" s="19">
        <f t="shared" si="15"/>
        <v>0</v>
      </c>
      <c r="AN20" s="21">
        <v>9.4</v>
      </c>
      <c r="AO20" s="19">
        <v>9.3000000000000007</v>
      </c>
      <c r="AP20" s="20">
        <f t="shared" si="16"/>
        <v>1.0638297872340388</v>
      </c>
      <c r="AQ20" s="22">
        <f t="shared" si="17"/>
        <v>-9.9999999999999645E-2</v>
      </c>
    </row>
    <row r="21" spans="1:43" s="18" customFormat="1" x14ac:dyDescent="0.25">
      <c r="A21" s="38">
        <v>41383</v>
      </c>
      <c r="B21" s="65">
        <v>4</v>
      </c>
      <c r="C21" s="66"/>
      <c r="D21" s="12">
        <v>2</v>
      </c>
      <c r="E21" s="12">
        <v>2</v>
      </c>
      <c r="F21" s="16">
        <f t="shared" si="18"/>
        <v>0</v>
      </c>
      <c r="G21" s="15">
        <f t="shared" si="19"/>
        <v>0</v>
      </c>
      <c r="H21" s="14">
        <v>7.8E-2</v>
      </c>
      <c r="I21" s="15">
        <v>7.8E-2</v>
      </c>
      <c r="J21" s="16">
        <f t="shared" si="2"/>
        <v>0</v>
      </c>
      <c r="K21" s="17">
        <f t="shared" si="3"/>
        <v>0</v>
      </c>
      <c r="L21" s="12">
        <v>0.06</v>
      </c>
      <c r="M21" s="12">
        <v>0.06</v>
      </c>
      <c r="N21" s="16">
        <f t="shared" si="4"/>
        <v>0</v>
      </c>
      <c r="O21" s="15">
        <f t="shared" si="5"/>
        <v>0</v>
      </c>
      <c r="P21" s="14">
        <v>1.4</v>
      </c>
      <c r="Q21" s="15">
        <v>1.4</v>
      </c>
      <c r="R21" s="16">
        <f t="shared" si="6"/>
        <v>0</v>
      </c>
      <c r="S21" s="17">
        <f t="shared" si="7"/>
        <v>0</v>
      </c>
      <c r="T21" s="15">
        <v>0.01</v>
      </c>
      <c r="U21" s="12">
        <v>0.01</v>
      </c>
      <c r="V21" s="16">
        <f t="shared" si="8"/>
        <v>0</v>
      </c>
      <c r="W21" s="15">
        <f t="shared" si="9"/>
        <v>0</v>
      </c>
      <c r="X21" s="14">
        <v>6.8</v>
      </c>
      <c r="Y21" s="15">
        <v>6.6</v>
      </c>
      <c r="Z21" s="16" t="s">
        <v>7</v>
      </c>
      <c r="AA21" s="17">
        <f t="shared" si="10"/>
        <v>-0.20000000000000018</v>
      </c>
      <c r="AB21" s="12">
        <v>1</v>
      </c>
      <c r="AC21" s="15">
        <v>1</v>
      </c>
      <c r="AD21" s="16">
        <f t="shared" si="11"/>
        <v>0</v>
      </c>
      <c r="AE21" s="15">
        <f t="shared" si="12"/>
        <v>0</v>
      </c>
      <c r="AF21" s="14">
        <v>9</v>
      </c>
      <c r="AG21" s="15">
        <v>9</v>
      </c>
      <c r="AH21" s="16" t="s">
        <v>7</v>
      </c>
      <c r="AI21" s="17">
        <f t="shared" si="13"/>
        <v>0</v>
      </c>
      <c r="AJ21" s="24">
        <v>2</v>
      </c>
      <c r="AK21" s="15">
        <v>2</v>
      </c>
      <c r="AL21" s="16">
        <f t="shared" si="14"/>
        <v>0</v>
      </c>
      <c r="AM21" s="15">
        <f t="shared" si="15"/>
        <v>0</v>
      </c>
      <c r="AN21" s="14">
        <v>10.4</v>
      </c>
      <c r="AO21" s="15">
        <v>9.5</v>
      </c>
      <c r="AP21" s="16">
        <f t="shared" si="16"/>
        <v>8.6538461538461569</v>
      </c>
      <c r="AQ21" s="17">
        <f t="shared" si="17"/>
        <v>-0.90000000000000036</v>
      </c>
    </row>
    <row r="22" spans="1:43" s="23" customFormat="1" x14ac:dyDescent="0.25">
      <c r="A22" s="38">
        <v>41549</v>
      </c>
      <c r="B22" s="65">
        <v>10</v>
      </c>
      <c r="C22" s="66"/>
      <c r="D22" s="19">
        <v>1</v>
      </c>
      <c r="E22" s="19">
        <v>2</v>
      </c>
      <c r="F22" s="20">
        <f t="shared" si="18"/>
        <v>-100</v>
      </c>
      <c r="G22" s="19">
        <f t="shared" si="19"/>
        <v>1</v>
      </c>
      <c r="H22" s="21">
        <v>6.2E-2</v>
      </c>
      <c r="I22" s="19">
        <v>0.217</v>
      </c>
      <c r="J22" s="20">
        <f t="shared" si="2"/>
        <v>-250</v>
      </c>
      <c r="K22" s="22">
        <f t="shared" si="3"/>
        <v>0.155</v>
      </c>
      <c r="L22" s="19">
        <v>0.01</v>
      </c>
      <c r="M22" s="19">
        <v>0.02</v>
      </c>
      <c r="N22" s="20">
        <f t="shared" si="4"/>
        <v>-100</v>
      </c>
      <c r="O22" s="19">
        <f t="shared" si="5"/>
        <v>0.01</v>
      </c>
      <c r="P22" s="21" t="s">
        <v>7</v>
      </c>
      <c r="Q22" s="19" t="s">
        <v>7</v>
      </c>
      <c r="R22" s="20" t="e">
        <f t="shared" si="6"/>
        <v>#VALUE!</v>
      </c>
      <c r="S22" s="22" t="e">
        <f t="shared" si="7"/>
        <v>#VALUE!</v>
      </c>
      <c r="T22" s="19">
        <v>0.05</v>
      </c>
      <c r="U22" s="19">
        <v>0.03</v>
      </c>
      <c r="V22" s="20">
        <f t="shared" si="8"/>
        <v>40.000000000000007</v>
      </c>
      <c r="W22" s="19">
        <f t="shared" si="9"/>
        <v>-2.0000000000000004E-2</v>
      </c>
      <c r="X22" s="21">
        <v>7.7</v>
      </c>
      <c r="Y22" s="19">
        <v>7.5</v>
      </c>
      <c r="Z22" s="20" t="s">
        <v>7</v>
      </c>
      <c r="AA22" s="22">
        <f t="shared" si="10"/>
        <v>-0.20000000000000018</v>
      </c>
      <c r="AB22" s="19">
        <v>4</v>
      </c>
      <c r="AC22" s="19">
        <v>7</v>
      </c>
      <c r="AD22" s="20">
        <f t="shared" si="11"/>
        <v>-75</v>
      </c>
      <c r="AE22" s="19">
        <f t="shared" si="12"/>
        <v>3</v>
      </c>
      <c r="AF22" s="21">
        <v>13.5</v>
      </c>
      <c r="AG22" s="19">
        <v>13.6</v>
      </c>
      <c r="AH22" s="20" t="s">
        <v>7</v>
      </c>
      <c r="AI22" s="22">
        <f t="shared" si="13"/>
        <v>9.9999999999999645E-2</v>
      </c>
      <c r="AJ22" s="19">
        <v>3.43</v>
      </c>
      <c r="AK22" s="19">
        <v>4.34</v>
      </c>
      <c r="AL22" s="20">
        <f t="shared" si="14"/>
        <v>-26.530612244897949</v>
      </c>
      <c r="AM22" s="19">
        <f t="shared" si="15"/>
        <v>0.9099999999999997</v>
      </c>
      <c r="AN22" s="21">
        <v>10.7</v>
      </c>
      <c r="AO22" s="19">
        <v>8.3000000000000007</v>
      </c>
      <c r="AP22" s="20">
        <f t="shared" si="16"/>
        <v>22.429906542056063</v>
      </c>
      <c r="AQ22" s="22">
        <f t="shared" si="17"/>
        <v>-2.3999999999999986</v>
      </c>
    </row>
    <row r="24" spans="1:43" x14ac:dyDescent="0.25">
      <c r="A24" s="1" t="s">
        <v>30</v>
      </c>
    </row>
    <row r="25" spans="1:43" x14ac:dyDescent="0.25">
      <c r="A25" s="1" t="s">
        <v>31</v>
      </c>
    </row>
  </sheetData>
  <mergeCells count="39">
    <mergeCell ref="T2:W2"/>
    <mergeCell ref="A2:C4"/>
    <mergeCell ref="D2:G2"/>
    <mergeCell ref="H2:K2"/>
    <mergeCell ref="L2:O2"/>
    <mergeCell ref="P2:S2"/>
    <mergeCell ref="T3:W3"/>
    <mergeCell ref="P3:S3"/>
    <mergeCell ref="L3:O3"/>
    <mergeCell ref="H3:K3"/>
    <mergeCell ref="D3:G3"/>
    <mergeCell ref="X2:AA2"/>
    <mergeCell ref="AB2:AE2"/>
    <mergeCell ref="AF2:AI2"/>
    <mergeCell ref="AJ2:AM2"/>
    <mergeCell ref="AN2:AQ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0:C20"/>
    <mergeCell ref="B21:C21"/>
    <mergeCell ref="B22:C22"/>
    <mergeCell ref="B15:C15"/>
    <mergeCell ref="B16:C16"/>
    <mergeCell ref="B17:C17"/>
    <mergeCell ref="B18:C18"/>
    <mergeCell ref="B19:C19"/>
    <mergeCell ref="AN3:AQ3"/>
    <mergeCell ref="AJ3:AM3"/>
    <mergeCell ref="AB3:AE3"/>
    <mergeCell ref="X3:AA3"/>
    <mergeCell ref="AF3:AI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9"/>
  <sheetViews>
    <sheetView zoomScale="85" zoomScaleNormal="85" workbookViewId="0">
      <selection activeCell="J14" sqref="J14"/>
    </sheetView>
  </sheetViews>
  <sheetFormatPr defaultRowHeight="15" x14ac:dyDescent="0.25"/>
  <cols>
    <col min="1" max="1" width="9.85546875" bestFit="1" customWidth="1"/>
    <col min="2" max="2" width="5.7109375" style="35" customWidth="1"/>
  </cols>
  <sheetData>
    <row r="1" spans="1:42" ht="15.75" thickBot="1" x14ac:dyDescent="0.3">
      <c r="C1" t="s">
        <v>16</v>
      </c>
    </row>
    <row r="2" spans="1:42" ht="37.5" customHeight="1" x14ac:dyDescent="0.25">
      <c r="A2" s="9"/>
      <c r="B2" s="36"/>
      <c r="C2" s="72" t="s">
        <v>32</v>
      </c>
      <c r="D2" s="72"/>
      <c r="E2" s="72"/>
      <c r="F2" s="72"/>
      <c r="G2" s="69" t="s">
        <v>20</v>
      </c>
      <c r="H2" s="72"/>
      <c r="I2" s="72"/>
      <c r="J2" s="73"/>
      <c r="K2" s="72" t="s">
        <v>21</v>
      </c>
      <c r="L2" s="72"/>
      <c r="M2" s="72"/>
      <c r="N2" s="72"/>
      <c r="O2" s="69" t="s">
        <v>13</v>
      </c>
      <c r="P2" s="72"/>
      <c r="Q2" s="72"/>
      <c r="R2" s="73"/>
      <c r="S2" s="72" t="s">
        <v>19</v>
      </c>
      <c r="T2" s="72"/>
      <c r="U2" s="72"/>
      <c r="V2" s="72"/>
      <c r="W2" s="69" t="s">
        <v>8</v>
      </c>
      <c r="X2" s="70"/>
      <c r="Y2" s="70"/>
      <c r="Z2" s="71"/>
      <c r="AA2" s="72" t="s">
        <v>11</v>
      </c>
      <c r="AB2" s="72"/>
      <c r="AC2" s="72"/>
      <c r="AD2" s="72"/>
      <c r="AE2" s="69" t="s">
        <v>10</v>
      </c>
      <c r="AF2" s="72"/>
      <c r="AG2" s="72"/>
      <c r="AH2" s="73"/>
      <c r="AI2" s="72" t="s">
        <v>9</v>
      </c>
      <c r="AJ2" s="72"/>
      <c r="AK2" s="72"/>
      <c r="AL2" s="72"/>
      <c r="AM2" s="69" t="s">
        <v>12</v>
      </c>
      <c r="AN2" s="72"/>
      <c r="AO2" s="72"/>
      <c r="AP2" s="73"/>
    </row>
    <row r="3" spans="1:42" x14ac:dyDescent="0.25">
      <c r="A3" s="41"/>
      <c r="B3" s="42"/>
      <c r="C3" s="63" t="s">
        <v>22</v>
      </c>
      <c r="D3" s="63"/>
      <c r="E3" s="63"/>
      <c r="F3" s="64"/>
      <c r="G3" s="62" t="s">
        <v>33</v>
      </c>
      <c r="H3" s="63"/>
      <c r="I3" s="63"/>
      <c r="J3" s="64"/>
      <c r="K3" s="62" t="s">
        <v>34</v>
      </c>
      <c r="L3" s="63"/>
      <c r="M3" s="63"/>
      <c r="N3" s="64"/>
      <c r="O3" s="62" t="s">
        <v>35</v>
      </c>
      <c r="P3" s="63"/>
      <c r="Q3" s="63"/>
      <c r="R3" s="64"/>
      <c r="S3" s="62" t="s">
        <v>36</v>
      </c>
      <c r="T3" s="63"/>
      <c r="U3" s="63"/>
      <c r="V3" s="64"/>
      <c r="W3" s="62" t="s">
        <v>29</v>
      </c>
      <c r="X3" s="63"/>
      <c r="Y3" s="63"/>
      <c r="Z3" s="64"/>
      <c r="AA3" s="62" t="s">
        <v>37</v>
      </c>
      <c r="AB3" s="63"/>
      <c r="AC3" s="63"/>
      <c r="AD3" s="64"/>
      <c r="AE3" s="62" t="s">
        <v>29</v>
      </c>
      <c r="AF3" s="63"/>
      <c r="AG3" s="63"/>
      <c r="AH3" s="64"/>
      <c r="AI3" s="62" t="s">
        <v>38</v>
      </c>
      <c r="AJ3" s="63"/>
      <c r="AK3" s="63"/>
      <c r="AL3" s="64"/>
      <c r="AM3" s="62" t="s">
        <v>29</v>
      </c>
      <c r="AN3" s="63"/>
      <c r="AO3" s="63"/>
      <c r="AP3" s="64"/>
    </row>
    <row r="4" spans="1:42" x14ac:dyDescent="0.25">
      <c r="A4" s="10"/>
      <c r="B4" s="37"/>
      <c r="C4" s="2" t="s">
        <v>1</v>
      </c>
      <c r="D4" s="2" t="s">
        <v>0</v>
      </c>
      <c r="E4" s="2" t="s">
        <v>2</v>
      </c>
      <c r="F4" s="3" t="s">
        <v>3</v>
      </c>
      <c r="G4" s="6" t="s">
        <v>1</v>
      </c>
      <c r="H4" s="2" t="s">
        <v>0</v>
      </c>
      <c r="I4" s="2" t="s">
        <v>2</v>
      </c>
      <c r="J4" s="7" t="s">
        <v>3</v>
      </c>
      <c r="K4" s="2" t="s">
        <v>1</v>
      </c>
      <c r="L4" s="2" t="s">
        <v>0</v>
      </c>
      <c r="M4" s="2" t="s">
        <v>2</v>
      </c>
      <c r="N4" s="3" t="s">
        <v>3</v>
      </c>
      <c r="O4" s="6" t="s">
        <v>1</v>
      </c>
      <c r="P4" s="2" t="s">
        <v>0</v>
      </c>
      <c r="Q4" s="2" t="s">
        <v>2</v>
      </c>
      <c r="R4" s="7" t="s">
        <v>3</v>
      </c>
      <c r="S4" s="2" t="s">
        <v>1</v>
      </c>
      <c r="T4" s="2" t="s">
        <v>0</v>
      </c>
      <c r="U4" s="2" t="s">
        <v>2</v>
      </c>
      <c r="V4" s="3" t="s">
        <v>3</v>
      </c>
      <c r="W4" s="6" t="s">
        <v>1</v>
      </c>
      <c r="X4" s="2" t="s">
        <v>0</v>
      </c>
      <c r="Y4" s="2" t="s">
        <v>2</v>
      </c>
      <c r="Z4" s="7" t="s">
        <v>4</v>
      </c>
      <c r="AA4" s="2" t="s">
        <v>1</v>
      </c>
      <c r="AB4" s="2" t="s">
        <v>0</v>
      </c>
      <c r="AC4" s="2" t="s">
        <v>2</v>
      </c>
      <c r="AD4" s="3" t="s">
        <v>3</v>
      </c>
      <c r="AE4" s="6" t="s">
        <v>1</v>
      </c>
      <c r="AF4" s="2" t="s">
        <v>0</v>
      </c>
      <c r="AG4" s="2" t="s">
        <v>2</v>
      </c>
      <c r="AH4" s="7" t="s">
        <v>5</v>
      </c>
      <c r="AI4" s="2" t="s">
        <v>1</v>
      </c>
      <c r="AJ4" s="2" t="s">
        <v>0</v>
      </c>
      <c r="AK4" s="2" t="s">
        <v>2</v>
      </c>
      <c r="AL4" s="3" t="s">
        <v>6</v>
      </c>
      <c r="AM4" s="6" t="s">
        <v>1</v>
      </c>
      <c r="AN4" s="2" t="s">
        <v>0</v>
      </c>
      <c r="AO4" s="2" t="s">
        <v>2</v>
      </c>
      <c r="AP4" s="7" t="s">
        <v>3</v>
      </c>
    </row>
    <row r="5" spans="1:42" s="18" customFormat="1" x14ac:dyDescent="0.25">
      <c r="A5" s="43">
        <v>38582</v>
      </c>
      <c r="B5" s="44">
        <v>8</v>
      </c>
      <c r="C5" s="12">
        <v>2</v>
      </c>
      <c r="D5" s="12">
        <v>2</v>
      </c>
      <c r="E5" s="13">
        <f>((C5-D5)/C5)*100</f>
        <v>0</v>
      </c>
      <c r="F5" s="12">
        <f>D5-C5</f>
        <v>0</v>
      </c>
      <c r="G5" s="25">
        <v>4.9000000000000002E-2</v>
      </c>
      <c r="H5" s="15">
        <v>0.156</v>
      </c>
      <c r="I5" s="16">
        <f>((G5-H5)/G5)*100</f>
        <v>-218.36734693877551</v>
      </c>
      <c r="J5" s="17">
        <f>H5-G5</f>
        <v>0.107</v>
      </c>
      <c r="K5" s="12">
        <v>2.0400000000000001E-2</v>
      </c>
      <c r="L5" s="12">
        <v>2.64E-2</v>
      </c>
      <c r="M5" s="13">
        <f>((K5-L5)/K5)*100</f>
        <v>-29.411764705882344</v>
      </c>
      <c r="N5" s="12">
        <f>L5-K5</f>
        <v>5.9999999999999984E-3</v>
      </c>
      <c r="O5" s="14">
        <v>1.74</v>
      </c>
      <c r="P5" s="15">
        <v>1.74</v>
      </c>
      <c r="Q5" s="16">
        <f>((O5-P5)/O5)*100</f>
        <v>0</v>
      </c>
      <c r="R5" s="17">
        <f>P5-O5</f>
        <v>0</v>
      </c>
      <c r="S5" s="12">
        <v>2.1999999999999999E-2</v>
      </c>
      <c r="T5" s="12">
        <v>3.9E-2</v>
      </c>
      <c r="U5" s="13">
        <f>((S5-T5)/S5)*100</f>
        <v>-77.27272727272728</v>
      </c>
      <c r="V5" s="12">
        <f>T5-S5</f>
        <v>1.7000000000000001E-2</v>
      </c>
      <c r="W5" s="14">
        <v>6.87</v>
      </c>
      <c r="X5" s="15">
        <v>6.86</v>
      </c>
      <c r="Y5" s="16" t="s">
        <v>7</v>
      </c>
      <c r="Z5" s="17">
        <f>X5-W5</f>
        <v>-9.9999999999997868E-3</v>
      </c>
      <c r="AA5" s="12">
        <v>5</v>
      </c>
      <c r="AB5" s="12">
        <v>5</v>
      </c>
      <c r="AC5" s="13">
        <f>((AA5-AB5)/AA5)*100</f>
        <v>0</v>
      </c>
      <c r="AD5" s="12">
        <f>AB5-AA5</f>
        <v>0</v>
      </c>
      <c r="AE5" s="14">
        <v>15.1</v>
      </c>
      <c r="AF5" s="15">
        <v>15.2</v>
      </c>
      <c r="AG5" s="16" t="s">
        <v>7</v>
      </c>
      <c r="AH5" s="17">
        <f>AF5-AE5</f>
        <v>9.9999999999999645E-2</v>
      </c>
      <c r="AI5" s="12" t="s">
        <v>7</v>
      </c>
      <c r="AJ5" s="12" t="s">
        <v>7</v>
      </c>
      <c r="AK5" s="13" t="e">
        <f>((AI5-AJ5)/AI5)*100</f>
        <v>#VALUE!</v>
      </c>
      <c r="AL5" s="12" t="e">
        <f>AJ5-AI5</f>
        <v>#VALUE!</v>
      </c>
      <c r="AM5" s="14">
        <v>10</v>
      </c>
      <c r="AN5" s="15">
        <v>8.3000000000000007</v>
      </c>
      <c r="AO5" s="16">
        <f>((AM5-AN5)/AM5)*100</f>
        <v>16.999999999999993</v>
      </c>
      <c r="AP5" s="17">
        <f>AN5-AM5</f>
        <v>-1.6999999999999993</v>
      </c>
    </row>
    <row r="6" spans="1:42" s="18" customFormat="1" x14ac:dyDescent="0.25">
      <c r="A6" s="43">
        <v>38912</v>
      </c>
      <c r="B6" s="44">
        <v>7</v>
      </c>
      <c r="C6" s="12">
        <v>0.86</v>
      </c>
      <c r="D6" s="12">
        <v>1.1599999999999999</v>
      </c>
      <c r="E6" s="13">
        <f t="shared" ref="E6:E36" si="0">((C6-D6)/C6)*100</f>
        <v>-34.883720930232556</v>
      </c>
      <c r="F6" s="12">
        <f t="shared" ref="F6:F36" si="1">D6-C6</f>
        <v>0.29999999999999993</v>
      </c>
      <c r="G6" s="14">
        <v>6.2E-2</v>
      </c>
      <c r="H6" s="15">
        <v>0.17299999999999999</v>
      </c>
      <c r="I6" s="16">
        <f t="shared" ref="I6:I36" si="2">((G6-H6)/G6)*100</f>
        <v>-179.0322580645161</v>
      </c>
      <c r="J6" s="17">
        <f t="shared" ref="J6:J36" si="3">H6-G6</f>
        <v>0.11099999999999999</v>
      </c>
      <c r="K6" s="12">
        <v>1.7000000000000001E-2</v>
      </c>
      <c r="L6" s="12">
        <v>2.4E-2</v>
      </c>
      <c r="M6" s="13">
        <f t="shared" ref="M6:M36" si="4">((K6-L6)/K6)*100</f>
        <v>-41.17647058823529</v>
      </c>
      <c r="N6" s="12">
        <f t="shared" ref="N6:N36" si="5">L6-K6</f>
        <v>6.9999999999999993E-3</v>
      </c>
      <c r="O6" s="14">
        <v>2.16</v>
      </c>
      <c r="P6" s="15">
        <v>2.14</v>
      </c>
      <c r="Q6" s="16">
        <f t="shared" ref="Q6:Q36" si="6">((O6-P6)/O6)*100</f>
        <v>0.92592592592592671</v>
      </c>
      <c r="R6" s="17">
        <f t="shared" ref="R6:R36" si="7">P6-O6</f>
        <v>-2.0000000000000018E-2</v>
      </c>
      <c r="S6" s="12">
        <v>1.7999999999999999E-2</v>
      </c>
      <c r="T6" s="12">
        <v>5.3999999999999999E-2</v>
      </c>
      <c r="U6" s="13">
        <f t="shared" ref="U6:U36" si="8">((S6-T6)/S6)*100</f>
        <v>-200.00000000000006</v>
      </c>
      <c r="V6" s="12">
        <f t="shared" ref="V6:V36" si="9">T6-S6</f>
        <v>3.6000000000000004E-2</v>
      </c>
      <c r="W6" s="14">
        <v>6.87</v>
      </c>
      <c r="X6" s="15">
        <v>6.95</v>
      </c>
      <c r="Y6" s="16" t="s">
        <v>7</v>
      </c>
      <c r="Z6" s="17">
        <f t="shared" ref="Z6:Z36" si="10">X6-W6</f>
        <v>8.0000000000000071E-2</v>
      </c>
      <c r="AA6" s="12">
        <v>5</v>
      </c>
      <c r="AB6" s="12">
        <v>5</v>
      </c>
      <c r="AC6" s="13">
        <f t="shared" ref="AC6:AC36" si="11">((AA6-AB6)/AA6)*100</f>
        <v>0</v>
      </c>
      <c r="AD6" s="12">
        <f t="shared" ref="AD6:AD36" si="12">AB6-AA6</f>
        <v>0</v>
      </c>
      <c r="AE6" s="14">
        <v>13.7</v>
      </c>
      <c r="AF6" s="15">
        <v>13.6</v>
      </c>
      <c r="AG6" s="16" t="s">
        <v>7</v>
      </c>
      <c r="AH6" s="17">
        <f t="shared" ref="AH6:AH36" si="13">AF6-AE6</f>
        <v>-9.9999999999999645E-2</v>
      </c>
      <c r="AI6" s="12" t="s">
        <v>7</v>
      </c>
      <c r="AJ6" s="12" t="s">
        <v>7</v>
      </c>
      <c r="AK6" s="13" t="e">
        <f t="shared" ref="AK6:AK36" si="14">((AI6-AJ6)/AI6)*100</f>
        <v>#VALUE!</v>
      </c>
      <c r="AL6" s="12" t="e">
        <f t="shared" ref="AL6:AL36" si="15">AJ6-AI6</f>
        <v>#VALUE!</v>
      </c>
      <c r="AM6" s="14">
        <v>10.63</v>
      </c>
      <c r="AN6" s="15">
        <v>9.2200000000000006</v>
      </c>
      <c r="AO6" s="16">
        <f t="shared" ref="AO6:AO36" si="16">((AM6-AN6)/AM6)*100</f>
        <v>13.264346190028222</v>
      </c>
      <c r="AP6" s="17">
        <f t="shared" ref="AP6:AP36" si="17">AN6-AM6</f>
        <v>-1.4100000000000001</v>
      </c>
    </row>
    <row r="7" spans="1:42" s="18" customFormat="1" x14ac:dyDescent="0.25">
      <c r="A7" s="45">
        <v>39044</v>
      </c>
      <c r="B7" s="44">
        <v>11</v>
      </c>
      <c r="C7" s="19">
        <v>2</v>
      </c>
      <c r="D7" s="19">
        <v>2.7</v>
      </c>
      <c r="E7" s="13">
        <f t="shared" si="0"/>
        <v>-35.000000000000007</v>
      </c>
      <c r="F7" s="12">
        <f t="shared" si="1"/>
        <v>0.70000000000000018</v>
      </c>
      <c r="G7" s="21">
        <v>0.02</v>
      </c>
      <c r="H7" s="19">
        <v>0.09</v>
      </c>
      <c r="I7" s="16">
        <f t="shared" si="2"/>
        <v>-349.99999999999994</v>
      </c>
      <c r="J7" s="17">
        <f t="shared" si="3"/>
        <v>6.9999999999999993E-2</v>
      </c>
      <c r="K7" s="19">
        <v>0.01</v>
      </c>
      <c r="L7" s="19">
        <v>0.01</v>
      </c>
      <c r="M7" s="13">
        <f t="shared" si="4"/>
        <v>0</v>
      </c>
      <c r="N7" s="12">
        <f t="shared" si="5"/>
        <v>0</v>
      </c>
      <c r="O7" s="21">
        <v>1.34</v>
      </c>
      <c r="P7" s="19">
        <v>1.34</v>
      </c>
      <c r="Q7" s="16">
        <f t="shared" si="6"/>
        <v>0</v>
      </c>
      <c r="R7" s="17">
        <f t="shared" si="7"/>
        <v>0</v>
      </c>
      <c r="S7" s="19">
        <v>1.7500000000000002E-2</v>
      </c>
      <c r="T7" s="19">
        <v>3.9E-2</v>
      </c>
      <c r="U7" s="13">
        <f t="shared" si="8"/>
        <v>-122.85714285714285</v>
      </c>
      <c r="V7" s="12">
        <f t="shared" si="9"/>
        <v>2.1499999999999998E-2</v>
      </c>
      <c r="W7" s="21">
        <v>6.43</v>
      </c>
      <c r="X7" s="19">
        <v>6.46</v>
      </c>
      <c r="Y7" s="16" t="s">
        <v>7</v>
      </c>
      <c r="Z7" s="17">
        <f t="shared" si="10"/>
        <v>3.0000000000000249E-2</v>
      </c>
      <c r="AA7" s="19">
        <v>11</v>
      </c>
      <c r="AB7" s="19">
        <v>12.5</v>
      </c>
      <c r="AC7" s="13">
        <f t="shared" si="11"/>
        <v>-13.636363636363635</v>
      </c>
      <c r="AD7" s="12">
        <f t="shared" si="12"/>
        <v>1.5</v>
      </c>
      <c r="AE7" s="21" t="s">
        <v>7</v>
      </c>
      <c r="AF7" s="19" t="s">
        <v>7</v>
      </c>
      <c r="AG7" s="16" t="s">
        <v>7</v>
      </c>
      <c r="AH7" s="17" t="e">
        <f t="shared" si="13"/>
        <v>#VALUE!</v>
      </c>
      <c r="AI7" s="19" t="s">
        <v>7</v>
      </c>
      <c r="AJ7" s="19" t="s">
        <v>7</v>
      </c>
      <c r="AK7" s="13" t="e">
        <f t="shared" si="14"/>
        <v>#VALUE!</v>
      </c>
      <c r="AL7" s="12" t="e">
        <f t="shared" si="15"/>
        <v>#VALUE!</v>
      </c>
      <c r="AM7" s="21" t="s">
        <v>7</v>
      </c>
      <c r="AN7" s="19" t="s">
        <v>7</v>
      </c>
      <c r="AO7" s="16" t="e">
        <f t="shared" si="16"/>
        <v>#VALUE!</v>
      </c>
      <c r="AP7" s="17" t="e">
        <f t="shared" si="17"/>
        <v>#VALUE!</v>
      </c>
    </row>
    <row r="8" spans="1:42" s="18" customFormat="1" x14ac:dyDescent="0.25">
      <c r="A8" s="45">
        <v>39177</v>
      </c>
      <c r="B8" s="44">
        <v>4</v>
      </c>
      <c r="C8" s="32">
        <v>1.7</v>
      </c>
      <c r="D8" s="32">
        <v>2</v>
      </c>
      <c r="E8" s="13">
        <f t="shared" si="0"/>
        <v>-17.647058823529417</v>
      </c>
      <c r="F8" s="12">
        <f t="shared" si="1"/>
        <v>0.30000000000000004</v>
      </c>
      <c r="G8" s="46">
        <v>2.1000000000000001E-2</v>
      </c>
      <c r="H8" s="32">
        <v>8.6999999999999994E-2</v>
      </c>
      <c r="I8" s="16">
        <f t="shared" si="2"/>
        <v>-314.28571428571422</v>
      </c>
      <c r="J8" s="17">
        <f t="shared" si="3"/>
        <v>6.5999999999999989E-2</v>
      </c>
      <c r="K8" s="32">
        <v>4.0000000000000001E-3</v>
      </c>
      <c r="L8" s="32">
        <v>6.0000000000000001E-3</v>
      </c>
      <c r="M8" s="13">
        <f t="shared" si="4"/>
        <v>-50</v>
      </c>
      <c r="N8" s="12">
        <f t="shared" si="5"/>
        <v>2E-3</v>
      </c>
      <c r="O8" s="46">
        <v>2.2799999999999998</v>
      </c>
      <c r="P8" s="32">
        <v>2.2400000000000002</v>
      </c>
      <c r="Q8" s="16">
        <f t="shared" si="6"/>
        <v>1.7543859649122628</v>
      </c>
      <c r="R8" s="17">
        <f t="shared" si="7"/>
        <v>-3.9999999999999591E-2</v>
      </c>
      <c r="S8" s="32">
        <v>0.01</v>
      </c>
      <c r="T8" s="32">
        <v>1.2999999999999999E-2</v>
      </c>
      <c r="U8" s="13">
        <f t="shared" si="8"/>
        <v>-29.999999999999993</v>
      </c>
      <c r="V8" s="12">
        <f t="shared" si="9"/>
        <v>2.9999999999999992E-3</v>
      </c>
      <c r="W8" s="46">
        <v>6.78</v>
      </c>
      <c r="X8" s="32">
        <v>6.94</v>
      </c>
      <c r="Y8" s="16" t="s">
        <v>7</v>
      </c>
      <c r="Z8" s="17">
        <f t="shared" si="10"/>
        <v>0.16000000000000014</v>
      </c>
      <c r="AA8" s="32">
        <v>0</v>
      </c>
      <c r="AB8" s="32">
        <v>3.5</v>
      </c>
      <c r="AC8" s="13" t="e">
        <f t="shared" si="11"/>
        <v>#DIV/0!</v>
      </c>
      <c r="AD8" s="12">
        <f t="shared" si="12"/>
        <v>3.5</v>
      </c>
      <c r="AE8" s="46" t="s">
        <v>7</v>
      </c>
      <c r="AF8" s="32">
        <v>7.2</v>
      </c>
      <c r="AG8" s="16" t="s">
        <v>7</v>
      </c>
      <c r="AH8" s="17" t="e">
        <f t="shared" si="13"/>
        <v>#VALUE!</v>
      </c>
      <c r="AI8" s="32" t="s">
        <v>7</v>
      </c>
      <c r="AJ8" s="32">
        <v>2.5</v>
      </c>
      <c r="AK8" s="13" t="e">
        <f t="shared" si="14"/>
        <v>#VALUE!</v>
      </c>
      <c r="AL8" s="12" t="e">
        <f t="shared" si="15"/>
        <v>#VALUE!</v>
      </c>
      <c r="AM8" s="46" t="s">
        <v>7</v>
      </c>
      <c r="AN8" s="32">
        <v>11.89</v>
      </c>
      <c r="AO8" s="16" t="e">
        <f t="shared" si="16"/>
        <v>#VALUE!</v>
      </c>
      <c r="AP8" s="17" t="e">
        <f t="shared" si="17"/>
        <v>#VALUE!</v>
      </c>
    </row>
    <row r="9" spans="1:42" s="18" customFormat="1" x14ac:dyDescent="0.25">
      <c r="A9" s="45">
        <v>39270</v>
      </c>
      <c r="B9" s="44">
        <v>7</v>
      </c>
      <c r="C9" s="12">
        <v>1.4</v>
      </c>
      <c r="D9" s="12">
        <v>3.4</v>
      </c>
      <c r="E9" s="13">
        <f t="shared" si="0"/>
        <v>-142.85714285714286</v>
      </c>
      <c r="F9" s="12">
        <f t="shared" si="1"/>
        <v>2</v>
      </c>
      <c r="G9" s="14">
        <v>5.0000000000000001E-3</v>
      </c>
      <c r="H9" s="15">
        <v>0.248</v>
      </c>
      <c r="I9" s="16">
        <f t="shared" si="2"/>
        <v>-4859.9999999999991</v>
      </c>
      <c r="J9" s="17">
        <f t="shared" si="3"/>
        <v>0.24299999999999999</v>
      </c>
      <c r="K9" s="12">
        <v>7.0000000000000001E-3</v>
      </c>
      <c r="L9" s="12">
        <v>1.0999999999999999E-2</v>
      </c>
      <c r="M9" s="13">
        <f t="shared" si="4"/>
        <v>-57.142857142857132</v>
      </c>
      <c r="N9" s="12">
        <f t="shared" si="5"/>
        <v>3.9999999999999992E-3</v>
      </c>
      <c r="O9" s="14">
        <v>1.58</v>
      </c>
      <c r="P9" s="15">
        <v>1.6</v>
      </c>
      <c r="Q9" s="16">
        <f t="shared" si="6"/>
        <v>-1.2658227848101276</v>
      </c>
      <c r="R9" s="17">
        <f t="shared" si="7"/>
        <v>2.0000000000000018E-2</v>
      </c>
      <c r="S9" s="12">
        <v>1.6E-2</v>
      </c>
      <c r="T9" s="12">
        <v>5.0999999999999997E-2</v>
      </c>
      <c r="U9" s="13">
        <f t="shared" si="8"/>
        <v>-218.74999999999994</v>
      </c>
      <c r="V9" s="12">
        <f t="shared" si="9"/>
        <v>3.4999999999999996E-2</v>
      </c>
      <c r="W9" s="14">
        <v>6.48</v>
      </c>
      <c r="X9" s="15">
        <v>6.43</v>
      </c>
      <c r="Y9" s="16" t="s">
        <v>7</v>
      </c>
      <c r="Z9" s="17">
        <f t="shared" si="10"/>
        <v>-5.0000000000000711E-2</v>
      </c>
      <c r="AA9" s="12">
        <v>0</v>
      </c>
      <c r="AB9" s="12">
        <v>0</v>
      </c>
      <c r="AC9" s="13" t="e">
        <f t="shared" si="11"/>
        <v>#DIV/0!</v>
      </c>
      <c r="AD9" s="12">
        <f t="shared" si="12"/>
        <v>0</v>
      </c>
      <c r="AE9" s="14">
        <v>14</v>
      </c>
      <c r="AF9" s="15">
        <v>14</v>
      </c>
      <c r="AG9" s="16" t="s">
        <v>7</v>
      </c>
      <c r="AH9" s="17">
        <f t="shared" si="13"/>
        <v>0</v>
      </c>
      <c r="AI9" s="12">
        <v>3.8</v>
      </c>
      <c r="AJ9" s="12">
        <v>2.9</v>
      </c>
      <c r="AK9" s="13">
        <f t="shared" si="14"/>
        <v>23.684210526315788</v>
      </c>
      <c r="AL9" s="12">
        <f t="shared" si="15"/>
        <v>-0.89999999999999991</v>
      </c>
      <c r="AM9" s="14">
        <v>10.7</v>
      </c>
      <c r="AN9" s="15">
        <v>7.37</v>
      </c>
      <c r="AO9" s="16">
        <f t="shared" si="16"/>
        <v>31.121495327102799</v>
      </c>
      <c r="AP9" s="17">
        <f t="shared" si="17"/>
        <v>-3.3299999999999992</v>
      </c>
    </row>
    <row r="10" spans="1:42" s="18" customFormat="1" x14ac:dyDescent="0.25">
      <c r="A10" s="45">
        <v>39296</v>
      </c>
      <c r="B10" s="44">
        <v>8</v>
      </c>
      <c r="C10" s="12">
        <v>1</v>
      </c>
      <c r="D10" s="12">
        <v>6.6</v>
      </c>
      <c r="E10" s="13">
        <f t="shared" si="0"/>
        <v>-560</v>
      </c>
      <c r="F10" s="12">
        <f t="shared" si="1"/>
        <v>5.6</v>
      </c>
      <c r="G10" s="14">
        <v>1.6E-2</v>
      </c>
      <c r="H10" s="15">
        <v>0.22</v>
      </c>
      <c r="I10" s="16">
        <f t="shared" si="2"/>
        <v>-1275</v>
      </c>
      <c r="J10" s="17">
        <f t="shared" si="3"/>
        <v>0.20400000000000001</v>
      </c>
      <c r="K10" s="12">
        <v>5.0000000000000001E-3</v>
      </c>
      <c r="L10" s="12">
        <v>0.01</v>
      </c>
      <c r="M10" s="13">
        <f t="shared" si="4"/>
        <v>-100</v>
      </c>
      <c r="N10" s="12">
        <f t="shared" si="5"/>
        <v>5.0000000000000001E-3</v>
      </c>
      <c r="O10" s="14">
        <v>2.0099999999999998</v>
      </c>
      <c r="P10" s="15">
        <v>2.04</v>
      </c>
      <c r="Q10" s="16">
        <f t="shared" si="6"/>
        <v>-1.4925373134328483</v>
      </c>
      <c r="R10" s="17">
        <f t="shared" si="7"/>
        <v>3.0000000000000249E-2</v>
      </c>
      <c r="S10" s="12">
        <v>1.0999999999999999E-2</v>
      </c>
      <c r="T10" s="12">
        <v>3.7999999999999999E-2</v>
      </c>
      <c r="U10" s="13">
        <f t="shared" si="8"/>
        <v>-245.45454545454547</v>
      </c>
      <c r="V10" s="12">
        <f t="shared" si="9"/>
        <v>2.7E-2</v>
      </c>
      <c r="W10" s="14">
        <v>6.52</v>
      </c>
      <c r="X10" s="15">
        <v>6.4</v>
      </c>
      <c r="Y10" s="16" t="s">
        <v>7</v>
      </c>
      <c r="Z10" s="17">
        <f t="shared" si="10"/>
        <v>-0.11999999999999922</v>
      </c>
      <c r="AA10" s="12">
        <v>0</v>
      </c>
      <c r="AB10" s="12">
        <v>4.5</v>
      </c>
      <c r="AC10" s="13" t="e">
        <f t="shared" si="11"/>
        <v>#DIV/0!</v>
      </c>
      <c r="AD10" s="12">
        <f t="shared" si="12"/>
        <v>4.5</v>
      </c>
      <c r="AE10" s="14">
        <v>12.8</v>
      </c>
      <c r="AF10" s="15">
        <v>13</v>
      </c>
      <c r="AG10" s="16" t="s">
        <v>7</v>
      </c>
      <c r="AH10" s="17">
        <f t="shared" si="13"/>
        <v>0.19999999999999929</v>
      </c>
      <c r="AI10" s="12">
        <v>2.2999999999999998</v>
      </c>
      <c r="AJ10" s="12">
        <v>10.8</v>
      </c>
      <c r="AK10" s="13">
        <f t="shared" si="14"/>
        <v>-369.56521739130437</v>
      </c>
      <c r="AL10" s="12">
        <f t="shared" si="15"/>
        <v>8.5</v>
      </c>
      <c r="AM10" s="14">
        <v>10.44</v>
      </c>
      <c r="AN10" s="15">
        <v>4.91</v>
      </c>
      <c r="AO10" s="16">
        <f t="shared" si="16"/>
        <v>52.969348659003821</v>
      </c>
      <c r="AP10" s="17">
        <f t="shared" si="17"/>
        <v>-5.5299999999999994</v>
      </c>
    </row>
    <row r="11" spans="1:42" s="18" customFormat="1" x14ac:dyDescent="0.25">
      <c r="A11" s="45">
        <v>39359</v>
      </c>
      <c r="B11" s="44">
        <v>10</v>
      </c>
      <c r="C11" s="19">
        <v>0.9</v>
      </c>
      <c r="D11" s="19">
        <v>1.4</v>
      </c>
      <c r="E11" s="13">
        <f t="shared" si="0"/>
        <v>-55.55555555555555</v>
      </c>
      <c r="F11" s="12">
        <f t="shared" si="1"/>
        <v>0.49999999999999989</v>
      </c>
      <c r="G11" s="21">
        <v>0.107</v>
      </c>
      <c r="H11" s="19">
        <v>0.14499999999999999</v>
      </c>
      <c r="I11" s="16">
        <f t="shared" si="2"/>
        <v>-35.514018691588781</v>
      </c>
      <c r="J11" s="17">
        <f t="shared" si="3"/>
        <v>3.7999999999999992E-2</v>
      </c>
      <c r="K11" s="19">
        <v>8.0000000000000002E-3</v>
      </c>
      <c r="L11" s="19">
        <v>0.01</v>
      </c>
      <c r="M11" s="13">
        <f t="shared" si="4"/>
        <v>-25</v>
      </c>
      <c r="N11" s="12">
        <f t="shared" si="5"/>
        <v>2E-3</v>
      </c>
      <c r="O11" s="21">
        <v>0.91</v>
      </c>
      <c r="P11" s="19">
        <v>0.87</v>
      </c>
      <c r="Q11" s="16">
        <f t="shared" si="6"/>
        <v>4.3956043956043995</v>
      </c>
      <c r="R11" s="17">
        <f t="shared" si="7"/>
        <v>-4.0000000000000036E-2</v>
      </c>
      <c r="S11" s="19">
        <v>1.2999999999999999E-2</v>
      </c>
      <c r="T11" s="19">
        <v>1.6E-2</v>
      </c>
      <c r="U11" s="13">
        <f t="shared" si="8"/>
        <v>-23.076923076923084</v>
      </c>
      <c r="V11" s="12">
        <f t="shared" si="9"/>
        <v>3.0000000000000009E-3</v>
      </c>
      <c r="W11" s="21">
        <v>6.93</v>
      </c>
      <c r="X11" s="19">
        <v>6.91</v>
      </c>
      <c r="Y11" s="16" t="s">
        <v>7</v>
      </c>
      <c r="Z11" s="17">
        <f t="shared" si="10"/>
        <v>-1.9999999999999574E-2</v>
      </c>
      <c r="AA11" s="19">
        <v>2</v>
      </c>
      <c r="AB11" s="19">
        <v>0</v>
      </c>
      <c r="AC11" s="13">
        <f t="shared" si="11"/>
        <v>100</v>
      </c>
      <c r="AD11" s="12">
        <f t="shared" si="12"/>
        <v>-2</v>
      </c>
      <c r="AE11" s="21" t="s">
        <v>7</v>
      </c>
      <c r="AF11" s="19" t="s">
        <v>7</v>
      </c>
      <c r="AG11" s="16" t="s">
        <v>7</v>
      </c>
      <c r="AH11" s="17" t="e">
        <f t="shared" si="13"/>
        <v>#VALUE!</v>
      </c>
      <c r="AI11" s="19" t="s">
        <v>7</v>
      </c>
      <c r="AJ11" s="19" t="s">
        <v>7</v>
      </c>
      <c r="AK11" s="13" t="e">
        <f t="shared" si="14"/>
        <v>#VALUE!</v>
      </c>
      <c r="AL11" s="12" t="e">
        <f t="shared" si="15"/>
        <v>#VALUE!</v>
      </c>
      <c r="AM11" s="21" t="s">
        <v>7</v>
      </c>
      <c r="AN11" s="19" t="s">
        <v>7</v>
      </c>
      <c r="AO11" s="16" t="e">
        <f t="shared" si="16"/>
        <v>#VALUE!</v>
      </c>
      <c r="AP11" s="17" t="e">
        <f t="shared" si="17"/>
        <v>#VALUE!</v>
      </c>
    </row>
    <row r="12" spans="1:42" s="18" customFormat="1" x14ac:dyDescent="0.25">
      <c r="A12" s="45">
        <v>39506</v>
      </c>
      <c r="B12" s="44">
        <v>2</v>
      </c>
      <c r="C12" s="32">
        <v>2.2000000000000002</v>
      </c>
      <c r="D12" s="32">
        <v>3.6</v>
      </c>
      <c r="E12" s="13">
        <f t="shared" si="0"/>
        <v>-63.636363636363626</v>
      </c>
      <c r="F12" s="12">
        <f>D12-C12</f>
        <v>1.4</v>
      </c>
      <c r="G12" s="46">
        <v>2.1000000000000001E-2</v>
      </c>
      <c r="H12" s="32">
        <v>0.127</v>
      </c>
      <c r="I12" s="16">
        <f t="shared" si="2"/>
        <v>-504.76190476190476</v>
      </c>
      <c r="J12" s="17">
        <f t="shared" si="3"/>
        <v>0.106</v>
      </c>
      <c r="K12" s="32">
        <v>3.0000000000000001E-3</v>
      </c>
      <c r="L12" s="32">
        <v>7.0000000000000001E-3</v>
      </c>
      <c r="M12" s="13">
        <f t="shared" si="4"/>
        <v>-133.33333333333331</v>
      </c>
      <c r="N12" s="12">
        <f t="shared" si="5"/>
        <v>4.0000000000000001E-3</v>
      </c>
      <c r="O12" s="46">
        <v>2.4500000000000002</v>
      </c>
      <c r="P12" s="32">
        <v>2.41</v>
      </c>
      <c r="Q12" s="16">
        <f t="shared" si="6"/>
        <v>1.6326530612244909</v>
      </c>
      <c r="R12" s="17">
        <f t="shared" si="7"/>
        <v>-4.0000000000000036E-2</v>
      </c>
      <c r="S12" s="32">
        <v>2.4E-2</v>
      </c>
      <c r="T12" s="32">
        <v>2.5999999999999999E-2</v>
      </c>
      <c r="U12" s="13">
        <f t="shared" si="8"/>
        <v>-8.333333333333325</v>
      </c>
      <c r="V12" s="12">
        <f t="shared" si="9"/>
        <v>1.9999999999999983E-3</v>
      </c>
      <c r="W12" s="46">
        <v>6.15</v>
      </c>
      <c r="X12" s="32">
        <v>6.29</v>
      </c>
      <c r="Y12" s="16" t="s">
        <v>7</v>
      </c>
      <c r="Z12" s="17">
        <f t="shared" si="10"/>
        <v>0.13999999999999968</v>
      </c>
      <c r="AA12" s="32">
        <v>1</v>
      </c>
      <c r="AB12" s="32">
        <v>6</v>
      </c>
      <c r="AC12" s="13">
        <f t="shared" si="11"/>
        <v>-500</v>
      </c>
      <c r="AD12" s="12">
        <f t="shared" si="12"/>
        <v>5</v>
      </c>
      <c r="AE12" s="46">
        <v>6.3</v>
      </c>
      <c r="AF12" s="32">
        <v>6.4</v>
      </c>
      <c r="AG12" s="16" t="s">
        <v>7</v>
      </c>
      <c r="AH12" s="17">
        <f t="shared" si="13"/>
        <v>0.10000000000000053</v>
      </c>
      <c r="AI12" s="32" t="s">
        <v>7</v>
      </c>
      <c r="AJ12" s="32" t="s">
        <v>7</v>
      </c>
      <c r="AK12" s="13" t="e">
        <f t="shared" si="14"/>
        <v>#VALUE!</v>
      </c>
      <c r="AL12" s="12" t="e">
        <f t="shared" si="15"/>
        <v>#VALUE!</v>
      </c>
      <c r="AM12" s="46">
        <v>12.13</v>
      </c>
      <c r="AN12" s="32">
        <v>10.27</v>
      </c>
      <c r="AO12" s="16">
        <f t="shared" si="16"/>
        <v>15.333882934872225</v>
      </c>
      <c r="AP12" s="17">
        <f t="shared" si="17"/>
        <v>-1.8600000000000012</v>
      </c>
    </row>
    <row r="13" spans="1:42" s="18" customFormat="1" x14ac:dyDescent="0.25">
      <c r="A13" s="45">
        <v>39514</v>
      </c>
      <c r="B13" s="44">
        <v>3</v>
      </c>
      <c r="C13" s="15">
        <v>2</v>
      </c>
      <c r="D13" s="15">
        <v>2</v>
      </c>
      <c r="E13" s="13">
        <f t="shared" si="0"/>
        <v>0</v>
      </c>
      <c r="F13" s="12">
        <f t="shared" si="1"/>
        <v>0</v>
      </c>
      <c r="G13" s="14">
        <v>7.8E-2</v>
      </c>
      <c r="H13" s="15">
        <v>8.5000000000000006E-2</v>
      </c>
      <c r="I13" s="16">
        <f t="shared" si="2"/>
        <v>-8.9743589743589833</v>
      </c>
      <c r="J13" s="17">
        <f t="shared" si="3"/>
        <v>7.0000000000000062E-3</v>
      </c>
      <c r="K13" s="12">
        <v>0.06</v>
      </c>
      <c r="L13" s="12">
        <v>0.06</v>
      </c>
      <c r="M13" s="13">
        <f t="shared" si="4"/>
        <v>0</v>
      </c>
      <c r="N13" s="12">
        <f t="shared" si="5"/>
        <v>0</v>
      </c>
      <c r="O13" s="14">
        <v>1.9</v>
      </c>
      <c r="P13" s="15">
        <v>1.8</v>
      </c>
      <c r="Q13" s="16">
        <f t="shared" si="6"/>
        <v>5.2631578947368354</v>
      </c>
      <c r="R13" s="17">
        <f t="shared" si="7"/>
        <v>-9.9999999999999867E-2</v>
      </c>
      <c r="S13" s="12">
        <v>0.01</v>
      </c>
      <c r="T13" s="12">
        <v>0.01</v>
      </c>
      <c r="U13" s="13">
        <f t="shared" si="8"/>
        <v>0</v>
      </c>
      <c r="V13" s="12">
        <f t="shared" si="9"/>
        <v>0</v>
      </c>
      <c r="W13" s="14">
        <v>7.1</v>
      </c>
      <c r="X13" s="15">
        <v>7.2</v>
      </c>
      <c r="Y13" s="16" t="s">
        <v>7</v>
      </c>
      <c r="Z13" s="17">
        <f t="shared" si="10"/>
        <v>0.10000000000000053</v>
      </c>
      <c r="AA13" s="15">
        <v>5</v>
      </c>
      <c r="AB13" s="15">
        <v>2</v>
      </c>
      <c r="AC13" s="13">
        <f t="shared" si="11"/>
        <v>60</v>
      </c>
      <c r="AD13" s="12">
        <f t="shared" si="12"/>
        <v>-3</v>
      </c>
      <c r="AE13" s="14">
        <v>7</v>
      </c>
      <c r="AF13" s="15">
        <v>7</v>
      </c>
      <c r="AG13" s="16" t="s">
        <v>7</v>
      </c>
      <c r="AH13" s="17">
        <f t="shared" si="13"/>
        <v>0</v>
      </c>
      <c r="AI13" s="15">
        <v>3</v>
      </c>
      <c r="AJ13" s="15">
        <v>3</v>
      </c>
      <c r="AK13" s="13">
        <f t="shared" si="14"/>
        <v>0</v>
      </c>
      <c r="AL13" s="12">
        <f t="shared" si="15"/>
        <v>0</v>
      </c>
      <c r="AM13" s="14">
        <v>14.1</v>
      </c>
      <c r="AN13" s="15">
        <v>13.4</v>
      </c>
      <c r="AO13" s="16">
        <f t="shared" si="16"/>
        <v>4.9645390070921938</v>
      </c>
      <c r="AP13" s="17">
        <f t="shared" si="17"/>
        <v>-0.69999999999999929</v>
      </c>
    </row>
    <row r="14" spans="1:42" s="18" customFormat="1" x14ac:dyDescent="0.25">
      <c r="A14" s="45">
        <v>39611</v>
      </c>
      <c r="B14" s="44">
        <v>6</v>
      </c>
      <c r="C14" s="32">
        <v>2</v>
      </c>
      <c r="D14" s="32">
        <v>2</v>
      </c>
      <c r="E14" s="13">
        <f t="shared" si="0"/>
        <v>0</v>
      </c>
      <c r="F14" s="12">
        <f t="shared" si="1"/>
        <v>0</v>
      </c>
      <c r="G14" s="14">
        <v>0.43</v>
      </c>
      <c r="H14" s="15">
        <v>0.26</v>
      </c>
      <c r="I14" s="16">
        <f t="shared" si="2"/>
        <v>39.534883720930232</v>
      </c>
      <c r="J14" s="17">
        <f t="shared" si="3"/>
        <v>-0.16999999999999998</v>
      </c>
      <c r="K14" s="12">
        <v>0.16</v>
      </c>
      <c r="L14" s="12">
        <v>0.18</v>
      </c>
      <c r="M14" s="13">
        <f t="shared" si="4"/>
        <v>-12.499999999999993</v>
      </c>
      <c r="N14" s="12">
        <f t="shared" si="5"/>
        <v>1.999999999999999E-2</v>
      </c>
      <c r="O14" s="14">
        <v>1.8</v>
      </c>
      <c r="P14" s="15">
        <v>1.8</v>
      </c>
      <c r="Q14" s="16">
        <f t="shared" si="6"/>
        <v>0</v>
      </c>
      <c r="R14" s="17">
        <f t="shared" si="7"/>
        <v>0</v>
      </c>
      <c r="S14" s="12">
        <v>0.3</v>
      </c>
      <c r="T14" s="12">
        <v>0.15</v>
      </c>
      <c r="U14" s="13">
        <f t="shared" si="8"/>
        <v>50</v>
      </c>
      <c r="V14" s="12">
        <f t="shared" si="9"/>
        <v>-0.15</v>
      </c>
      <c r="W14" s="14">
        <v>7.3</v>
      </c>
      <c r="X14" s="15">
        <v>7.1</v>
      </c>
      <c r="Y14" s="16" t="s">
        <v>7</v>
      </c>
      <c r="Z14" s="17">
        <f t="shared" si="10"/>
        <v>-0.20000000000000018</v>
      </c>
      <c r="AA14" s="15">
        <v>5</v>
      </c>
      <c r="AB14" s="15">
        <v>7</v>
      </c>
      <c r="AC14" s="13">
        <f t="shared" si="11"/>
        <v>-40</v>
      </c>
      <c r="AD14" s="12">
        <f t="shared" si="12"/>
        <v>2</v>
      </c>
      <c r="AE14" s="14">
        <v>13</v>
      </c>
      <c r="AF14" s="15">
        <v>13</v>
      </c>
      <c r="AG14" s="16" t="s">
        <v>7</v>
      </c>
      <c r="AH14" s="17">
        <f t="shared" si="13"/>
        <v>0</v>
      </c>
      <c r="AI14" s="15">
        <v>4</v>
      </c>
      <c r="AJ14" s="15">
        <v>4</v>
      </c>
      <c r="AK14" s="13">
        <f t="shared" si="14"/>
        <v>0</v>
      </c>
      <c r="AL14" s="12">
        <f t="shared" si="15"/>
        <v>0</v>
      </c>
      <c r="AM14" s="14" t="s">
        <v>7</v>
      </c>
      <c r="AN14" s="15" t="s">
        <v>7</v>
      </c>
      <c r="AO14" s="16" t="e">
        <f t="shared" si="16"/>
        <v>#VALUE!</v>
      </c>
      <c r="AP14" s="17" t="e">
        <f t="shared" si="17"/>
        <v>#VALUE!</v>
      </c>
    </row>
    <row r="15" spans="1:42" s="18" customFormat="1" x14ac:dyDescent="0.25">
      <c r="A15" s="45">
        <v>39706</v>
      </c>
      <c r="B15" s="44">
        <v>9</v>
      </c>
      <c r="C15" s="19">
        <v>3</v>
      </c>
      <c r="D15" s="19">
        <v>5</v>
      </c>
      <c r="E15" s="13">
        <f t="shared" si="0"/>
        <v>-66.666666666666657</v>
      </c>
      <c r="F15" s="12">
        <f t="shared" si="1"/>
        <v>2</v>
      </c>
      <c r="G15" s="21">
        <v>7.8E-2</v>
      </c>
      <c r="H15" s="19">
        <v>7.8E-2</v>
      </c>
      <c r="I15" s="16">
        <f t="shared" si="2"/>
        <v>0</v>
      </c>
      <c r="J15" s="17">
        <f t="shared" si="3"/>
        <v>0</v>
      </c>
      <c r="K15" s="12">
        <v>0.06</v>
      </c>
      <c r="L15" s="12">
        <v>0.06</v>
      </c>
      <c r="M15" s="13">
        <f t="shared" si="4"/>
        <v>0</v>
      </c>
      <c r="N15" s="12">
        <f t="shared" si="5"/>
        <v>0</v>
      </c>
      <c r="O15" s="21">
        <v>1.2</v>
      </c>
      <c r="P15" s="19">
        <v>1.2</v>
      </c>
      <c r="Q15" s="16">
        <f t="shared" si="6"/>
        <v>0</v>
      </c>
      <c r="R15" s="17">
        <f t="shared" si="7"/>
        <v>0</v>
      </c>
      <c r="S15" s="12">
        <v>0.01</v>
      </c>
      <c r="T15" s="19">
        <v>0.02</v>
      </c>
      <c r="U15" s="13">
        <f t="shared" si="8"/>
        <v>-100</v>
      </c>
      <c r="V15" s="12">
        <f t="shared" si="9"/>
        <v>0.01</v>
      </c>
      <c r="W15" s="21">
        <v>7</v>
      </c>
      <c r="X15" s="19">
        <v>6.7</v>
      </c>
      <c r="Y15" s="16" t="s">
        <v>7</v>
      </c>
      <c r="Z15" s="17">
        <f t="shared" si="10"/>
        <v>-0.29999999999999982</v>
      </c>
      <c r="AA15" s="19">
        <v>9</v>
      </c>
      <c r="AB15" s="19">
        <v>10</v>
      </c>
      <c r="AC15" s="13">
        <f t="shared" si="11"/>
        <v>-11.111111111111111</v>
      </c>
      <c r="AD15" s="12">
        <f t="shared" si="12"/>
        <v>1</v>
      </c>
      <c r="AE15" s="21">
        <v>13</v>
      </c>
      <c r="AF15" s="19">
        <v>13</v>
      </c>
      <c r="AG15" s="16" t="s">
        <v>7</v>
      </c>
      <c r="AH15" s="17">
        <f t="shared" si="13"/>
        <v>0</v>
      </c>
      <c r="AI15" s="19">
        <v>6</v>
      </c>
      <c r="AJ15" s="19">
        <v>4</v>
      </c>
      <c r="AK15" s="13">
        <f t="shared" si="14"/>
        <v>33.333333333333329</v>
      </c>
      <c r="AL15" s="12">
        <f t="shared" si="15"/>
        <v>-2</v>
      </c>
      <c r="AM15" s="21" t="s">
        <v>7</v>
      </c>
      <c r="AN15" s="19" t="s">
        <v>7</v>
      </c>
      <c r="AO15" s="16" t="e">
        <f t="shared" si="16"/>
        <v>#VALUE!</v>
      </c>
      <c r="AP15" s="17" t="e">
        <f t="shared" si="17"/>
        <v>#VALUE!</v>
      </c>
    </row>
    <row r="16" spans="1:42" s="18" customFormat="1" x14ac:dyDescent="0.25">
      <c r="A16" s="45">
        <v>39785</v>
      </c>
      <c r="B16" s="44">
        <v>12</v>
      </c>
      <c r="C16" s="32">
        <v>2</v>
      </c>
      <c r="D16" s="32">
        <v>2</v>
      </c>
      <c r="E16" s="13">
        <f t="shared" si="0"/>
        <v>0</v>
      </c>
      <c r="F16" s="12">
        <f t="shared" si="1"/>
        <v>0</v>
      </c>
      <c r="G16" s="46">
        <v>7.8E-2</v>
      </c>
      <c r="H16" s="32">
        <v>0.22500000000000001</v>
      </c>
      <c r="I16" s="16">
        <f t="shared" si="2"/>
        <v>-188.46153846153848</v>
      </c>
      <c r="J16" s="17">
        <f t="shared" si="3"/>
        <v>0.14700000000000002</v>
      </c>
      <c r="K16" s="32">
        <v>0.06</v>
      </c>
      <c r="L16" s="32">
        <v>0.06</v>
      </c>
      <c r="M16" s="13">
        <f t="shared" si="4"/>
        <v>0</v>
      </c>
      <c r="N16" s="12">
        <f t="shared" si="5"/>
        <v>0</v>
      </c>
      <c r="O16" s="46">
        <v>2.2000000000000002</v>
      </c>
      <c r="P16" s="32">
        <v>2.2000000000000002</v>
      </c>
      <c r="Q16" s="16">
        <f t="shared" si="6"/>
        <v>0</v>
      </c>
      <c r="R16" s="17">
        <f t="shared" si="7"/>
        <v>0</v>
      </c>
      <c r="S16" s="32">
        <v>0.01</v>
      </c>
      <c r="T16" s="32">
        <v>0.01</v>
      </c>
      <c r="U16" s="13">
        <f t="shared" si="8"/>
        <v>0</v>
      </c>
      <c r="V16" s="12">
        <f t="shared" si="9"/>
        <v>0</v>
      </c>
      <c r="W16" s="46">
        <v>6.9</v>
      </c>
      <c r="X16" s="32">
        <v>6.8</v>
      </c>
      <c r="Y16" s="16" t="s">
        <v>7</v>
      </c>
      <c r="Z16" s="17">
        <f t="shared" si="10"/>
        <v>-0.10000000000000053</v>
      </c>
      <c r="AA16" s="32">
        <v>1</v>
      </c>
      <c r="AB16" s="32">
        <v>3</v>
      </c>
      <c r="AC16" s="13">
        <f t="shared" si="11"/>
        <v>-200</v>
      </c>
      <c r="AD16" s="12">
        <f t="shared" si="12"/>
        <v>2</v>
      </c>
      <c r="AE16" s="46">
        <v>6</v>
      </c>
      <c r="AF16" s="32">
        <v>6</v>
      </c>
      <c r="AG16" s="16" t="s">
        <v>7</v>
      </c>
      <c r="AH16" s="17">
        <f t="shared" si="13"/>
        <v>0</v>
      </c>
      <c r="AI16" s="32">
        <v>7</v>
      </c>
      <c r="AJ16" s="32">
        <v>7</v>
      </c>
      <c r="AK16" s="13">
        <f t="shared" si="14"/>
        <v>0</v>
      </c>
      <c r="AL16" s="12">
        <f t="shared" si="15"/>
        <v>0</v>
      </c>
      <c r="AM16" s="46" t="s">
        <v>7</v>
      </c>
      <c r="AN16" s="32" t="s">
        <v>7</v>
      </c>
      <c r="AO16" s="16" t="e">
        <f t="shared" si="16"/>
        <v>#VALUE!</v>
      </c>
      <c r="AP16" s="17" t="e">
        <f t="shared" si="17"/>
        <v>#VALUE!</v>
      </c>
    </row>
    <row r="17" spans="1:42" s="18" customFormat="1" x14ac:dyDescent="0.25">
      <c r="A17" s="45">
        <v>39881</v>
      </c>
      <c r="B17" s="44">
        <v>3</v>
      </c>
      <c r="C17" s="15">
        <v>2</v>
      </c>
      <c r="D17" s="15">
        <v>2</v>
      </c>
      <c r="E17" s="13">
        <f t="shared" si="0"/>
        <v>0</v>
      </c>
      <c r="F17" s="12">
        <f t="shared" si="1"/>
        <v>0</v>
      </c>
      <c r="G17" s="21">
        <v>7.8E-2</v>
      </c>
      <c r="H17" s="19">
        <v>7.8E-2</v>
      </c>
      <c r="I17" s="16">
        <f t="shared" si="2"/>
        <v>0</v>
      </c>
      <c r="J17" s="17">
        <f t="shared" si="3"/>
        <v>0</v>
      </c>
      <c r="K17" s="12">
        <v>0.06</v>
      </c>
      <c r="L17" s="12">
        <v>0.06</v>
      </c>
      <c r="M17" s="13">
        <f t="shared" si="4"/>
        <v>0</v>
      </c>
      <c r="N17" s="12">
        <f t="shared" si="5"/>
        <v>0</v>
      </c>
      <c r="O17" s="14">
        <v>1.7</v>
      </c>
      <c r="P17" s="15">
        <v>1.7</v>
      </c>
      <c r="Q17" s="16">
        <f t="shared" si="6"/>
        <v>0</v>
      </c>
      <c r="R17" s="17">
        <f t="shared" si="7"/>
        <v>0</v>
      </c>
      <c r="S17" s="12">
        <v>0.01</v>
      </c>
      <c r="T17" s="12">
        <v>0.01</v>
      </c>
      <c r="U17" s="13">
        <f t="shared" si="8"/>
        <v>0</v>
      </c>
      <c r="V17" s="12">
        <f t="shared" si="9"/>
        <v>0</v>
      </c>
      <c r="W17" s="14">
        <v>7.4</v>
      </c>
      <c r="X17" s="15">
        <v>7.1</v>
      </c>
      <c r="Y17" s="16" t="s">
        <v>7</v>
      </c>
      <c r="Z17" s="17">
        <f t="shared" si="10"/>
        <v>-0.30000000000000071</v>
      </c>
      <c r="AA17" s="12">
        <v>3</v>
      </c>
      <c r="AB17" s="12">
        <v>4</v>
      </c>
      <c r="AC17" s="13">
        <f t="shared" si="11"/>
        <v>-33.333333333333329</v>
      </c>
      <c r="AD17" s="12">
        <f t="shared" si="12"/>
        <v>1</v>
      </c>
      <c r="AE17" s="14">
        <v>5</v>
      </c>
      <c r="AF17" s="15">
        <v>5</v>
      </c>
      <c r="AG17" s="16" t="s">
        <v>7</v>
      </c>
      <c r="AH17" s="17">
        <f t="shared" si="13"/>
        <v>0</v>
      </c>
      <c r="AI17" s="12">
        <v>2</v>
      </c>
      <c r="AJ17" s="12">
        <v>3</v>
      </c>
      <c r="AK17" s="13">
        <f t="shared" si="14"/>
        <v>-50</v>
      </c>
      <c r="AL17" s="12">
        <f t="shared" si="15"/>
        <v>1</v>
      </c>
      <c r="AM17" s="14" t="s">
        <v>7</v>
      </c>
      <c r="AN17" s="15" t="s">
        <v>7</v>
      </c>
      <c r="AO17" s="16" t="e">
        <f t="shared" si="16"/>
        <v>#VALUE!</v>
      </c>
      <c r="AP17" s="17" t="e">
        <f t="shared" si="17"/>
        <v>#VALUE!</v>
      </c>
    </row>
    <row r="18" spans="1:42" s="18" customFormat="1" x14ac:dyDescent="0.25">
      <c r="A18" s="45">
        <v>39979</v>
      </c>
      <c r="B18" s="44">
        <v>6</v>
      </c>
      <c r="C18" s="12">
        <v>2</v>
      </c>
      <c r="D18" s="12">
        <v>5</v>
      </c>
      <c r="E18" s="13">
        <f t="shared" si="0"/>
        <v>-150</v>
      </c>
      <c r="F18" s="12">
        <f t="shared" si="1"/>
        <v>3</v>
      </c>
      <c r="G18" s="46">
        <v>7.8E-2</v>
      </c>
      <c r="H18" s="15">
        <v>0.22500000000000001</v>
      </c>
      <c r="I18" s="16">
        <f t="shared" si="2"/>
        <v>-188.46153846153848</v>
      </c>
      <c r="J18" s="17">
        <f t="shared" si="3"/>
        <v>0.14700000000000002</v>
      </c>
      <c r="K18" s="32">
        <v>0.06</v>
      </c>
      <c r="L18" s="32">
        <v>0.06</v>
      </c>
      <c r="M18" s="13">
        <f t="shared" si="4"/>
        <v>0</v>
      </c>
      <c r="N18" s="12">
        <f t="shared" si="5"/>
        <v>0</v>
      </c>
      <c r="O18" s="14">
        <v>1.6</v>
      </c>
      <c r="P18" s="15">
        <v>1.7</v>
      </c>
      <c r="Q18" s="16">
        <f t="shared" si="6"/>
        <v>-6.249999999999992</v>
      </c>
      <c r="R18" s="17">
        <f t="shared" si="7"/>
        <v>9.9999999999999867E-2</v>
      </c>
      <c r="S18" s="32">
        <v>0.01</v>
      </c>
      <c r="T18" s="12">
        <v>0.09</v>
      </c>
      <c r="U18" s="13">
        <f t="shared" si="8"/>
        <v>-800</v>
      </c>
      <c r="V18" s="12">
        <f t="shared" si="9"/>
        <v>0.08</v>
      </c>
      <c r="W18" s="14">
        <v>6.9</v>
      </c>
      <c r="X18" s="15">
        <v>6.5</v>
      </c>
      <c r="Y18" s="16" t="s">
        <v>7</v>
      </c>
      <c r="Z18" s="17">
        <f t="shared" si="10"/>
        <v>-0.40000000000000036</v>
      </c>
      <c r="AA18" s="12">
        <v>73</v>
      </c>
      <c r="AB18" s="12">
        <v>35</v>
      </c>
      <c r="AC18" s="13">
        <f t="shared" si="11"/>
        <v>52.054794520547944</v>
      </c>
      <c r="AD18" s="12">
        <f t="shared" si="12"/>
        <v>-38</v>
      </c>
      <c r="AE18" s="14">
        <v>13</v>
      </c>
      <c r="AF18" s="15">
        <v>14</v>
      </c>
      <c r="AG18" s="16" t="s">
        <v>7</v>
      </c>
      <c r="AH18" s="17">
        <f t="shared" si="13"/>
        <v>1</v>
      </c>
      <c r="AI18" s="12">
        <v>88</v>
      </c>
      <c r="AJ18" s="12">
        <v>30</v>
      </c>
      <c r="AK18" s="13">
        <f t="shared" si="14"/>
        <v>65.909090909090907</v>
      </c>
      <c r="AL18" s="12">
        <f t="shared" si="15"/>
        <v>-58</v>
      </c>
      <c r="AM18" s="14" t="s">
        <v>7</v>
      </c>
      <c r="AN18" s="15" t="s">
        <v>7</v>
      </c>
      <c r="AO18" s="16" t="e">
        <f t="shared" si="16"/>
        <v>#VALUE!</v>
      </c>
      <c r="AP18" s="17" t="e">
        <f t="shared" si="17"/>
        <v>#VALUE!</v>
      </c>
    </row>
    <row r="19" spans="1:42" s="18" customFormat="1" x14ac:dyDescent="0.25">
      <c r="A19" s="45">
        <v>40074</v>
      </c>
      <c r="B19" s="44">
        <v>9</v>
      </c>
      <c r="C19" s="15">
        <v>2</v>
      </c>
      <c r="D19" s="15">
        <v>2</v>
      </c>
      <c r="E19" s="13">
        <f t="shared" si="0"/>
        <v>0</v>
      </c>
      <c r="F19" s="12">
        <f t="shared" si="1"/>
        <v>0</v>
      </c>
      <c r="G19" s="21">
        <v>7.8E-2</v>
      </c>
      <c r="H19" s="19">
        <v>7.8E-2</v>
      </c>
      <c r="I19" s="16">
        <f t="shared" si="2"/>
        <v>0</v>
      </c>
      <c r="J19" s="17">
        <f t="shared" si="3"/>
        <v>0</v>
      </c>
      <c r="K19" s="12">
        <v>0.06</v>
      </c>
      <c r="L19" s="12">
        <v>0.06</v>
      </c>
      <c r="M19" s="13">
        <f t="shared" si="4"/>
        <v>0</v>
      </c>
      <c r="N19" s="12">
        <f t="shared" si="5"/>
        <v>0</v>
      </c>
      <c r="O19" s="21">
        <v>1.9</v>
      </c>
      <c r="P19" s="19">
        <v>1.5</v>
      </c>
      <c r="Q19" s="16">
        <f t="shared" si="6"/>
        <v>21.052631578947363</v>
      </c>
      <c r="R19" s="17">
        <f t="shared" si="7"/>
        <v>-0.39999999999999991</v>
      </c>
      <c r="S19" s="19">
        <v>0.01</v>
      </c>
      <c r="T19" s="19">
        <v>0.02</v>
      </c>
      <c r="U19" s="13">
        <f t="shared" si="8"/>
        <v>-100</v>
      </c>
      <c r="V19" s="12">
        <f t="shared" si="9"/>
        <v>0.01</v>
      </c>
      <c r="W19" s="21">
        <v>7.3</v>
      </c>
      <c r="X19" s="19">
        <v>7.1</v>
      </c>
      <c r="Y19" s="16" t="s">
        <v>7</v>
      </c>
      <c r="Z19" s="17">
        <f t="shared" si="10"/>
        <v>-0.20000000000000018</v>
      </c>
      <c r="AA19" s="19">
        <v>2</v>
      </c>
      <c r="AB19" s="19">
        <v>1</v>
      </c>
      <c r="AC19" s="13">
        <f t="shared" si="11"/>
        <v>50</v>
      </c>
      <c r="AD19" s="12">
        <f t="shared" si="12"/>
        <v>-1</v>
      </c>
      <c r="AE19" s="21">
        <v>12</v>
      </c>
      <c r="AF19" s="19">
        <v>12</v>
      </c>
      <c r="AG19" s="16" t="s">
        <v>7</v>
      </c>
      <c r="AH19" s="17">
        <f t="shared" si="13"/>
        <v>0</v>
      </c>
      <c r="AI19" s="19">
        <v>1.5</v>
      </c>
      <c r="AJ19" s="19">
        <v>1.7</v>
      </c>
      <c r="AK19" s="13">
        <f t="shared" si="14"/>
        <v>-13.33333333333333</v>
      </c>
      <c r="AL19" s="12">
        <f t="shared" si="15"/>
        <v>0.19999999999999996</v>
      </c>
      <c r="AM19" s="21" t="s">
        <v>7</v>
      </c>
      <c r="AN19" s="19" t="s">
        <v>7</v>
      </c>
      <c r="AO19" s="16" t="e">
        <f t="shared" si="16"/>
        <v>#VALUE!</v>
      </c>
      <c r="AP19" s="17" t="e">
        <f t="shared" si="17"/>
        <v>#VALUE!</v>
      </c>
    </row>
    <row r="20" spans="1:42" s="18" customFormat="1" x14ac:dyDescent="0.25">
      <c r="A20" s="45"/>
      <c r="B20" s="44"/>
      <c r="C20" s="32"/>
      <c r="D20" s="32"/>
      <c r="E20" s="13" t="e">
        <f t="shared" si="0"/>
        <v>#DIV/0!</v>
      </c>
      <c r="F20" s="12"/>
      <c r="G20" s="46"/>
      <c r="H20" s="32"/>
      <c r="I20" s="16" t="e">
        <f t="shared" si="2"/>
        <v>#DIV/0!</v>
      </c>
      <c r="J20" s="17"/>
      <c r="K20" s="32"/>
      <c r="L20" s="32"/>
      <c r="M20" s="13" t="e">
        <f t="shared" si="4"/>
        <v>#DIV/0!</v>
      </c>
      <c r="N20" s="12"/>
      <c r="O20" s="46"/>
      <c r="P20" s="32"/>
      <c r="Q20" s="16" t="e">
        <f t="shared" si="6"/>
        <v>#DIV/0!</v>
      </c>
      <c r="R20" s="17"/>
      <c r="S20" s="32"/>
      <c r="T20" s="32"/>
      <c r="U20" s="13" t="e">
        <f t="shared" si="8"/>
        <v>#DIV/0!</v>
      </c>
      <c r="V20" s="12"/>
      <c r="W20" s="46"/>
      <c r="X20" s="32"/>
      <c r="Y20" s="16" t="s">
        <v>7</v>
      </c>
      <c r="Z20" s="17"/>
      <c r="AA20" s="32"/>
      <c r="AB20" s="32"/>
      <c r="AC20" s="13" t="e">
        <f t="shared" si="11"/>
        <v>#DIV/0!</v>
      </c>
      <c r="AD20" s="12"/>
      <c r="AE20" s="46"/>
      <c r="AF20" s="32"/>
      <c r="AG20" s="16" t="s">
        <v>7</v>
      </c>
      <c r="AH20" s="17"/>
      <c r="AI20" s="32"/>
      <c r="AJ20" s="32"/>
      <c r="AK20" s="13" t="e">
        <f t="shared" si="14"/>
        <v>#DIV/0!</v>
      </c>
      <c r="AL20" s="12">
        <f t="shared" si="15"/>
        <v>0</v>
      </c>
      <c r="AM20" s="46"/>
      <c r="AN20" s="32"/>
      <c r="AO20" s="16" t="e">
        <f t="shared" si="16"/>
        <v>#DIV/0!</v>
      </c>
      <c r="AP20" s="17">
        <f t="shared" si="17"/>
        <v>0</v>
      </c>
    </row>
    <row r="21" spans="1:42" s="18" customFormat="1" x14ac:dyDescent="0.25">
      <c r="A21" s="45">
        <v>40750</v>
      </c>
      <c r="B21" s="44">
        <v>7</v>
      </c>
      <c r="C21" s="15">
        <v>2</v>
      </c>
      <c r="D21" s="15">
        <v>2</v>
      </c>
      <c r="E21" s="13">
        <f t="shared" si="0"/>
        <v>0</v>
      </c>
      <c r="F21" s="12">
        <f t="shared" si="1"/>
        <v>0</v>
      </c>
      <c r="G21" s="21">
        <v>7.8E-2</v>
      </c>
      <c r="H21" s="19">
        <v>7.8E-2</v>
      </c>
      <c r="I21" s="16">
        <f t="shared" si="2"/>
        <v>0</v>
      </c>
      <c r="J21" s="17">
        <f t="shared" si="3"/>
        <v>0</v>
      </c>
      <c r="K21" s="12">
        <v>0.06</v>
      </c>
      <c r="L21" s="12">
        <v>0.06</v>
      </c>
      <c r="M21" s="13">
        <f t="shared" si="4"/>
        <v>0</v>
      </c>
      <c r="N21" s="12">
        <f t="shared" si="5"/>
        <v>0</v>
      </c>
      <c r="O21" s="14">
        <v>1.3</v>
      </c>
      <c r="P21" s="15">
        <v>1.3</v>
      </c>
      <c r="Q21" s="16">
        <f t="shared" si="6"/>
        <v>0</v>
      </c>
      <c r="R21" s="17">
        <f t="shared" si="7"/>
        <v>0</v>
      </c>
      <c r="S21" s="12">
        <v>0.02</v>
      </c>
      <c r="T21" s="12">
        <v>0.04</v>
      </c>
      <c r="U21" s="13">
        <f t="shared" si="8"/>
        <v>-100</v>
      </c>
      <c r="V21" s="12">
        <f t="shared" si="9"/>
        <v>0.02</v>
      </c>
      <c r="W21" s="14">
        <v>7.2</v>
      </c>
      <c r="X21" s="15">
        <v>6.9</v>
      </c>
      <c r="Y21" s="16" t="s">
        <v>7</v>
      </c>
      <c r="Z21" s="17">
        <f t="shared" si="10"/>
        <v>-0.29999999999999982</v>
      </c>
      <c r="AA21" s="15">
        <v>2</v>
      </c>
      <c r="AB21" s="15">
        <v>5</v>
      </c>
      <c r="AC21" s="13">
        <f t="shared" si="11"/>
        <v>-150</v>
      </c>
      <c r="AD21" s="12">
        <f t="shared" si="12"/>
        <v>3</v>
      </c>
      <c r="AE21" s="14">
        <v>15</v>
      </c>
      <c r="AF21" s="15">
        <v>15</v>
      </c>
      <c r="AG21" s="16" t="s">
        <v>7</v>
      </c>
      <c r="AH21" s="17">
        <f t="shared" si="13"/>
        <v>0</v>
      </c>
      <c r="AI21" s="15" t="s">
        <v>7</v>
      </c>
      <c r="AJ21" s="15" t="s">
        <v>7</v>
      </c>
      <c r="AK21" s="13" t="e">
        <f t="shared" si="14"/>
        <v>#VALUE!</v>
      </c>
      <c r="AL21" s="12" t="e">
        <f t="shared" si="15"/>
        <v>#VALUE!</v>
      </c>
      <c r="AM21" s="14">
        <v>9.4</v>
      </c>
      <c r="AN21" s="15">
        <v>8.6999999999999993</v>
      </c>
      <c r="AO21" s="16">
        <f t="shared" si="16"/>
        <v>7.4468085106383084</v>
      </c>
      <c r="AP21" s="17">
        <f t="shared" si="17"/>
        <v>-0.70000000000000107</v>
      </c>
    </row>
    <row r="22" spans="1:42" s="18" customFormat="1" x14ac:dyDescent="0.25">
      <c r="A22" s="45">
        <v>40827</v>
      </c>
      <c r="B22" s="44">
        <v>10</v>
      </c>
      <c r="C22" s="12">
        <v>0.8</v>
      </c>
      <c r="D22" s="12">
        <v>2.1</v>
      </c>
      <c r="E22" s="13">
        <f t="shared" si="0"/>
        <v>-162.5</v>
      </c>
      <c r="F22" s="12">
        <f t="shared" si="1"/>
        <v>1.3</v>
      </c>
      <c r="G22" s="14">
        <v>2.4E-2</v>
      </c>
      <c r="H22" s="15">
        <v>0.23200000000000001</v>
      </c>
      <c r="I22" s="16">
        <f t="shared" si="2"/>
        <v>-866.66666666666674</v>
      </c>
      <c r="J22" s="17">
        <f t="shared" si="3"/>
        <v>0.20800000000000002</v>
      </c>
      <c r="K22" s="12">
        <v>6.0000000000000001E-3</v>
      </c>
      <c r="L22" s="12">
        <v>1.6E-2</v>
      </c>
      <c r="M22" s="13">
        <f t="shared" si="4"/>
        <v>-166.66666666666669</v>
      </c>
      <c r="N22" s="12">
        <f t="shared" si="5"/>
        <v>0.01</v>
      </c>
      <c r="O22" s="14">
        <v>0.93</v>
      </c>
      <c r="P22" s="15">
        <v>0.93</v>
      </c>
      <c r="Q22" s="16">
        <f t="shared" si="6"/>
        <v>0</v>
      </c>
      <c r="R22" s="17">
        <f t="shared" si="7"/>
        <v>0</v>
      </c>
      <c r="S22" s="12">
        <v>0.01</v>
      </c>
      <c r="T22" s="12">
        <v>2.7E-2</v>
      </c>
      <c r="U22" s="13">
        <f t="shared" si="8"/>
        <v>-170.00000000000003</v>
      </c>
      <c r="V22" s="12">
        <f t="shared" si="9"/>
        <v>1.7000000000000001E-2</v>
      </c>
      <c r="W22" s="14">
        <v>6.56</v>
      </c>
      <c r="X22" s="15">
        <v>6.62</v>
      </c>
      <c r="Y22" s="16" t="s">
        <v>7</v>
      </c>
      <c r="Z22" s="17">
        <f t="shared" si="10"/>
        <v>6.0000000000000497E-2</v>
      </c>
      <c r="AA22" s="15">
        <v>0</v>
      </c>
      <c r="AB22" s="15">
        <v>3</v>
      </c>
      <c r="AC22" s="13" t="e">
        <f t="shared" si="11"/>
        <v>#DIV/0!</v>
      </c>
      <c r="AD22" s="12">
        <f t="shared" si="12"/>
        <v>3</v>
      </c>
      <c r="AE22" s="14">
        <v>13.5</v>
      </c>
      <c r="AF22" s="15">
        <v>13.6</v>
      </c>
      <c r="AG22" s="16" t="s">
        <v>7</v>
      </c>
      <c r="AH22" s="17">
        <f t="shared" si="13"/>
        <v>9.9999999999999645E-2</v>
      </c>
      <c r="AI22" s="15" t="s">
        <v>7</v>
      </c>
      <c r="AJ22" s="32" t="s">
        <v>7</v>
      </c>
      <c r="AK22" s="13" t="e">
        <f t="shared" si="14"/>
        <v>#VALUE!</v>
      </c>
      <c r="AL22" s="12" t="e">
        <f t="shared" si="15"/>
        <v>#VALUE!</v>
      </c>
      <c r="AM22" s="14">
        <v>10.11</v>
      </c>
      <c r="AN22" s="15">
        <v>8.65</v>
      </c>
      <c r="AO22" s="16">
        <f t="shared" si="16"/>
        <v>14.441147378832831</v>
      </c>
      <c r="AP22" s="17">
        <f t="shared" si="17"/>
        <v>-1.4599999999999991</v>
      </c>
    </row>
    <row r="23" spans="1:42" s="18" customFormat="1" x14ac:dyDescent="0.25">
      <c r="A23" s="47">
        <v>40835</v>
      </c>
      <c r="B23" s="48">
        <v>10</v>
      </c>
      <c r="C23" s="15">
        <v>2</v>
      </c>
      <c r="D23" s="15">
        <v>2</v>
      </c>
      <c r="E23" s="13">
        <f t="shared" si="0"/>
        <v>0</v>
      </c>
      <c r="F23" s="12">
        <f t="shared" si="1"/>
        <v>0</v>
      </c>
      <c r="G23" s="21">
        <v>7.8E-2</v>
      </c>
      <c r="H23" s="19">
        <v>7.8E-2</v>
      </c>
      <c r="I23" s="16">
        <f t="shared" si="2"/>
        <v>0</v>
      </c>
      <c r="J23" s="17">
        <f t="shared" si="3"/>
        <v>0</v>
      </c>
      <c r="K23" s="12">
        <v>0.06</v>
      </c>
      <c r="L23" s="12">
        <v>0.06</v>
      </c>
      <c r="M23" s="13">
        <f t="shared" si="4"/>
        <v>0</v>
      </c>
      <c r="N23" s="12">
        <f t="shared" si="5"/>
        <v>0</v>
      </c>
      <c r="O23" s="21">
        <v>1.2</v>
      </c>
      <c r="P23" s="19">
        <v>1.2</v>
      </c>
      <c r="Q23" s="16">
        <f t="shared" si="6"/>
        <v>0</v>
      </c>
      <c r="R23" s="17">
        <f t="shared" si="7"/>
        <v>0</v>
      </c>
      <c r="S23" s="19">
        <v>0.01</v>
      </c>
      <c r="T23" s="19">
        <v>0.01</v>
      </c>
      <c r="U23" s="13">
        <f t="shared" si="8"/>
        <v>0</v>
      </c>
      <c r="V23" s="12">
        <f t="shared" si="9"/>
        <v>0</v>
      </c>
      <c r="W23" s="21">
        <v>6.8</v>
      </c>
      <c r="X23" s="19">
        <v>6.8</v>
      </c>
      <c r="Y23" s="16" t="s">
        <v>7</v>
      </c>
      <c r="Z23" s="17">
        <f t="shared" si="10"/>
        <v>0</v>
      </c>
      <c r="AA23" s="19">
        <v>4</v>
      </c>
      <c r="AB23" s="19">
        <v>2</v>
      </c>
      <c r="AC23" s="13">
        <f t="shared" si="11"/>
        <v>50</v>
      </c>
      <c r="AD23" s="12">
        <f t="shared" si="12"/>
        <v>-2</v>
      </c>
      <c r="AE23" s="21">
        <v>9</v>
      </c>
      <c r="AF23" s="19">
        <v>9</v>
      </c>
      <c r="AG23" s="16" t="s">
        <v>7</v>
      </c>
      <c r="AH23" s="17">
        <f t="shared" si="13"/>
        <v>0</v>
      </c>
      <c r="AI23" s="19">
        <v>2</v>
      </c>
      <c r="AJ23" s="19">
        <v>2</v>
      </c>
      <c r="AK23" s="13">
        <f t="shared" si="14"/>
        <v>0</v>
      </c>
      <c r="AL23" s="12">
        <f t="shared" si="15"/>
        <v>0</v>
      </c>
      <c r="AM23" s="21" t="s">
        <v>7</v>
      </c>
      <c r="AN23" s="19" t="s">
        <v>7</v>
      </c>
      <c r="AO23" s="16" t="e">
        <f t="shared" si="16"/>
        <v>#VALUE!</v>
      </c>
      <c r="AP23" s="17" t="e">
        <f t="shared" si="17"/>
        <v>#VALUE!</v>
      </c>
    </row>
    <row r="24" spans="1:42" s="18" customFormat="1" x14ac:dyDescent="0.25">
      <c r="A24" s="45">
        <v>40913</v>
      </c>
      <c r="B24" s="44">
        <v>1</v>
      </c>
      <c r="C24" s="32">
        <v>2</v>
      </c>
      <c r="D24" s="32">
        <v>3</v>
      </c>
      <c r="E24" s="13">
        <f t="shared" si="0"/>
        <v>-50</v>
      </c>
      <c r="F24" s="12">
        <f t="shared" si="1"/>
        <v>1</v>
      </c>
      <c r="G24" s="46">
        <v>7.8E-2</v>
      </c>
      <c r="H24" s="32">
        <v>0.248</v>
      </c>
      <c r="I24" s="16">
        <f t="shared" si="2"/>
        <v>-217.94871794871793</v>
      </c>
      <c r="J24" s="17">
        <f t="shared" si="3"/>
        <v>0.16999999999999998</v>
      </c>
      <c r="K24" s="32">
        <v>0.06</v>
      </c>
      <c r="L24" s="32">
        <v>0.06</v>
      </c>
      <c r="M24" s="13">
        <f t="shared" si="4"/>
        <v>0</v>
      </c>
      <c r="N24" s="12">
        <f t="shared" si="5"/>
        <v>0</v>
      </c>
      <c r="O24" s="46">
        <v>1.2</v>
      </c>
      <c r="P24" s="32">
        <v>1.1000000000000001</v>
      </c>
      <c r="Q24" s="16">
        <f t="shared" si="6"/>
        <v>8.3333333333333233</v>
      </c>
      <c r="R24" s="17">
        <f t="shared" si="7"/>
        <v>-9.9999999999999867E-2</v>
      </c>
      <c r="S24" s="32">
        <v>0.01</v>
      </c>
      <c r="T24" s="32">
        <v>0.06</v>
      </c>
      <c r="U24" s="13">
        <f t="shared" si="8"/>
        <v>-499.99999999999989</v>
      </c>
      <c r="V24" s="12">
        <f t="shared" si="9"/>
        <v>4.9999999999999996E-2</v>
      </c>
      <c r="W24" s="46">
        <v>6.7</v>
      </c>
      <c r="X24" s="32">
        <v>6.4</v>
      </c>
      <c r="Y24" s="16" t="s">
        <v>7</v>
      </c>
      <c r="Z24" s="17">
        <f t="shared" si="10"/>
        <v>-0.29999999999999982</v>
      </c>
      <c r="AA24" s="32">
        <v>2</v>
      </c>
      <c r="AB24" s="32">
        <v>4</v>
      </c>
      <c r="AC24" s="13">
        <f t="shared" si="11"/>
        <v>-100</v>
      </c>
      <c r="AD24" s="12">
        <f t="shared" si="12"/>
        <v>2</v>
      </c>
      <c r="AE24" s="46">
        <v>7</v>
      </c>
      <c r="AF24" s="32">
        <v>7</v>
      </c>
      <c r="AG24" s="16" t="s">
        <v>7</v>
      </c>
      <c r="AH24" s="17">
        <f t="shared" si="13"/>
        <v>0</v>
      </c>
      <c r="AI24" s="32">
        <v>2</v>
      </c>
      <c r="AJ24" s="32">
        <v>2</v>
      </c>
      <c r="AK24" s="13">
        <f t="shared" si="14"/>
        <v>0</v>
      </c>
      <c r="AL24" s="12">
        <f t="shared" si="15"/>
        <v>0</v>
      </c>
      <c r="AM24" s="46">
        <v>10.4</v>
      </c>
      <c r="AN24" s="32">
        <v>8.6999999999999993</v>
      </c>
      <c r="AO24" s="16">
        <f t="shared" si="16"/>
        <v>16.346153846153854</v>
      </c>
      <c r="AP24" s="17">
        <f t="shared" si="17"/>
        <v>-1.7000000000000011</v>
      </c>
    </row>
    <row r="25" spans="1:42" s="18" customFormat="1" x14ac:dyDescent="0.25">
      <c r="A25" s="45">
        <v>40955</v>
      </c>
      <c r="B25" s="44">
        <v>2</v>
      </c>
      <c r="C25" s="12">
        <v>0.5</v>
      </c>
      <c r="D25" s="12">
        <v>1.7</v>
      </c>
      <c r="E25" s="13">
        <f t="shared" si="0"/>
        <v>-240</v>
      </c>
      <c r="F25" s="12">
        <f t="shared" si="1"/>
        <v>1.2</v>
      </c>
      <c r="G25" s="14">
        <v>3.5000000000000003E-2</v>
      </c>
      <c r="H25" s="15">
        <v>0.17899999999999999</v>
      </c>
      <c r="I25" s="16">
        <f t="shared" si="2"/>
        <v>-411.42857142857139</v>
      </c>
      <c r="J25" s="17">
        <f t="shared" si="3"/>
        <v>0.14399999999999999</v>
      </c>
      <c r="K25" s="12">
        <v>0</v>
      </c>
      <c r="L25" s="12">
        <v>5.0000000000000001E-3</v>
      </c>
      <c r="M25" s="13" t="e">
        <f t="shared" si="4"/>
        <v>#DIV/0!</v>
      </c>
      <c r="N25" s="12">
        <f t="shared" si="5"/>
        <v>5.0000000000000001E-3</v>
      </c>
      <c r="O25" s="14">
        <v>2</v>
      </c>
      <c r="P25" s="15">
        <v>2</v>
      </c>
      <c r="Q25" s="16">
        <f t="shared" si="6"/>
        <v>0</v>
      </c>
      <c r="R25" s="17">
        <f t="shared" si="7"/>
        <v>0</v>
      </c>
      <c r="S25" s="12">
        <v>8.9999999999999993E-3</v>
      </c>
      <c r="T25" s="12">
        <v>2.9000000000000001E-2</v>
      </c>
      <c r="U25" s="13">
        <f t="shared" si="8"/>
        <v>-222.22222222222229</v>
      </c>
      <c r="V25" s="12">
        <f t="shared" si="9"/>
        <v>2.0000000000000004E-2</v>
      </c>
      <c r="W25" s="14">
        <v>7.14</v>
      </c>
      <c r="X25" s="15">
        <v>6.8</v>
      </c>
      <c r="Y25" s="16" t="s">
        <v>7</v>
      </c>
      <c r="Z25" s="17">
        <f t="shared" si="10"/>
        <v>-0.33999999999999986</v>
      </c>
      <c r="AA25" s="12">
        <v>2</v>
      </c>
      <c r="AB25" s="12">
        <v>3</v>
      </c>
      <c r="AC25" s="13">
        <f t="shared" si="11"/>
        <v>-50</v>
      </c>
      <c r="AD25" s="12">
        <f t="shared" si="12"/>
        <v>1</v>
      </c>
      <c r="AE25" s="14">
        <v>7</v>
      </c>
      <c r="AF25" s="15">
        <v>7</v>
      </c>
      <c r="AG25" s="16" t="s">
        <v>7</v>
      </c>
      <c r="AH25" s="17">
        <f t="shared" si="13"/>
        <v>0</v>
      </c>
      <c r="AI25" s="15">
        <v>1.25</v>
      </c>
      <c r="AJ25" s="15">
        <v>2.11</v>
      </c>
      <c r="AK25" s="13">
        <f t="shared" si="14"/>
        <v>-68.8</v>
      </c>
      <c r="AL25" s="12">
        <f t="shared" si="15"/>
        <v>0.85999999999999988</v>
      </c>
      <c r="AM25" s="14">
        <v>12.03</v>
      </c>
      <c r="AN25" s="15">
        <v>8.65</v>
      </c>
      <c r="AO25" s="16">
        <f t="shared" si="16"/>
        <v>28.096425602660009</v>
      </c>
      <c r="AP25" s="17">
        <f t="shared" si="17"/>
        <v>-3.379999999999999</v>
      </c>
    </row>
    <row r="26" spans="1:42" s="18" customFormat="1" x14ac:dyDescent="0.25">
      <c r="A26" s="45">
        <v>41017</v>
      </c>
      <c r="B26" s="44">
        <v>4</v>
      </c>
      <c r="C26" s="12">
        <v>3</v>
      </c>
      <c r="D26" s="12">
        <v>3</v>
      </c>
      <c r="E26" s="13">
        <f t="shared" si="0"/>
        <v>0</v>
      </c>
      <c r="F26" s="12">
        <f t="shared" si="1"/>
        <v>0</v>
      </c>
      <c r="G26" s="46">
        <v>7.8E-2</v>
      </c>
      <c r="H26" s="15">
        <v>8.5000000000000006E-2</v>
      </c>
      <c r="I26" s="16">
        <f t="shared" si="2"/>
        <v>-8.9743589743589833</v>
      </c>
      <c r="J26" s="17">
        <f t="shared" si="3"/>
        <v>7.0000000000000062E-3</v>
      </c>
      <c r="K26" s="32">
        <v>0.06</v>
      </c>
      <c r="L26" s="32">
        <v>0.06</v>
      </c>
      <c r="M26" s="13">
        <f t="shared" si="4"/>
        <v>0</v>
      </c>
      <c r="N26" s="12">
        <f t="shared" si="5"/>
        <v>0</v>
      </c>
      <c r="O26" s="14">
        <v>0.7</v>
      </c>
      <c r="P26" s="15">
        <v>0.7</v>
      </c>
      <c r="Q26" s="16">
        <f t="shared" si="6"/>
        <v>0</v>
      </c>
      <c r="R26" s="17">
        <f t="shared" si="7"/>
        <v>0</v>
      </c>
      <c r="S26" s="32">
        <v>0.01</v>
      </c>
      <c r="T26" s="12">
        <v>0.02</v>
      </c>
      <c r="U26" s="13">
        <f t="shared" si="8"/>
        <v>-100</v>
      </c>
      <c r="V26" s="12">
        <f t="shared" si="9"/>
        <v>0.01</v>
      </c>
      <c r="W26" s="14">
        <v>6.8</v>
      </c>
      <c r="X26" s="15">
        <v>6.8</v>
      </c>
      <c r="Y26" s="16" t="s">
        <v>7</v>
      </c>
      <c r="Z26" s="17">
        <f t="shared" si="10"/>
        <v>0</v>
      </c>
      <c r="AA26" s="12">
        <v>9</v>
      </c>
      <c r="AB26" s="12">
        <v>5</v>
      </c>
      <c r="AC26" s="13">
        <f t="shared" si="11"/>
        <v>44.444444444444443</v>
      </c>
      <c r="AD26" s="12">
        <f t="shared" si="12"/>
        <v>-4</v>
      </c>
      <c r="AE26" s="14">
        <v>9</v>
      </c>
      <c r="AF26" s="15">
        <v>9</v>
      </c>
      <c r="AG26" s="16" t="s">
        <v>7</v>
      </c>
      <c r="AH26" s="17">
        <f t="shared" si="13"/>
        <v>0</v>
      </c>
      <c r="AI26" s="32">
        <v>28</v>
      </c>
      <c r="AJ26" s="32">
        <v>27</v>
      </c>
      <c r="AK26" s="13">
        <f t="shared" si="14"/>
        <v>3.5714285714285712</v>
      </c>
      <c r="AL26" s="12">
        <f t="shared" si="15"/>
        <v>-1</v>
      </c>
      <c r="AM26" s="14">
        <v>10.5</v>
      </c>
      <c r="AN26" s="15">
        <v>10.3</v>
      </c>
      <c r="AO26" s="16">
        <f t="shared" si="16"/>
        <v>1.904761904761898</v>
      </c>
      <c r="AP26" s="17">
        <f t="shared" si="17"/>
        <v>-0.19999999999999929</v>
      </c>
    </row>
    <row r="27" spans="1:42" s="18" customFormat="1" x14ac:dyDescent="0.25">
      <c r="A27" s="45">
        <v>41106</v>
      </c>
      <c r="B27" s="44">
        <v>7</v>
      </c>
      <c r="C27" s="19">
        <v>3</v>
      </c>
      <c r="D27" s="19">
        <v>2</v>
      </c>
      <c r="E27" s="13">
        <f t="shared" si="0"/>
        <v>33.333333333333329</v>
      </c>
      <c r="F27" s="12">
        <f t="shared" si="1"/>
        <v>-1</v>
      </c>
      <c r="G27" s="21">
        <v>0.1</v>
      </c>
      <c r="H27" s="19">
        <v>0.1</v>
      </c>
      <c r="I27" s="16">
        <f t="shared" si="2"/>
        <v>0</v>
      </c>
      <c r="J27" s="17">
        <f t="shared" si="3"/>
        <v>0</v>
      </c>
      <c r="K27" s="12">
        <v>0.06</v>
      </c>
      <c r="L27" s="12">
        <v>0.06</v>
      </c>
      <c r="M27" s="13">
        <f t="shared" si="4"/>
        <v>0</v>
      </c>
      <c r="N27" s="12">
        <f t="shared" si="5"/>
        <v>0</v>
      </c>
      <c r="O27" s="21">
        <v>1.2</v>
      </c>
      <c r="P27" s="19">
        <v>1.5</v>
      </c>
      <c r="Q27" s="16">
        <f t="shared" si="6"/>
        <v>-25.000000000000007</v>
      </c>
      <c r="R27" s="17">
        <f t="shared" si="7"/>
        <v>0.30000000000000004</v>
      </c>
      <c r="S27" s="19">
        <v>0.01</v>
      </c>
      <c r="T27" s="19">
        <v>0.02</v>
      </c>
      <c r="U27" s="13">
        <f t="shared" si="8"/>
        <v>-100</v>
      </c>
      <c r="V27" s="12">
        <f t="shared" si="9"/>
        <v>0.01</v>
      </c>
      <c r="W27" s="21">
        <v>7.5</v>
      </c>
      <c r="X27" s="19">
        <v>6.9</v>
      </c>
      <c r="Y27" s="16" t="s">
        <v>7</v>
      </c>
      <c r="Z27" s="17">
        <f t="shared" si="10"/>
        <v>-0.59999999999999964</v>
      </c>
      <c r="AA27" s="19">
        <v>16</v>
      </c>
      <c r="AB27" s="19">
        <v>8</v>
      </c>
      <c r="AC27" s="13">
        <f t="shared" si="11"/>
        <v>50</v>
      </c>
      <c r="AD27" s="12">
        <f t="shared" si="12"/>
        <v>-8</v>
      </c>
      <c r="AE27" s="21">
        <v>13</v>
      </c>
      <c r="AF27" s="19">
        <v>13</v>
      </c>
      <c r="AG27" s="16" t="s">
        <v>7</v>
      </c>
      <c r="AH27" s="17">
        <f t="shared" si="13"/>
        <v>0</v>
      </c>
      <c r="AI27" s="19">
        <v>13</v>
      </c>
      <c r="AJ27" s="19">
        <v>8</v>
      </c>
      <c r="AK27" s="13">
        <f t="shared" si="14"/>
        <v>38.461538461538467</v>
      </c>
      <c r="AL27" s="12">
        <f t="shared" si="15"/>
        <v>-5</v>
      </c>
      <c r="AM27" s="21">
        <v>9.6999999999999993</v>
      </c>
      <c r="AN27" s="19">
        <v>8.6999999999999993</v>
      </c>
      <c r="AO27" s="16">
        <f t="shared" si="16"/>
        <v>10.309278350515465</v>
      </c>
      <c r="AP27" s="17">
        <f t="shared" si="17"/>
        <v>-1</v>
      </c>
    </row>
    <row r="28" spans="1:42" s="18" customFormat="1" x14ac:dyDescent="0.25">
      <c r="A28" s="45">
        <v>41219</v>
      </c>
      <c r="B28" s="44">
        <v>11</v>
      </c>
      <c r="C28" s="32">
        <v>2</v>
      </c>
      <c r="D28" s="32">
        <v>2</v>
      </c>
      <c r="E28" s="13">
        <f t="shared" si="0"/>
        <v>0</v>
      </c>
      <c r="F28" s="12">
        <f t="shared" si="1"/>
        <v>0</v>
      </c>
      <c r="G28" s="46">
        <v>7.8E-2</v>
      </c>
      <c r="H28" s="32">
        <v>0.155</v>
      </c>
      <c r="I28" s="16">
        <f t="shared" si="2"/>
        <v>-98.717948717948715</v>
      </c>
      <c r="J28" s="17">
        <f t="shared" si="3"/>
        <v>7.6999999999999999E-2</v>
      </c>
      <c r="K28" s="32">
        <v>0.06</v>
      </c>
      <c r="L28" s="32">
        <v>0.06</v>
      </c>
      <c r="M28" s="13">
        <f t="shared" si="4"/>
        <v>0</v>
      </c>
      <c r="N28" s="12">
        <f t="shared" si="5"/>
        <v>0</v>
      </c>
      <c r="O28" s="46">
        <v>1.5</v>
      </c>
      <c r="P28" s="32">
        <v>1.5</v>
      </c>
      <c r="Q28" s="16">
        <f t="shared" si="6"/>
        <v>0</v>
      </c>
      <c r="R28" s="17">
        <f t="shared" si="7"/>
        <v>0</v>
      </c>
      <c r="S28" s="32">
        <v>0.01</v>
      </c>
      <c r="T28" s="32">
        <v>0.02</v>
      </c>
      <c r="U28" s="13">
        <f t="shared" si="8"/>
        <v>-100</v>
      </c>
      <c r="V28" s="12">
        <f t="shared" si="9"/>
        <v>0.01</v>
      </c>
      <c r="W28" s="46">
        <v>7</v>
      </c>
      <c r="X28" s="32">
        <v>6.6</v>
      </c>
      <c r="Y28" s="16" t="s">
        <v>7</v>
      </c>
      <c r="Z28" s="17">
        <f t="shared" si="10"/>
        <v>-0.40000000000000036</v>
      </c>
      <c r="AA28" s="32">
        <v>1</v>
      </c>
      <c r="AB28" s="32">
        <v>2</v>
      </c>
      <c r="AC28" s="13">
        <f t="shared" si="11"/>
        <v>-100</v>
      </c>
      <c r="AD28" s="12">
        <f t="shared" si="12"/>
        <v>1</v>
      </c>
      <c r="AE28" s="46">
        <v>12</v>
      </c>
      <c r="AF28" s="32">
        <v>12</v>
      </c>
      <c r="AG28" s="16" t="s">
        <v>7</v>
      </c>
      <c r="AH28" s="17">
        <f t="shared" si="13"/>
        <v>0</v>
      </c>
      <c r="AI28" s="32" t="s">
        <v>7</v>
      </c>
      <c r="AJ28" s="32" t="s">
        <v>7</v>
      </c>
      <c r="AK28" s="13" t="e">
        <f t="shared" si="14"/>
        <v>#VALUE!</v>
      </c>
      <c r="AL28" s="12" t="e">
        <f t="shared" si="15"/>
        <v>#VALUE!</v>
      </c>
      <c r="AM28" s="46" t="s">
        <v>7</v>
      </c>
      <c r="AN28" s="32" t="s">
        <v>7</v>
      </c>
      <c r="AO28" s="16" t="e">
        <f t="shared" si="16"/>
        <v>#VALUE!</v>
      </c>
      <c r="AP28" s="17" t="e">
        <f t="shared" si="17"/>
        <v>#VALUE!</v>
      </c>
    </row>
    <row r="29" spans="1:42" s="18" customFormat="1" x14ac:dyDescent="0.25">
      <c r="A29" s="45">
        <v>41303</v>
      </c>
      <c r="B29" s="44">
        <v>1</v>
      </c>
      <c r="C29" s="15">
        <v>2</v>
      </c>
      <c r="D29" s="15">
        <v>2</v>
      </c>
      <c r="E29" s="13">
        <f t="shared" si="0"/>
        <v>0</v>
      </c>
      <c r="F29" s="12">
        <f t="shared" si="1"/>
        <v>0</v>
      </c>
      <c r="G29" s="14">
        <v>7.8E-2</v>
      </c>
      <c r="H29" s="15">
        <v>7.8E-2</v>
      </c>
      <c r="I29" s="16">
        <f t="shared" si="2"/>
        <v>0</v>
      </c>
      <c r="J29" s="17">
        <f t="shared" si="3"/>
        <v>0</v>
      </c>
      <c r="K29" s="12">
        <v>0.06</v>
      </c>
      <c r="L29" s="12">
        <v>0.06</v>
      </c>
      <c r="M29" s="13">
        <f t="shared" si="4"/>
        <v>0</v>
      </c>
      <c r="N29" s="12">
        <f t="shared" si="5"/>
        <v>0</v>
      </c>
      <c r="O29" s="14">
        <v>2.4</v>
      </c>
      <c r="P29" s="15">
        <v>2.4</v>
      </c>
      <c r="Q29" s="16">
        <f t="shared" si="6"/>
        <v>0</v>
      </c>
      <c r="R29" s="17">
        <f t="shared" si="7"/>
        <v>0</v>
      </c>
      <c r="S29" s="12">
        <v>0.01</v>
      </c>
      <c r="T29" s="12">
        <v>0.01</v>
      </c>
      <c r="U29" s="13">
        <f t="shared" si="8"/>
        <v>0</v>
      </c>
      <c r="V29" s="12">
        <f t="shared" si="9"/>
        <v>0</v>
      </c>
      <c r="W29" s="14">
        <v>7.1</v>
      </c>
      <c r="X29" s="15">
        <v>7</v>
      </c>
      <c r="Y29" s="16" t="s">
        <v>7</v>
      </c>
      <c r="Z29" s="17">
        <f t="shared" si="10"/>
        <v>-9.9999999999999645E-2</v>
      </c>
      <c r="AA29" s="15">
        <v>6</v>
      </c>
      <c r="AB29" s="15">
        <v>5</v>
      </c>
      <c r="AC29" s="13">
        <f t="shared" si="11"/>
        <v>16.666666666666664</v>
      </c>
      <c r="AD29" s="12">
        <f t="shared" si="12"/>
        <v>-1</v>
      </c>
      <c r="AE29" s="14">
        <v>10</v>
      </c>
      <c r="AF29" s="15">
        <v>10</v>
      </c>
      <c r="AG29" s="16" t="s">
        <v>7</v>
      </c>
      <c r="AH29" s="17">
        <f t="shared" si="13"/>
        <v>0</v>
      </c>
      <c r="AI29" s="15">
        <v>3</v>
      </c>
      <c r="AJ29" s="15">
        <v>3</v>
      </c>
      <c r="AK29" s="13">
        <f t="shared" si="14"/>
        <v>0</v>
      </c>
      <c r="AL29" s="12">
        <f t="shared" si="15"/>
        <v>0</v>
      </c>
      <c r="AM29" s="14">
        <v>9.4</v>
      </c>
      <c r="AN29" s="15">
        <v>9.4</v>
      </c>
      <c r="AO29" s="16">
        <f t="shared" si="16"/>
        <v>0</v>
      </c>
      <c r="AP29" s="17">
        <f t="shared" si="17"/>
        <v>0</v>
      </c>
    </row>
    <row r="30" spans="1:42" s="18" customFormat="1" x14ac:dyDescent="0.25">
      <c r="A30" s="45">
        <v>41383</v>
      </c>
      <c r="B30" s="44">
        <v>4</v>
      </c>
      <c r="C30" s="32">
        <v>2</v>
      </c>
      <c r="D30" s="32">
        <v>2</v>
      </c>
      <c r="E30" s="13">
        <f t="shared" si="0"/>
        <v>0</v>
      </c>
      <c r="F30" s="12">
        <f t="shared" si="1"/>
        <v>0</v>
      </c>
      <c r="G30" s="46">
        <v>7.8E-2</v>
      </c>
      <c r="H30" s="15">
        <v>0.109</v>
      </c>
      <c r="I30" s="16">
        <f t="shared" si="2"/>
        <v>-39.743589743589745</v>
      </c>
      <c r="J30" s="17">
        <f t="shared" si="3"/>
        <v>3.1E-2</v>
      </c>
      <c r="K30" s="32">
        <v>0.06</v>
      </c>
      <c r="L30" s="32">
        <v>0.06</v>
      </c>
      <c r="M30" s="13">
        <f t="shared" si="4"/>
        <v>0</v>
      </c>
      <c r="N30" s="12">
        <f t="shared" si="5"/>
        <v>0</v>
      </c>
      <c r="O30" s="14">
        <v>1.4</v>
      </c>
      <c r="P30" s="15">
        <v>1.4</v>
      </c>
      <c r="Q30" s="16">
        <f t="shared" si="6"/>
        <v>0</v>
      </c>
      <c r="R30" s="17">
        <f t="shared" si="7"/>
        <v>0</v>
      </c>
      <c r="S30" s="12">
        <v>0.01</v>
      </c>
      <c r="T30" s="12">
        <v>0.01</v>
      </c>
      <c r="U30" s="13">
        <f t="shared" si="8"/>
        <v>0</v>
      </c>
      <c r="V30" s="12">
        <f t="shared" si="9"/>
        <v>0</v>
      </c>
      <c r="W30" s="14">
        <v>6.9</v>
      </c>
      <c r="X30" s="15">
        <v>6.7</v>
      </c>
      <c r="Y30" s="16" t="s">
        <v>7</v>
      </c>
      <c r="Z30" s="17">
        <f t="shared" si="10"/>
        <v>-0.20000000000000018</v>
      </c>
      <c r="AA30" s="15">
        <v>1</v>
      </c>
      <c r="AB30" s="15">
        <v>2</v>
      </c>
      <c r="AC30" s="13">
        <f t="shared" si="11"/>
        <v>-100</v>
      </c>
      <c r="AD30" s="12">
        <f t="shared" si="12"/>
        <v>1</v>
      </c>
      <c r="AE30" s="14">
        <v>10</v>
      </c>
      <c r="AF30" s="15">
        <v>10</v>
      </c>
      <c r="AG30" s="16" t="s">
        <v>7</v>
      </c>
      <c r="AH30" s="17">
        <f t="shared" si="13"/>
        <v>0</v>
      </c>
      <c r="AI30" s="15">
        <v>2</v>
      </c>
      <c r="AJ30" s="15">
        <v>2</v>
      </c>
      <c r="AK30" s="13">
        <f t="shared" si="14"/>
        <v>0</v>
      </c>
      <c r="AL30" s="12">
        <f t="shared" si="15"/>
        <v>0</v>
      </c>
      <c r="AM30" s="14" t="s">
        <v>7</v>
      </c>
      <c r="AN30" s="15">
        <v>9.6999999999999993</v>
      </c>
      <c r="AO30" s="16" t="e">
        <f t="shared" si="16"/>
        <v>#VALUE!</v>
      </c>
      <c r="AP30" s="17" t="e">
        <f t="shared" si="17"/>
        <v>#VALUE!</v>
      </c>
    </row>
    <row r="31" spans="1:42" s="18" customFormat="1" x14ac:dyDescent="0.25">
      <c r="A31" s="45">
        <v>41437</v>
      </c>
      <c r="B31" s="44">
        <v>6</v>
      </c>
      <c r="C31" s="19">
        <v>1.3</v>
      </c>
      <c r="D31" s="19">
        <v>1.8</v>
      </c>
      <c r="E31" s="13">
        <f t="shared" si="0"/>
        <v>-38.46153846153846</v>
      </c>
      <c r="F31" s="12">
        <f t="shared" si="1"/>
        <v>0.5</v>
      </c>
      <c r="G31" s="21">
        <v>2.1999999999999999E-2</v>
      </c>
      <c r="H31" s="19">
        <v>8.3000000000000004E-2</v>
      </c>
      <c r="I31" s="16">
        <f t="shared" si="2"/>
        <v>-277.27272727272731</v>
      </c>
      <c r="J31" s="17">
        <f t="shared" si="3"/>
        <v>6.1000000000000006E-2</v>
      </c>
      <c r="K31" s="19">
        <v>4.0000000000000001E-3</v>
      </c>
      <c r="L31" s="19">
        <v>8.9999999999999993E-3</v>
      </c>
      <c r="M31" s="13">
        <f t="shared" si="4"/>
        <v>-124.99999999999997</v>
      </c>
      <c r="N31" s="12">
        <f t="shared" si="5"/>
        <v>4.9999999999999992E-3</v>
      </c>
      <c r="O31" s="21">
        <v>1.641</v>
      </c>
      <c r="P31" s="19">
        <v>1.643</v>
      </c>
      <c r="Q31" s="16">
        <f t="shared" si="6"/>
        <v>-0.12187690432663022</v>
      </c>
      <c r="R31" s="17">
        <f t="shared" si="7"/>
        <v>2.0000000000000018E-3</v>
      </c>
      <c r="S31" s="19">
        <v>1.0999999999999999E-2</v>
      </c>
      <c r="T31" s="19">
        <v>1.7999999999999999E-2</v>
      </c>
      <c r="U31" s="13">
        <f t="shared" si="8"/>
        <v>-63.636363636363633</v>
      </c>
      <c r="V31" s="12">
        <f t="shared" si="9"/>
        <v>6.9999999999999993E-3</v>
      </c>
      <c r="W31" s="21">
        <v>6.29</v>
      </c>
      <c r="X31" s="19">
        <v>6.04</v>
      </c>
      <c r="Y31" s="16" t="s">
        <v>7</v>
      </c>
      <c r="Z31" s="17">
        <f t="shared" si="10"/>
        <v>-0.25</v>
      </c>
      <c r="AA31" s="19">
        <v>1</v>
      </c>
      <c r="AB31" s="19">
        <v>4</v>
      </c>
      <c r="AC31" s="13">
        <f t="shared" si="11"/>
        <v>-300</v>
      </c>
      <c r="AD31" s="12">
        <f t="shared" si="12"/>
        <v>3</v>
      </c>
      <c r="AE31" s="21">
        <v>12.7</v>
      </c>
      <c r="AF31" s="19">
        <v>12.8</v>
      </c>
      <c r="AG31" s="16" t="s">
        <v>7</v>
      </c>
      <c r="AH31" s="17">
        <f t="shared" si="13"/>
        <v>0.10000000000000142</v>
      </c>
      <c r="AI31" s="19">
        <v>2.62</v>
      </c>
      <c r="AJ31" s="19">
        <v>2.56</v>
      </c>
      <c r="AK31" s="13">
        <f t="shared" si="14"/>
        <v>2.2900763358778646</v>
      </c>
      <c r="AL31" s="12">
        <f t="shared" si="15"/>
        <v>-6.0000000000000053E-2</v>
      </c>
      <c r="AM31" s="21">
        <v>10.93</v>
      </c>
      <c r="AN31" s="19">
        <v>9.43</v>
      </c>
      <c r="AO31" s="16">
        <f t="shared" si="16"/>
        <v>13.72369624885636</v>
      </c>
      <c r="AP31" s="17">
        <f t="shared" si="17"/>
        <v>-1.5</v>
      </c>
    </row>
    <row r="32" spans="1:42" s="18" customFormat="1" x14ac:dyDescent="0.25">
      <c r="A32" s="45">
        <v>41507</v>
      </c>
      <c r="B32" s="44">
        <v>8</v>
      </c>
      <c r="C32" s="32">
        <v>1.4</v>
      </c>
      <c r="D32" s="32">
        <v>2.1</v>
      </c>
      <c r="E32" s="13">
        <f t="shared" si="0"/>
        <v>-50.000000000000014</v>
      </c>
      <c r="F32" s="12">
        <f t="shared" si="1"/>
        <v>0.70000000000000018</v>
      </c>
      <c r="G32" s="46">
        <v>5.8000000000000003E-2</v>
      </c>
      <c r="H32" s="32">
        <v>0.128</v>
      </c>
      <c r="I32" s="16">
        <f t="shared" si="2"/>
        <v>-120.68965517241379</v>
      </c>
      <c r="J32" s="17">
        <f t="shared" si="3"/>
        <v>7.0000000000000007E-2</v>
      </c>
      <c r="K32" s="32">
        <v>1.7000000000000001E-2</v>
      </c>
      <c r="L32" s="32">
        <v>1.9E-2</v>
      </c>
      <c r="M32" s="13">
        <f t="shared" si="4"/>
        <v>-11.76470588235293</v>
      </c>
      <c r="N32" s="12">
        <f t="shared" si="5"/>
        <v>1.9999999999999983E-3</v>
      </c>
      <c r="O32" s="46">
        <v>1.47</v>
      </c>
      <c r="P32" s="32">
        <v>1.4059999999999999</v>
      </c>
      <c r="Q32" s="16">
        <f t="shared" si="6"/>
        <v>4.3537414965986434</v>
      </c>
      <c r="R32" s="17">
        <f t="shared" si="7"/>
        <v>-6.4000000000000057E-2</v>
      </c>
      <c r="S32" s="32">
        <v>3.6999999999999998E-2</v>
      </c>
      <c r="T32" s="32">
        <v>6.9000000000000006E-2</v>
      </c>
      <c r="U32" s="13">
        <f t="shared" si="8"/>
        <v>-86.486486486486513</v>
      </c>
      <c r="V32" s="12">
        <f t="shared" si="9"/>
        <v>3.2000000000000008E-2</v>
      </c>
      <c r="W32" s="46">
        <v>6.81</v>
      </c>
      <c r="X32" s="32">
        <v>6.46</v>
      </c>
      <c r="Y32" s="16" t="s">
        <v>7</v>
      </c>
      <c r="Z32" s="17">
        <f t="shared" si="10"/>
        <v>-0.34999999999999964</v>
      </c>
      <c r="AA32" s="32">
        <v>0</v>
      </c>
      <c r="AB32" s="32">
        <v>0</v>
      </c>
      <c r="AC32" s="13" t="e">
        <f t="shared" si="11"/>
        <v>#DIV/0!</v>
      </c>
      <c r="AD32" s="12">
        <f t="shared" si="12"/>
        <v>0</v>
      </c>
      <c r="AE32" s="46" t="s">
        <v>7</v>
      </c>
      <c r="AF32" s="32" t="s">
        <v>7</v>
      </c>
      <c r="AG32" s="16" t="s">
        <v>7</v>
      </c>
      <c r="AH32" s="17" t="e">
        <f t="shared" si="13"/>
        <v>#VALUE!</v>
      </c>
      <c r="AI32" s="32">
        <v>0.63700000000000001</v>
      </c>
      <c r="AJ32" s="32">
        <v>0.753</v>
      </c>
      <c r="AK32" s="13">
        <f t="shared" si="14"/>
        <v>-18.210361067503921</v>
      </c>
      <c r="AL32" s="12">
        <f t="shared" si="15"/>
        <v>0.11599999999999999</v>
      </c>
      <c r="AM32" s="46" t="s">
        <v>7</v>
      </c>
      <c r="AN32" s="32" t="s">
        <v>7</v>
      </c>
      <c r="AO32" s="16" t="e">
        <f t="shared" si="16"/>
        <v>#VALUE!</v>
      </c>
      <c r="AP32" s="17" t="e">
        <f t="shared" si="17"/>
        <v>#VALUE!</v>
      </c>
    </row>
    <row r="33" spans="1:42" s="18" customFormat="1" x14ac:dyDescent="0.25">
      <c r="A33" s="45">
        <v>41549</v>
      </c>
      <c r="B33" s="44">
        <v>10</v>
      </c>
      <c r="C33" s="12">
        <v>2</v>
      </c>
      <c r="D33" s="12">
        <v>1</v>
      </c>
      <c r="E33" s="13">
        <f t="shared" si="0"/>
        <v>50</v>
      </c>
      <c r="F33" s="12">
        <f t="shared" si="1"/>
        <v>-1</v>
      </c>
      <c r="G33" s="14">
        <v>9.2999999999999999E-2</v>
      </c>
      <c r="H33" s="15">
        <v>0.30299999999999999</v>
      </c>
      <c r="I33" s="16">
        <f t="shared" si="2"/>
        <v>-225.8064516129032</v>
      </c>
      <c r="J33" s="17">
        <f t="shared" si="3"/>
        <v>0.21</v>
      </c>
      <c r="K33" s="12">
        <v>0.04</v>
      </c>
      <c r="L33" s="12">
        <v>0.04</v>
      </c>
      <c r="M33" s="13">
        <f t="shared" si="4"/>
        <v>0</v>
      </c>
      <c r="N33" s="12">
        <f t="shared" si="5"/>
        <v>0</v>
      </c>
      <c r="O33" s="14"/>
      <c r="P33" s="15"/>
      <c r="Q33" s="16" t="e">
        <f t="shared" si="6"/>
        <v>#DIV/0!</v>
      </c>
      <c r="R33" s="17"/>
      <c r="S33" s="15">
        <v>0.03</v>
      </c>
      <c r="T33" s="15">
        <v>0.05</v>
      </c>
      <c r="U33" s="13">
        <f t="shared" si="8"/>
        <v>-66.666666666666686</v>
      </c>
      <c r="V33" s="12">
        <f t="shared" si="9"/>
        <v>2.0000000000000004E-2</v>
      </c>
      <c r="W33" s="14">
        <v>7.6</v>
      </c>
      <c r="X33" s="15">
        <v>7.4</v>
      </c>
      <c r="Y33" s="16" t="s">
        <v>7</v>
      </c>
      <c r="Z33" s="17">
        <f t="shared" si="10"/>
        <v>-0.19999999999999929</v>
      </c>
      <c r="AA33" s="12">
        <v>3</v>
      </c>
      <c r="AB33" s="12">
        <v>1</v>
      </c>
      <c r="AC33" s="13">
        <f t="shared" si="11"/>
        <v>66.666666666666657</v>
      </c>
      <c r="AD33" s="12">
        <f t="shared" si="12"/>
        <v>-2</v>
      </c>
      <c r="AE33" s="14">
        <v>14.1</v>
      </c>
      <c r="AF33" s="15">
        <v>13.8</v>
      </c>
      <c r="AG33" s="16" t="s">
        <v>7</v>
      </c>
      <c r="AH33" s="17">
        <f t="shared" si="13"/>
        <v>-0.29999999999999893</v>
      </c>
      <c r="AI33" s="12">
        <v>2.42</v>
      </c>
      <c r="AJ33" s="12">
        <v>1.94</v>
      </c>
      <c r="AK33" s="13">
        <f t="shared" si="14"/>
        <v>19.834710743801654</v>
      </c>
      <c r="AL33" s="12">
        <f t="shared" si="15"/>
        <v>-0.48</v>
      </c>
      <c r="AM33" s="14">
        <v>10.8</v>
      </c>
      <c r="AN33" s="15">
        <v>8.8000000000000007</v>
      </c>
      <c r="AO33" s="16">
        <f t="shared" si="16"/>
        <v>18.518518518518519</v>
      </c>
      <c r="AP33" s="17">
        <f t="shared" si="17"/>
        <v>-2</v>
      </c>
    </row>
    <row r="34" spans="1:42" s="18" customFormat="1" x14ac:dyDescent="0.25">
      <c r="A34" s="45">
        <v>41739</v>
      </c>
      <c r="B34" s="44">
        <v>4</v>
      </c>
      <c r="C34" s="12">
        <v>1.1000000000000001</v>
      </c>
      <c r="D34" s="12">
        <v>1.3</v>
      </c>
      <c r="E34" s="13">
        <f t="shared" si="0"/>
        <v>-18.181818181818176</v>
      </c>
      <c r="F34" s="12">
        <f t="shared" si="1"/>
        <v>0.19999999999999996</v>
      </c>
      <c r="G34" s="14">
        <v>1.2E-2</v>
      </c>
      <c r="H34" s="15">
        <v>0.115</v>
      </c>
      <c r="I34" s="16">
        <f t="shared" si="2"/>
        <v>-858.33333333333337</v>
      </c>
      <c r="J34" s="17">
        <f t="shared" si="3"/>
        <v>0.10300000000000001</v>
      </c>
      <c r="K34" s="12">
        <v>2E-3</v>
      </c>
      <c r="L34" s="12">
        <v>4.0000000000000001E-3</v>
      </c>
      <c r="M34" s="13">
        <f t="shared" si="4"/>
        <v>-100</v>
      </c>
      <c r="N34" s="12">
        <f t="shared" si="5"/>
        <v>2E-3</v>
      </c>
      <c r="O34" s="14">
        <v>2.1</v>
      </c>
      <c r="P34" s="15">
        <v>1.91</v>
      </c>
      <c r="Q34" s="16">
        <f t="shared" si="6"/>
        <v>9.0476190476190563</v>
      </c>
      <c r="R34" s="17">
        <f t="shared" si="7"/>
        <v>-0.19000000000000017</v>
      </c>
      <c r="S34" s="32">
        <v>0.01</v>
      </c>
      <c r="T34" s="32">
        <v>0.02</v>
      </c>
      <c r="U34" s="13">
        <f t="shared" si="8"/>
        <v>-100</v>
      </c>
      <c r="V34" s="12">
        <f t="shared" si="9"/>
        <v>0.01</v>
      </c>
      <c r="W34" s="14">
        <v>6.59</v>
      </c>
      <c r="X34" s="15">
        <v>6.39</v>
      </c>
      <c r="Y34" s="16" t="s">
        <v>7</v>
      </c>
      <c r="Z34" s="17">
        <f t="shared" si="10"/>
        <v>-0.20000000000000018</v>
      </c>
      <c r="AA34" s="12">
        <v>2</v>
      </c>
      <c r="AB34" s="12">
        <v>3</v>
      </c>
      <c r="AC34" s="13">
        <f t="shared" si="11"/>
        <v>-50</v>
      </c>
      <c r="AD34" s="12">
        <f t="shared" si="12"/>
        <v>1</v>
      </c>
      <c r="AE34" s="14" t="s">
        <v>7</v>
      </c>
      <c r="AF34" s="15" t="s">
        <v>7</v>
      </c>
      <c r="AG34" s="16" t="s">
        <v>7</v>
      </c>
      <c r="AH34" s="17" t="e">
        <f t="shared" si="13"/>
        <v>#VALUE!</v>
      </c>
      <c r="AI34" s="12">
        <v>2</v>
      </c>
      <c r="AJ34" s="12">
        <v>3.3</v>
      </c>
      <c r="AK34" s="13">
        <f t="shared" si="14"/>
        <v>-64.999999999999986</v>
      </c>
      <c r="AL34" s="12">
        <f t="shared" si="15"/>
        <v>1.2999999999999998</v>
      </c>
      <c r="AM34" s="14" t="s">
        <v>7</v>
      </c>
      <c r="AN34" s="15" t="s">
        <v>7</v>
      </c>
      <c r="AO34" s="16" t="e">
        <f t="shared" si="16"/>
        <v>#VALUE!</v>
      </c>
      <c r="AP34" s="17" t="e">
        <f t="shared" si="17"/>
        <v>#VALUE!</v>
      </c>
    </row>
    <row r="35" spans="1:42" s="18" customFormat="1" x14ac:dyDescent="0.25">
      <c r="A35" s="45">
        <v>41935</v>
      </c>
      <c r="B35" s="44">
        <v>10</v>
      </c>
      <c r="C35" s="19">
        <v>0.7</v>
      </c>
      <c r="D35" s="19">
        <v>2.2999999999999998</v>
      </c>
      <c r="E35" s="13">
        <f t="shared" si="0"/>
        <v>-228.57142857142856</v>
      </c>
      <c r="F35" s="12">
        <f t="shared" si="1"/>
        <v>1.5999999999999999</v>
      </c>
      <c r="G35" s="21">
        <v>3.5000000000000003E-2</v>
      </c>
      <c r="H35" s="19">
        <v>0.189</v>
      </c>
      <c r="I35" s="16">
        <f t="shared" si="2"/>
        <v>-439.99999999999994</v>
      </c>
      <c r="J35" s="17">
        <f t="shared" si="3"/>
        <v>0.154</v>
      </c>
      <c r="K35" s="19">
        <v>5.0000000000000001E-3</v>
      </c>
      <c r="L35" s="19">
        <v>8.9999999999999993E-3</v>
      </c>
      <c r="M35" s="13">
        <f>((K35-L35)/K35)*100</f>
        <v>-79.999999999999986</v>
      </c>
      <c r="N35" s="12">
        <f>L35-K35</f>
        <v>3.9999999999999992E-3</v>
      </c>
      <c r="O35" s="21">
        <v>1.59</v>
      </c>
      <c r="P35" s="19">
        <v>1.53</v>
      </c>
      <c r="Q35" s="16">
        <f t="shared" si="6"/>
        <v>3.7735849056603805</v>
      </c>
      <c r="R35" s="17">
        <f t="shared" si="7"/>
        <v>-6.0000000000000053E-2</v>
      </c>
      <c r="S35" s="19">
        <v>6.0000000000000001E-3</v>
      </c>
      <c r="T35" s="19">
        <v>2.5999999999999999E-2</v>
      </c>
      <c r="U35" s="13">
        <f>((S35-T35)/S35)*100</f>
        <v>-333.33333333333326</v>
      </c>
      <c r="V35" s="12">
        <f>T35-S35</f>
        <v>1.9999999999999997E-2</v>
      </c>
      <c r="W35" s="21">
        <v>6.13</v>
      </c>
      <c r="X35" s="19">
        <v>5.95</v>
      </c>
      <c r="Y35" s="16" t="s">
        <v>7</v>
      </c>
      <c r="Z35" s="17">
        <f t="shared" si="10"/>
        <v>-0.17999999999999972</v>
      </c>
      <c r="AA35" s="19">
        <v>4</v>
      </c>
      <c r="AB35" s="19">
        <v>1</v>
      </c>
      <c r="AC35" s="13">
        <f t="shared" si="11"/>
        <v>75</v>
      </c>
      <c r="AD35" s="12">
        <f t="shared" si="12"/>
        <v>-3</v>
      </c>
      <c r="AE35" s="21">
        <v>10.6</v>
      </c>
      <c r="AF35" s="19">
        <v>10.9</v>
      </c>
      <c r="AG35" s="16" t="s">
        <v>7</v>
      </c>
      <c r="AH35" s="17">
        <f t="shared" si="13"/>
        <v>0.30000000000000071</v>
      </c>
      <c r="AI35" s="19">
        <v>1.36</v>
      </c>
      <c r="AJ35" s="19">
        <v>5.0599999999999996</v>
      </c>
      <c r="AK35" s="13">
        <f t="shared" si="14"/>
        <v>-272.05882352941171</v>
      </c>
      <c r="AL35" s="12">
        <f t="shared" si="15"/>
        <v>3.6999999999999993</v>
      </c>
      <c r="AM35" s="21">
        <v>10.85</v>
      </c>
      <c r="AN35" s="19">
        <v>8.92</v>
      </c>
      <c r="AO35" s="16">
        <f t="shared" si="16"/>
        <v>17.788018433179722</v>
      </c>
      <c r="AP35" s="17">
        <f t="shared" si="17"/>
        <v>-1.9299999999999997</v>
      </c>
    </row>
    <row r="36" spans="1:42" s="18" customFormat="1" x14ac:dyDescent="0.25">
      <c r="A36" s="45">
        <v>42047</v>
      </c>
      <c r="B36" s="44">
        <v>2</v>
      </c>
      <c r="C36" s="32">
        <v>0.9</v>
      </c>
      <c r="D36" s="32">
        <v>1.7</v>
      </c>
      <c r="E36" s="13">
        <f t="shared" si="0"/>
        <v>-88.888888888888886</v>
      </c>
      <c r="F36" s="12">
        <f t="shared" si="1"/>
        <v>0.79999999999999993</v>
      </c>
      <c r="G36" s="46">
        <v>4.2000000000000003E-2</v>
      </c>
      <c r="H36" s="32">
        <v>0.182</v>
      </c>
      <c r="I36" s="16">
        <f t="shared" si="2"/>
        <v>-333.33333333333326</v>
      </c>
      <c r="J36" s="17">
        <f t="shared" si="3"/>
        <v>0.13999999999999999</v>
      </c>
      <c r="K36" s="32">
        <v>4.0000000000000001E-3</v>
      </c>
      <c r="L36" s="32">
        <v>7.0000000000000001E-3</v>
      </c>
      <c r="M36" s="13">
        <f t="shared" si="4"/>
        <v>-75</v>
      </c>
      <c r="N36" s="12">
        <f t="shared" si="5"/>
        <v>3.0000000000000001E-3</v>
      </c>
      <c r="O36" s="46">
        <v>2.1</v>
      </c>
      <c r="P36" s="32">
        <v>2.14</v>
      </c>
      <c r="Q36" s="16">
        <f t="shared" si="6"/>
        <v>-1.9047619047619064</v>
      </c>
      <c r="R36" s="17">
        <f t="shared" si="7"/>
        <v>4.0000000000000036E-2</v>
      </c>
      <c r="S36" s="32">
        <v>8.9999999999999993E-3</v>
      </c>
      <c r="T36" s="32">
        <v>2.5999999999999999E-2</v>
      </c>
      <c r="U36" s="13">
        <f t="shared" si="8"/>
        <v>-188.88888888888891</v>
      </c>
      <c r="V36" s="12">
        <f t="shared" si="9"/>
        <v>1.7000000000000001E-2</v>
      </c>
      <c r="W36" s="46">
        <v>6.68</v>
      </c>
      <c r="X36" s="32">
        <v>6.45</v>
      </c>
      <c r="Y36" s="16" t="s">
        <v>7</v>
      </c>
      <c r="Z36" s="17">
        <f t="shared" si="10"/>
        <v>-0.22999999999999954</v>
      </c>
      <c r="AA36" s="32">
        <v>3</v>
      </c>
      <c r="AB36" s="32">
        <v>7</v>
      </c>
      <c r="AC36" s="13">
        <f t="shared" si="11"/>
        <v>-133.33333333333331</v>
      </c>
      <c r="AD36" s="12">
        <f t="shared" si="12"/>
        <v>4</v>
      </c>
      <c r="AE36" s="46">
        <v>5.7</v>
      </c>
      <c r="AF36" s="32">
        <v>5.7</v>
      </c>
      <c r="AG36" s="16" t="s">
        <v>7</v>
      </c>
      <c r="AH36" s="17">
        <f t="shared" si="13"/>
        <v>0</v>
      </c>
      <c r="AI36" s="49">
        <v>3.21</v>
      </c>
      <c r="AJ36" s="32">
        <v>4.37</v>
      </c>
      <c r="AK36" s="13">
        <f t="shared" si="14"/>
        <v>-36.137071651090345</v>
      </c>
      <c r="AL36" s="12">
        <f t="shared" si="15"/>
        <v>1.1600000000000001</v>
      </c>
      <c r="AM36" s="46">
        <v>12.53</v>
      </c>
      <c r="AN36" s="32">
        <v>11.17</v>
      </c>
      <c r="AO36" s="16">
        <f t="shared" si="16"/>
        <v>10.853950518754985</v>
      </c>
      <c r="AP36" s="17">
        <f t="shared" si="17"/>
        <v>-1.3599999999999994</v>
      </c>
    </row>
    <row r="37" spans="1:42" x14ac:dyDescent="0.25">
      <c r="U37" s="5" t="e">
        <f>((S37-T37)/S37)*100</f>
        <v>#DIV/0!</v>
      </c>
      <c r="V37" s="4">
        <f t="shared" ref="V37" si="18">T37-S37</f>
        <v>0</v>
      </c>
      <c r="Y37" s="5" t="s">
        <v>7</v>
      </c>
      <c r="Z37" s="8">
        <f t="shared" ref="Z37" si="19">X37-W37</f>
        <v>0</v>
      </c>
      <c r="AC37" s="5" t="e">
        <f t="shared" ref="AC37" si="20">((AA37-AB37)/AA37)*100</f>
        <v>#DIV/0!</v>
      </c>
      <c r="AD37" s="4">
        <f t="shared" ref="AD37" si="21">AB37-AA37</f>
        <v>0</v>
      </c>
      <c r="AG37" s="5" t="s">
        <v>7</v>
      </c>
      <c r="AH37" s="8">
        <f t="shared" ref="AH37" si="22">AF37-AE37</f>
        <v>0</v>
      </c>
      <c r="AK37" s="5" t="e">
        <f t="shared" ref="AK37" si="23">((AI37-AJ37)/AI37)*100</f>
        <v>#DIV/0!</v>
      </c>
      <c r="AL37" s="4">
        <f t="shared" ref="AL37" si="24">AJ37-AI37</f>
        <v>0</v>
      </c>
      <c r="AO37" s="5" t="e">
        <f t="shared" ref="AO37" si="25">((AM37-AN37)/AM37)*100</f>
        <v>#DIV/0!</v>
      </c>
      <c r="AP37" s="8">
        <f t="shared" ref="AP37" si="26">AN37-AM37</f>
        <v>0</v>
      </c>
    </row>
    <row r="38" spans="1:42" x14ac:dyDescent="0.25">
      <c r="A38" s="1" t="s">
        <v>30</v>
      </c>
    </row>
    <row r="39" spans="1:42" x14ac:dyDescent="0.25">
      <c r="A39" s="1" t="s">
        <v>31</v>
      </c>
    </row>
  </sheetData>
  <mergeCells count="20">
    <mergeCell ref="AM3:AP3"/>
    <mergeCell ref="AI3:AL3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K3:N3"/>
    <mergeCell ref="G3:J3"/>
    <mergeCell ref="C3:F3"/>
    <mergeCell ref="AE3:AH3"/>
    <mergeCell ref="AA3:AD3"/>
    <mergeCell ref="W3:Z3"/>
    <mergeCell ref="S3:V3"/>
    <mergeCell ref="O3:R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9"/>
  <sheetViews>
    <sheetView topLeftCell="W1" zoomScaleNormal="100" workbookViewId="0">
      <selection activeCell="J52" sqref="J52"/>
    </sheetView>
  </sheetViews>
  <sheetFormatPr defaultRowHeight="15" x14ac:dyDescent="0.25"/>
  <cols>
    <col min="1" max="1" width="10" bestFit="1" customWidth="1"/>
    <col min="2" max="2" width="5.5703125" style="35" customWidth="1"/>
  </cols>
  <sheetData>
    <row r="1" spans="1:42" ht="15.75" thickBot="1" x14ac:dyDescent="0.3">
      <c r="C1" t="s">
        <v>17</v>
      </c>
    </row>
    <row r="2" spans="1:42" ht="37.5" customHeight="1" x14ac:dyDescent="0.25">
      <c r="A2" s="40"/>
      <c r="B2" s="36"/>
      <c r="C2" s="72" t="s">
        <v>32</v>
      </c>
      <c r="D2" s="72"/>
      <c r="E2" s="72"/>
      <c r="F2" s="72"/>
      <c r="G2" s="69" t="s">
        <v>20</v>
      </c>
      <c r="H2" s="72"/>
      <c r="I2" s="72"/>
      <c r="J2" s="73"/>
      <c r="K2" s="72" t="s">
        <v>21</v>
      </c>
      <c r="L2" s="72"/>
      <c r="M2" s="72"/>
      <c r="N2" s="72"/>
      <c r="O2" s="69" t="s">
        <v>13</v>
      </c>
      <c r="P2" s="72"/>
      <c r="Q2" s="72"/>
      <c r="R2" s="73"/>
      <c r="S2" s="72" t="s">
        <v>19</v>
      </c>
      <c r="T2" s="72"/>
      <c r="U2" s="72"/>
      <c r="V2" s="72"/>
      <c r="W2" s="69" t="s">
        <v>8</v>
      </c>
      <c r="X2" s="70"/>
      <c r="Y2" s="70"/>
      <c r="Z2" s="71"/>
      <c r="AA2" s="72" t="s">
        <v>11</v>
      </c>
      <c r="AB2" s="72"/>
      <c r="AC2" s="72"/>
      <c r="AD2" s="72"/>
      <c r="AE2" s="69" t="s">
        <v>10</v>
      </c>
      <c r="AF2" s="72"/>
      <c r="AG2" s="72"/>
      <c r="AH2" s="73"/>
      <c r="AI2" s="72" t="s">
        <v>9</v>
      </c>
      <c r="AJ2" s="72"/>
      <c r="AK2" s="72"/>
      <c r="AL2" s="72"/>
      <c r="AM2" s="69" t="s">
        <v>12</v>
      </c>
      <c r="AN2" s="72"/>
      <c r="AO2" s="72"/>
      <c r="AP2" s="73"/>
    </row>
    <row r="3" spans="1:42" x14ac:dyDescent="0.25">
      <c r="A3" s="41"/>
      <c r="B3" s="42"/>
      <c r="C3" s="63" t="s">
        <v>22</v>
      </c>
      <c r="D3" s="63"/>
      <c r="E3" s="63"/>
      <c r="F3" s="64"/>
      <c r="G3" s="62" t="s">
        <v>33</v>
      </c>
      <c r="H3" s="63"/>
      <c r="I3" s="63"/>
      <c r="J3" s="64"/>
      <c r="K3" s="62" t="s">
        <v>34</v>
      </c>
      <c r="L3" s="63"/>
      <c r="M3" s="63"/>
      <c r="N3" s="64"/>
      <c r="O3" s="62" t="s">
        <v>35</v>
      </c>
      <c r="P3" s="63"/>
      <c r="Q3" s="63"/>
      <c r="R3" s="64"/>
      <c r="S3" s="62" t="s">
        <v>36</v>
      </c>
      <c r="T3" s="63"/>
      <c r="U3" s="63"/>
      <c r="V3" s="64"/>
      <c r="W3" s="62" t="s">
        <v>29</v>
      </c>
      <c r="X3" s="63"/>
      <c r="Y3" s="63"/>
      <c r="Z3" s="64"/>
      <c r="AA3" s="62" t="s">
        <v>37</v>
      </c>
      <c r="AB3" s="63"/>
      <c r="AC3" s="63"/>
      <c r="AD3" s="64"/>
      <c r="AE3" s="62" t="s">
        <v>29</v>
      </c>
      <c r="AF3" s="63"/>
      <c r="AG3" s="63"/>
      <c r="AH3" s="64"/>
      <c r="AI3" s="62" t="s">
        <v>38</v>
      </c>
      <c r="AJ3" s="63"/>
      <c r="AK3" s="63"/>
      <c r="AL3" s="64"/>
      <c r="AM3" s="62" t="s">
        <v>29</v>
      </c>
      <c r="AN3" s="63"/>
      <c r="AO3" s="63"/>
      <c r="AP3" s="64"/>
    </row>
    <row r="4" spans="1:42" x14ac:dyDescent="0.25">
      <c r="A4" s="11"/>
      <c r="B4" s="37"/>
      <c r="C4" s="2" t="s">
        <v>1</v>
      </c>
      <c r="D4" s="2" t="s">
        <v>0</v>
      </c>
      <c r="E4" s="2" t="s">
        <v>2</v>
      </c>
      <c r="F4" s="3" t="s">
        <v>3</v>
      </c>
      <c r="G4" s="6" t="s">
        <v>1</v>
      </c>
      <c r="H4" s="2" t="s">
        <v>0</v>
      </c>
      <c r="I4" s="2" t="s">
        <v>2</v>
      </c>
      <c r="J4" s="7" t="s">
        <v>3</v>
      </c>
      <c r="K4" s="2" t="s">
        <v>1</v>
      </c>
      <c r="L4" s="2" t="s">
        <v>0</v>
      </c>
      <c r="M4" s="2" t="s">
        <v>2</v>
      </c>
      <c r="N4" s="3" t="s">
        <v>3</v>
      </c>
      <c r="O4" s="6" t="s">
        <v>1</v>
      </c>
      <c r="P4" s="2" t="s">
        <v>0</v>
      </c>
      <c r="Q4" s="2" t="s">
        <v>2</v>
      </c>
      <c r="R4" s="7" t="s">
        <v>3</v>
      </c>
      <c r="S4" s="2" t="s">
        <v>1</v>
      </c>
      <c r="T4" s="2" t="s">
        <v>0</v>
      </c>
      <c r="U4" s="2" t="s">
        <v>2</v>
      </c>
      <c r="V4" s="3" t="s">
        <v>3</v>
      </c>
      <c r="W4" s="6" t="s">
        <v>1</v>
      </c>
      <c r="X4" s="2" t="s">
        <v>0</v>
      </c>
      <c r="Y4" s="2" t="s">
        <v>2</v>
      </c>
      <c r="Z4" s="7" t="s">
        <v>4</v>
      </c>
      <c r="AA4" s="2" t="s">
        <v>1</v>
      </c>
      <c r="AB4" s="2" t="s">
        <v>0</v>
      </c>
      <c r="AC4" s="2" t="s">
        <v>2</v>
      </c>
      <c r="AD4" s="3" t="s">
        <v>3</v>
      </c>
      <c r="AE4" s="6" t="s">
        <v>1</v>
      </c>
      <c r="AF4" s="2" t="s">
        <v>0</v>
      </c>
      <c r="AG4" s="2" t="s">
        <v>2</v>
      </c>
      <c r="AH4" s="7" t="s">
        <v>5</v>
      </c>
      <c r="AI4" s="2" t="s">
        <v>1</v>
      </c>
      <c r="AJ4" s="2" t="s">
        <v>0</v>
      </c>
      <c r="AK4" s="2" t="s">
        <v>2</v>
      </c>
      <c r="AL4" s="3" t="s">
        <v>6</v>
      </c>
      <c r="AM4" s="6" t="s">
        <v>1</v>
      </c>
      <c r="AN4" s="2" t="s">
        <v>0</v>
      </c>
      <c r="AO4" s="2" t="s">
        <v>2</v>
      </c>
      <c r="AP4" s="7" t="s">
        <v>3</v>
      </c>
    </row>
    <row r="5" spans="1:42" s="18" customFormat="1" x14ac:dyDescent="0.25">
      <c r="A5" s="43">
        <v>38539</v>
      </c>
      <c r="B5" s="44">
        <v>7</v>
      </c>
      <c r="C5" s="12">
        <v>1.58</v>
      </c>
      <c r="D5" s="12">
        <v>2.11</v>
      </c>
      <c r="E5" s="13">
        <f>((C5-D5)/C5)*100</f>
        <v>-33.544303797468338</v>
      </c>
      <c r="F5" s="12">
        <f>D5-C5</f>
        <v>0.5299999999999998</v>
      </c>
      <c r="G5" s="25">
        <v>8.6999999999999994E-2</v>
      </c>
      <c r="H5" s="15">
        <v>0.32500000000000001</v>
      </c>
      <c r="I5" s="16">
        <f>((G5-H5)/G5)*100</f>
        <v>-273.56321839080465</v>
      </c>
      <c r="J5" s="17">
        <f>H5-G5</f>
        <v>0.23800000000000002</v>
      </c>
      <c r="K5" s="12" t="s">
        <v>7</v>
      </c>
      <c r="L5" s="12" t="s">
        <v>7</v>
      </c>
      <c r="M5" s="13" t="e">
        <f>((K5-L5)/K5)*100</f>
        <v>#VALUE!</v>
      </c>
      <c r="N5" s="12" t="e">
        <f>L5-K5</f>
        <v>#VALUE!</v>
      </c>
      <c r="O5" s="14">
        <v>1.83</v>
      </c>
      <c r="P5" s="15">
        <v>1.49</v>
      </c>
      <c r="Q5" s="16">
        <f>((O5-P5)/O5)*100</f>
        <v>18.5792349726776</v>
      </c>
      <c r="R5" s="17">
        <f>P5-O5</f>
        <v>-0.34000000000000008</v>
      </c>
      <c r="S5" s="12">
        <v>4.1000000000000002E-2</v>
      </c>
      <c r="T5" s="12">
        <v>0.104</v>
      </c>
      <c r="U5" s="13">
        <f>((S5-T5)/S5)*100</f>
        <v>-153.65853658536585</v>
      </c>
      <c r="V5" s="12">
        <f>T5-S5</f>
        <v>6.3E-2</v>
      </c>
      <c r="W5" s="14">
        <v>6.76</v>
      </c>
      <c r="X5" s="15">
        <v>6.72</v>
      </c>
      <c r="Y5" s="16" t="s">
        <v>7</v>
      </c>
      <c r="Z5" s="17">
        <f>X5-W5</f>
        <v>-4.0000000000000036E-2</v>
      </c>
      <c r="AA5" s="12">
        <v>5</v>
      </c>
      <c r="AB5" s="12">
        <v>5</v>
      </c>
      <c r="AC5" s="13">
        <f>((AA5-AB5)/AA5)*100</f>
        <v>0</v>
      </c>
      <c r="AD5" s="12">
        <f>AB5-AA5</f>
        <v>0</v>
      </c>
      <c r="AE5" s="14">
        <v>13</v>
      </c>
      <c r="AF5" s="15">
        <v>13.6</v>
      </c>
      <c r="AG5" s="16" t="s">
        <v>7</v>
      </c>
      <c r="AH5" s="17">
        <f>AF5-AE5</f>
        <v>0.59999999999999964</v>
      </c>
      <c r="AI5" s="12" t="s">
        <v>7</v>
      </c>
      <c r="AJ5" s="12" t="s">
        <v>7</v>
      </c>
      <c r="AK5" s="13" t="e">
        <f>((AI5-AJ5)/AI5)*100</f>
        <v>#VALUE!</v>
      </c>
      <c r="AL5" s="12" t="e">
        <f>AJ5-AI5</f>
        <v>#VALUE!</v>
      </c>
      <c r="AM5" s="14">
        <v>11.12</v>
      </c>
      <c r="AN5" s="15">
        <v>6.36</v>
      </c>
      <c r="AO5" s="16">
        <f>((AM5-AN5)/AM5)*100</f>
        <v>42.805755395683448</v>
      </c>
      <c r="AP5" s="17">
        <f>AN5-AM5</f>
        <v>-4.7599999999999989</v>
      </c>
    </row>
    <row r="6" spans="1:42" s="18" customFormat="1" x14ac:dyDescent="0.25">
      <c r="A6" s="43">
        <v>38582</v>
      </c>
      <c r="B6" s="44">
        <v>8</v>
      </c>
      <c r="C6" s="12">
        <v>2</v>
      </c>
      <c r="D6" s="12">
        <v>2.66</v>
      </c>
      <c r="E6" s="13">
        <f t="shared" ref="E6:E40" si="0">((C6-D6)/C6)*100</f>
        <v>-33.000000000000007</v>
      </c>
      <c r="F6" s="12">
        <f t="shared" ref="F6:F40" si="1">D6-C6</f>
        <v>0.66000000000000014</v>
      </c>
      <c r="G6" s="14">
        <v>6.5799999999999997E-2</v>
      </c>
      <c r="H6" s="15">
        <v>0.245</v>
      </c>
      <c r="I6" s="16">
        <f t="shared" ref="I6:I40" si="2">((G6-H6)/G6)*100</f>
        <v>-272.34042553191489</v>
      </c>
      <c r="J6" s="17">
        <f t="shared" ref="J6:J40" si="3">H6-G6</f>
        <v>0.1792</v>
      </c>
      <c r="K6" s="12">
        <v>2.7900000000000001E-2</v>
      </c>
      <c r="L6" s="12">
        <v>4.3499999999999997E-2</v>
      </c>
      <c r="M6" s="13">
        <f t="shared" ref="M6:M40" si="4">((K6-L6)/K6)*100</f>
        <v>-55.913978494623642</v>
      </c>
      <c r="N6" s="12">
        <f>L6-K6</f>
        <v>1.5599999999999996E-2</v>
      </c>
      <c r="O6" s="14">
        <v>1.9</v>
      </c>
      <c r="P6" s="15">
        <v>1.91</v>
      </c>
      <c r="Q6" s="16">
        <f t="shared" ref="Q6:Q40" si="5">((O6-P6)/O6)*100</f>
        <v>-0.52631578947368474</v>
      </c>
      <c r="R6" s="17">
        <f t="shared" ref="R6:R40" si="6">P6-O6</f>
        <v>1.0000000000000009E-2</v>
      </c>
      <c r="S6" s="12">
        <v>3.2000000000000001E-2</v>
      </c>
      <c r="T6" s="12">
        <v>7.1999999999999995E-2</v>
      </c>
      <c r="U6" s="13">
        <f t="shared" ref="U6:U40" si="7">((S6-T6)/S6)*100</f>
        <v>-124.99999999999997</v>
      </c>
      <c r="V6" s="12">
        <f t="shared" ref="V6:V40" si="8">T6-S6</f>
        <v>3.9999999999999994E-2</v>
      </c>
      <c r="W6" s="14">
        <v>6.86</v>
      </c>
      <c r="X6" s="15">
        <v>6.85</v>
      </c>
      <c r="Y6" s="16" t="s">
        <v>7</v>
      </c>
      <c r="Z6" s="17">
        <f t="shared" ref="Z6:Z40" si="9">X6-W6</f>
        <v>-1.0000000000000675E-2</v>
      </c>
      <c r="AA6" s="12">
        <v>5</v>
      </c>
      <c r="AB6" s="12">
        <v>5</v>
      </c>
      <c r="AC6" s="13">
        <f t="shared" ref="AC6:AC40" si="10">((AA6-AB6)/AA6)*100</f>
        <v>0</v>
      </c>
      <c r="AD6" s="12">
        <f t="shared" ref="AD6:AD40" si="11">AB6-AA6</f>
        <v>0</v>
      </c>
      <c r="AE6" s="14">
        <v>15.2</v>
      </c>
      <c r="AF6" s="15">
        <v>15.5</v>
      </c>
      <c r="AG6" s="16" t="s">
        <v>7</v>
      </c>
      <c r="AH6" s="17">
        <f t="shared" ref="AH6:AH40" si="12">AF6-AE6</f>
        <v>0.30000000000000071</v>
      </c>
      <c r="AI6" s="12" t="s">
        <v>7</v>
      </c>
      <c r="AJ6" s="12" t="s">
        <v>7</v>
      </c>
      <c r="AK6" s="13" t="e">
        <f t="shared" ref="AK6:AK40" si="13">((AI6-AJ6)/AI6)*100</f>
        <v>#VALUE!</v>
      </c>
      <c r="AL6" s="12" t="e">
        <f t="shared" ref="AL6:AL40" si="14">AJ6-AI6</f>
        <v>#VALUE!</v>
      </c>
      <c r="AM6" s="14">
        <v>9.4</v>
      </c>
      <c r="AN6" s="15">
        <v>7</v>
      </c>
      <c r="AO6" s="16">
        <f t="shared" ref="AO6:AO40" si="15">((AM6-AN6)/AM6)*100</f>
        <v>25.531914893617024</v>
      </c>
      <c r="AP6" s="17">
        <f t="shared" ref="AP6:AP40" si="16">AN6-AM6</f>
        <v>-2.4000000000000004</v>
      </c>
    </row>
    <row r="7" spans="1:42" s="18" customFormat="1" x14ac:dyDescent="0.25">
      <c r="A7" s="45">
        <v>38912</v>
      </c>
      <c r="B7" s="44">
        <v>7</v>
      </c>
      <c r="C7" s="19">
        <v>0.78</v>
      </c>
      <c r="D7" s="19">
        <v>0.88</v>
      </c>
      <c r="E7" s="13">
        <f t="shared" si="0"/>
        <v>-12.820512820512816</v>
      </c>
      <c r="F7" s="12">
        <f t="shared" si="1"/>
        <v>9.9999999999999978E-2</v>
      </c>
      <c r="G7" s="21">
        <v>4.4999999999999998E-2</v>
      </c>
      <c r="H7" s="19">
        <v>0.13100000000000001</v>
      </c>
      <c r="I7" s="16">
        <f t="shared" si="2"/>
        <v>-191.11111111111114</v>
      </c>
      <c r="J7" s="17">
        <f t="shared" si="3"/>
        <v>8.6000000000000007E-2</v>
      </c>
      <c r="K7" s="19">
        <v>2.7E-2</v>
      </c>
      <c r="L7" s="19">
        <v>3.2000000000000001E-2</v>
      </c>
      <c r="M7" s="13">
        <f t="shared" si="4"/>
        <v>-18.518518518518523</v>
      </c>
      <c r="N7" s="12">
        <f t="shared" ref="N7:N40" si="17">L7-K7</f>
        <v>5.000000000000001E-3</v>
      </c>
      <c r="O7" s="21">
        <v>2.37</v>
      </c>
      <c r="P7" s="19">
        <v>2.35</v>
      </c>
      <c r="Q7" s="16">
        <f t="shared" si="5"/>
        <v>0.84388185654008518</v>
      </c>
      <c r="R7" s="17">
        <f t="shared" si="6"/>
        <v>-2.0000000000000018E-2</v>
      </c>
      <c r="S7" s="19">
        <v>2.3E-2</v>
      </c>
      <c r="T7" s="19">
        <v>3.7999999999999999E-2</v>
      </c>
      <c r="U7" s="13">
        <f t="shared" si="7"/>
        <v>-65.217391304347828</v>
      </c>
      <c r="V7" s="12">
        <f t="shared" si="8"/>
        <v>1.4999999999999999E-2</v>
      </c>
      <c r="W7" s="21">
        <v>7</v>
      </c>
      <c r="X7" s="19">
        <v>6.83</v>
      </c>
      <c r="Y7" s="16" t="s">
        <v>7</v>
      </c>
      <c r="Z7" s="17">
        <f t="shared" si="9"/>
        <v>-0.16999999999999993</v>
      </c>
      <c r="AA7" s="19">
        <v>5</v>
      </c>
      <c r="AB7" s="19">
        <v>5</v>
      </c>
      <c r="AC7" s="13">
        <f t="shared" si="10"/>
        <v>0</v>
      </c>
      <c r="AD7" s="12">
        <f t="shared" si="11"/>
        <v>0</v>
      </c>
      <c r="AE7" s="21">
        <v>13</v>
      </c>
      <c r="AF7" s="19">
        <v>14</v>
      </c>
      <c r="AG7" s="16" t="s">
        <v>7</v>
      </c>
      <c r="AH7" s="17">
        <f t="shared" si="12"/>
        <v>1</v>
      </c>
      <c r="AI7" s="19" t="s">
        <v>7</v>
      </c>
      <c r="AJ7" s="19" t="s">
        <v>7</v>
      </c>
      <c r="AK7" s="13" t="e">
        <f t="shared" si="13"/>
        <v>#VALUE!</v>
      </c>
      <c r="AL7" s="12" t="e">
        <f t="shared" si="14"/>
        <v>#VALUE!</v>
      </c>
      <c r="AM7" s="21" t="s">
        <v>7</v>
      </c>
      <c r="AN7" s="19" t="s">
        <v>7</v>
      </c>
      <c r="AO7" s="16" t="e">
        <f t="shared" si="15"/>
        <v>#VALUE!</v>
      </c>
      <c r="AP7" s="17" t="e">
        <f t="shared" si="16"/>
        <v>#VALUE!</v>
      </c>
    </row>
    <row r="8" spans="1:42" s="18" customFormat="1" x14ac:dyDescent="0.25">
      <c r="A8" s="50">
        <v>39044</v>
      </c>
      <c r="B8" s="44">
        <v>11</v>
      </c>
      <c r="C8" s="32">
        <v>2</v>
      </c>
      <c r="D8" s="32">
        <v>3.1</v>
      </c>
      <c r="E8" s="13">
        <f t="shared" si="0"/>
        <v>-55.000000000000007</v>
      </c>
      <c r="F8" s="12">
        <f t="shared" si="1"/>
        <v>1.1000000000000001</v>
      </c>
      <c r="G8" s="46">
        <v>0.02</v>
      </c>
      <c r="H8" s="32">
        <v>0.16500000000000001</v>
      </c>
      <c r="I8" s="16">
        <f t="shared" si="2"/>
        <v>-725.00000000000011</v>
      </c>
      <c r="J8" s="17">
        <f t="shared" si="3"/>
        <v>0.14500000000000002</v>
      </c>
      <c r="K8" s="32">
        <v>0.01</v>
      </c>
      <c r="L8" s="32">
        <v>1.4E-2</v>
      </c>
      <c r="M8" s="13">
        <f t="shared" si="4"/>
        <v>-40</v>
      </c>
      <c r="N8" s="12">
        <f t="shared" si="17"/>
        <v>4.0000000000000001E-3</v>
      </c>
      <c r="O8" s="46">
        <v>1.77</v>
      </c>
      <c r="P8" s="32">
        <v>1.41</v>
      </c>
      <c r="Q8" s="16">
        <f t="shared" si="5"/>
        <v>20.33898305084746</v>
      </c>
      <c r="R8" s="17">
        <f t="shared" si="6"/>
        <v>-0.3600000000000001</v>
      </c>
      <c r="S8" s="32">
        <v>0.02</v>
      </c>
      <c r="T8" s="32">
        <v>7.2999999999999995E-2</v>
      </c>
      <c r="U8" s="13">
        <f t="shared" si="7"/>
        <v>-264.99999999999994</v>
      </c>
      <c r="V8" s="12">
        <f t="shared" si="8"/>
        <v>5.2999999999999992E-2</v>
      </c>
      <c r="W8" s="46">
        <v>6.48</v>
      </c>
      <c r="X8" s="32">
        <v>6.23</v>
      </c>
      <c r="Y8" s="16" t="s">
        <v>7</v>
      </c>
      <c r="Z8" s="17">
        <f t="shared" si="9"/>
        <v>-0.25</v>
      </c>
      <c r="AA8" s="32">
        <v>9.5</v>
      </c>
      <c r="AB8" s="32">
        <v>30</v>
      </c>
      <c r="AC8" s="13">
        <f t="shared" si="10"/>
        <v>-215.78947368421052</v>
      </c>
      <c r="AD8" s="12">
        <f t="shared" si="11"/>
        <v>20.5</v>
      </c>
      <c r="AE8" s="46">
        <v>8.3000000000000007</v>
      </c>
      <c r="AF8" s="32">
        <v>8.1999999999999993</v>
      </c>
      <c r="AG8" s="16" t="s">
        <v>7</v>
      </c>
      <c r="AH8" s="17">
        <f t="shared" si="12"/>
        <v>-0.10000000000000142</v>
      </c>
      <c r="AI8" s="32" t="s">
        <v>7</v>
      </c>
      <c r="AJ8" s="32" t="s">
        <v>7</v>
      </c>
      <c r="AK8" s="13" t="e">
        <f t="shared" si="13"/>
        <v>#VALUE!</v>
      </c>
      <c r="AL8" s="12" t="e">
        <f t="shared" si="14"/>
        <v>#VALUE!</v>
      </c>
      <c r="AM8" s="46" t="s">
        <v>7</v>
      </c>
      <c r="AN8" s="32" t="s">
        <v>7</v>
      </c>
      <c r="AO8" s="16" t="e">
        <f t="shared" si="15"/>
        <v>#VALUE!</v>
      </c>
      <c r="AP8" s="17" t="e">
        <f t="shared" si="16"/>
        <v>#VALUE!</v>
      </c>
    </row>
    <row r="9" spans="1:42" s="18" customFormat="1" x14ac:dyDescent="0.25">
      <c r="A9" s="45">
        <v>39177</v>
      </c>
      <c r="B9" s="44">
        <v>4</v>
      </c>
      <c r="C9" s="12">
        <v>1.5</v>
      </c>
      <c r="D9" s="12">
        <v>2.6</v>
      </c>
      <c r="E9" s="13">
        <f t="shared" si="0"/>
        <v>-73.333333333333343</v>
      </c>
      <c r="F9" s="12">
        <f t="shared" si="1"/>
        <v>1.1000000000000001</v>
      </c>
      <c r="G9" s="14">
        <v>3.6999999999999998E-2</v>
      </c>
      <c r="H9" s="15">
        <v>0.2</v>
      </c>
      <c r="I9" s="16">
        <f t="shared" si="2"/>
        <v>-440.54054054054063</v>
      </c>
      <c r="J9" s="17">
        <f t="shared" si="3"/>
        <v>0.16300000000000001</v>
      </c>
      <c r="K9" s="12">
        <v>0.01</v>
      </c>
      <c r="L9" s="12">
        <v>8.9999999999999993E-3</v>
      </c>
      <c r="M9" s="13">
        <f t="shared" si="4"/>
        <v>10.000000000000009</v>
      </c>
      <c r="N9" s="12">
        <f t="shared" si="17"/>
        <v>-1.0000000000000009E-3</v>
      </c>
      <c r="O9" s="14">
        <v>2.42</v>
      </c>
      <c r="P9" s="15">
        <v>2.44</v>
      </c>
      <c r="Q9" s="16">
        <f t="shared" si="5"/>
        <v>-0.82644628099173623</v>
      </c>
      <c r="R9" s="17">
        <f t="shared" si="6"/>
        <v>2.0000000000000018E-2</v>
      </c>
      <c r="S9" s="12">
        <v>1.2999999999999999E-2</v>
      </c>
      <c r="T9" s="12">
        <v>2.4E-2</v>
      </c>
      <c r="U9" s="13">
        <f t="shared" si="7"/>
        <v>-84.615384615384627</v>
      </c>
      <c r="V9" s="12">
        <f t="shared" si="8"/>
        <v>1.1000000000000001E-2</v>
      </c>
      <c r="W9" s="14">
        <v>6.93</v>
      </c>
      <c r="X9" s="15">
        <v>6.87</v>
      </c>
      <c r="Y9" s="16" t="s">
        <v>7</v>
      </c>
      <c r="Z9" s="17">
        <f t="shared" si="9"/>
        <v>-5.9999999999999609E-2</v>
      </c>
      <c r="AA9" s="12">
        <v>1.5</v>
      </c>
      <c r="AB9" s="12">
        <v>4</v>
      </c>
      <c r="AC9" s="13">
        <f t="shared" si="10"/>
        <v>-166.66666666666669</v>
      </c>
      <c r="AD9" s="12">
        <f t="shared" si="11"/>
        <v>2.5</v>
      </c>
      <c r="AE9" s="14">
        <v>7.1</v>
      </c>
      <c r="AF9" s="15">
        <v>7.8</v>
      </c>
      <c r="AG9" s="16" t="s">
        <v>7</v>
      </c>
      <c r="AH9" s="17">
        <f t="shared" si="12"/>
        <v>0.70000000000000018</v>
      </c>
      <c r="AI9" s="12">
        <v>2.2000000000000002</v>
      </c>
      <c r="AJ9" s="12">
        <v>4.4000000000000004</v>
      </c>
      <c r="AK9" s="13">
        <f t="shared" si="13"/>
        <v>-100</v>
      </c>
      <c r="AL9" s="12">
        <f t="shared" si="14"/>
        <v>2.2000000000000002</v>
      </c>
      <c r="AM9" s="14" t="s">
        <v>7</v>
      </c>
      <c r="AN9" s="15" t="s">
        <v>7</v>
      </c>
      <c r="AO9" s="16" t="e">
        <f t="shared" si="15"/>
        <v>#VALUE!</v>
      </c>
      <c r="AP9" s="17" t="e">
        <f t="shared" si="16"/>
        <v>#VALUE!</v>
      </c>
    </row>
    <row r="10" spans="1:42" s="18" customFormat="1" x14ac:dyDescent="0.25">
      <c r="A10" s="50">
        <v>39240</v>
      </c>
      <c r="B10" s="44">
        <v>6</v>
      </c>
      <c r="C10" s="12">
        <v>1.4</v>
      </c>
      <c r="D10" s="12">
        <v>2.5</v>
      </c>
      <c r="E10" s="13">
        <f t="shared" si="0"/>
        <v>-78.571428571428584</v>
      </c>
      <c r="F10" s="12">
        <f t="shared" si="1"/>
        <v>1.1000000000000001</v>
      </c>
      <c r="G10" s="14">
        <v>3.5000000000000003E-2</v>
      </c>
      <c r="H10" s="15">
        <v>0.27700000000000002</v>
      </c>
      <c r="I10" s="16">
        <f t="shared" si="2"/>
        <v>-691.42857142857144</v>
      </c>
      <c r="J10" s="17">
        <f t="shared" si="3"/>
        <v>0.24200000000000002</v>
      </c>
      <c r="K10" s="12">
        <v>1.4999999999999999E-2</v>
      </c>
      <c r="L10" s="12">
        <v>2.9000000000000001E-2</v>
      </c>
      <c r="M10" s="13">
        <f t="shared" si="4"/>
        <v>-93.333333333333343</v>
      </c>
      <c r="N10" s="12">
        <f t="shared" si="17"/>
        <v>1.4000000000000002E-2</v>
      </c>
      <c r="O10" s="14">
        <v>1.8</v>
      </c>
      <c r="P10" s="15">
        <v>1.8</v>
      </c>
      <c r="Q10" s="16">
        <f t="shared" si="5"/>
        <v>0</v>
      </c>
      <c r="R10" s="17">
        <f t="shared" si="6"/>
        <v>0</v>
      </c>
      <c r="S10" s="12">
        <v>2.7E-2</v>
      </c>
      <c r="T10" s="12">
        <v>6.0999999999999999E-2</v>
      </c>
      <c r="U10" s="13">
        <f t="shared" si="7"/>
        <v>-125.92592592592592</v>
      </c>
      <c r="V10" s="12">
        <f t="shared" si="8"/>
        <v>3.4000000000000002E-2</v>
      </c>
      <c r="W10" s="14">
        <v>6.42</v>
      </c>
      <c r="X10" s="15">
        <v>6.52</v>
      </c>
      <c r="Y10" s="16" t="s">
        <v>7</v>
      </c>
      <c r="Z10" s="17">
        <f t="shared" si="9"/>
        <v>9.9999999999999645E-2</v>
      </c>
      <c r="AA10" s="12">
        <v>2</v>
      </c>
      <c r="AB10" s="12">
        <v>2</v>
      </c>
      <c r="AC10" s="13">
        <f t="shared" si="10"/>
        <v>0</v>
      </c>
      <c r="AD10" s="12">
        <f t="shared" si="11"/>
        <v>0</v>
      </c>
      <c r="AE10" s="14">
        <v>13.5</v>
      </c>
      <c r="AF10" s="15">
        <v>14.2</v>
      </c>
      <c r="AG10" s="16" t="s">
        <v>7</v>
      </c>
      <c r="AH10" s="17">
        <f t="shared" si="12"/>
        <v>0.69999999999999929</v>
      </c>
      <c r="AI10" s="12">
        <v>2.8</v>
      </c>
      <c r="AJ10" s="12">
        <v>5</v>
      </c>
      <c r="AK10" s="13">
        <f t="shared" si="13"/>
        <v>-78.571428571428584</v>
      </c>
      <c r="AL10" s="12">
        <f t="shared" si="14"/>
        <v>2.2000000000000002</v>
      </c>
      <c r="AM10" s="14">
        <v>10.45</v>
      </c>
      <c r="AN10" s="15">
        <v>7.47</v>
      </c>
      <c r="AO10" s="16">
        <f t="shared" si="15"/>
        <v>28.516746411483251</v>
      </c>
      <c r="AP10" s="17">
        <f t="shared" si="16"/>
        <v>-2.9799999999999995</v>
      </c>
    </row>
    <row r="11" spans="1:42" s="18" customFormat="1" x14ac:dyDescent="0.25">
      <c r="A11" s="45">
        <v>39296</v>
      </c>
      <c r="B11" s="44">
        <v>8</v>
      </c>
      <c r="C11" s="19">
        <v>1</v>
      </c>
      <c r="D11" s="19">
        <v>1.6</v>
      </c>
      <c r="E11" s="13">
        <f t="shared" si="0"/>
        <v>-60.000000000000007</v>
      </c>
      <c r="F11" s="12">
        <f t="shared" si="1"/>
        <v>0.60000000000000009</v>
      </c>
      <c r="G11" s="21">
        <v>2.9000000000000001E-2</v>
      </c>
      <c r="H11" s="19">
        <v>0.14799999999999999</v>
      </c>
      <c r="I11" s="16">
        <f t="shared" si="2"/>
        <v>-410.34482758620686</v>
      </c>
      <c r="J11" s="17">
        <f t="shared" si="3"/>
        <v>0.11899999999999999</v>
      </c>
      <c r="K11" s="19">
        <v>8.0000000000000002E-3</v>
      </c>
      <c r="L11" s="19">
        <v>1.2E-2</v>
      </c>
      <c r="M11" s="13">
        <f t="shared" si="4"/>
        <v>-50</v>
      </c>
      <c r="N11" s="12">
        <f t="shared" si="17"/>
        <v>4.0000000000000001E-3</v>
      </c>
      <c r="O11" s="21">
        <v>2.35</v>
      </c>
      <c r="P11" s="19">
        <v>2.13</v>
      </c>
      <c r="Q11" s="16">
        <f t="shared" si="5"/>
        <v>9.3617021276595818</v>
      </c>
      <c r="R11" s="17">
        <f t="shared" si="6"/>
        <v>-0.2200000000000002</v>
      </c>
      <c r="S11" s="19">
        <v>1.4E-2</v>
      </c>
      <c r="T11" s="19">
        <v>2.4E-2</v>
      </c>
      <c r="U11" s="13">
        <f t="shared" si="7"/>
        <v>-71.428571428571431</v>
      </c>
      <c r="V11" s="12">
        <f t="shared" si="8"/>
        <v>0.01</v>
      </c>
      <c r="W11" s="21">
        <v>6.41</v>
      </c>
      <c r="X11" s="19">
        <v>6.54</v>
      </c>
      <c r="Y11" s="16" t="s">
        <v>7</v>
      </c>
      <c r="Z11" s="17">
        <f t="shared" si="9"/>
        <v>0.12999999999999989</v>
      </c>
      <c r="AA11" s="19">
        <v>0.5</v>
      </c>
      <c r="AB11" s="19">
        <v>1.5</v>
      </c>
      <c r="AC11" s="13">
        <f t="shared" si="10"/>
        <v>-200</v>
      </c>
      <c r="AD11" s="12">
        <f t="shared" si="11"/>
        <v>1</v>
      </c>
      <c r="AE11" s="21">
        <v>13</v>
      </c>
      <c r="AF11" s="19">
        <v>13.5</v>
      </c>
      <c r="AG11" s="16" t="s">
        <v>7</v>
      </c>
      <c r="AH11" s="17">
        <f t="shared" si="12"/>
        <v>0.5</v>
      </c>
      <c r="AI11" s="19">
        <v>4.7</v>
      </c>
      <c r="AJ11" s="19">
        <v>5.3</v>
      </c>
      <c r="AK11" s="13">
        <f t="shared" si="13"/>
        <v>-12.765957446808502</v>
      </c>
      <c r="AL11" s="12">
        <f t="shared" si="14"/>
        <v>0.59999999999999964</v>
      </c>
      <c r="AM11" s="21">
        <v>10.29</v>
      </c>
      <c r="AN11" s="19">
        <v>7.94</v>
      </c>
      <c r="AO11" s="16">
        <f t="shared" si="15"/>
        <v>22.837706511175888</v>
      </c>
      <c r="AP11" s="17">
        <f t="shared" si="16"/>
        <v>-2.3499999999999988</v>
      </c>
    </row>
    <row r="12" spans="1:42" s="18" customFormat="1" x14ac:dyDescent="0.25">
      <c r="A12" s="50">
        <v>39359</v>
      </c>
      <c r="B12" s="44">
        <v>10</v>
      </c>
      <c r="C12" s="32">
        <v>2.2999999999999998</v>
      </c>
      <c r="D12" s="32">
        <v>2.1</v>
      </c>
      <c r="E12" s="13">
        <f t="shared" si="0"/>
        <v>8.6956521739130324</v>
      </c>
      <c r="F12" s="12">
        <f t="shared" si="1"/>
        <v>-0.19999999999999973</v>
      </c>
      <c r="G12" s="46">
        <v>8.1000000000000003E-2</v>
      </c>
      <c r="H12" s="32">
        <v>0.219</v>
      </c>
      <c r="I12" s="16">
        <f t="shared" si="2"/>
        <v>-170.37037037037038</v>
      </c>
      <c r="J12" s="17">
        <f t="shared" si="3"/>
        <v>0.13800000000000001</v>
      </c>
      <c r="K12" s="32">
        <v>0.01</v>
      </c>
      <c r="L12" s="32">
        <v>1.2E-2</v>
      </c>
      <c r="M12" s="13">
        <f t="shared" si="4"/>
        <v>-20</v>
      </c>
      <c r="N12" s="12">
        <f t="shared" si="17"/>
        <v>2E-3</v>
      </c>
      <c r="O12" s="46">
        <v>0.95</v>
      </c>
      <c r="P12" s="32">
        <v>0.87</v>
      </c>
      <c r="Q12" s="16">
        <f t="shared" si="5"/>
        <v>8.4210526315789433</v>
      </c>
      <c r="R12" s="17">
        <f t="shared" si="6"/>
        <v>-7.999999999999996E-2</v>
      </c>
      <c r="S12" s="32">
        <v>1.6E-2</v>
      </c>
      <c r="T12" s="32">
        <v>3.2000000000000001E-2</v>
      </c>
      <c r="U12" s="13">
        <f t="shared" si="7"/>
        <v>-100</v>
      </c>
      <c r="V12" s="12">
        <f t="shared" si="8"/>
        <v>1.6E-2</v>
      </c>
      <c r="W12" s="46">
        <v>6.9</v>
      </c>
      <c r="X12" s="32">
        <v>6.87</v>
      </c>
      <c r="Y12" s="16" t="s">
        <v>7</v>
      </c>
      <c r="Z12" s="17">
        <f t="shared" si="9"/>
        <v>-3.0000000000000249E-2</v>
      </c>
      <c r="AA12" s="32">
        <v>3</v>
      </c>
      <c r="AB12" s="32">
        <v>13</v>
      </c>
      <c r="AC12" s="13">
        <f t="shared" si="10"/>
        <v>-333.33333333333337</v>
      </c>
      <c r="AD12" s="12">
        <f t="shared" si="11"/>
        <v>10</v>
      </c>
      <c r="AE12" s="46">
        <v>10.5</v>
      </c>
      <c r="AF12" s="32">
        <v>10.9</v>
      </c>
      <c r="AG12" s="16" t="s">
        <v>7</v>
      </c>
      <c r="AH12" s="17">
        <f t="shared" si="12"/>
        <v>0.40000000000000036</v>
      </c>
      <c r="AI12" s="32" t="s">
        <v>7</v>
      </c>
      <c r="AJ12" s="32" t="s">
        <v>7</v>
      </c>
      <c r="AK12" s="13" t="e">
        <f t="shared" si="13"/>
        <v>#VALUE!</v>
      </c>
      <c r="AL12" s="12" t="e">
        <f t="shared" si="14"/>
        <v>#VALUE!</v>
      </c>
      <c r="AM12" s="46" t="s">
        <v>7</v>
      </c>
      <c r="AN12" s="32" t="s">
        <v>7</v>
      </c>
      <c r="AO12" s="16" t="e">
        <f t="shared" si="15"/>
        <v>#VALUE!</v>
      </c>
      <c r="AP12" s="17" t="e">
        <f t="shared" si="16"/>
        <v>#VALUE!</v>
      </c>
    </row>
    <row r="13" spans="1:42" s="18" customFormat="1" x14ac:dyDescent="0.25">
      <c r="A13" s="45">
        <v>39506</v>
      </c>
      <c r="B13" s="44">
        <v>2</v>
      </c>
      <c r="C13" s="15">
        <v>2.1</v>
      </c>
      <c r="D13" s="15">
        <v>3.7</v>
      </c>
      <c r="E13" s="13">
        <f t="shared" si="0"/>
        <v>-76.19047619047619</v>
      </c>
      <c r="F13" s="12">
        <f t="shared" si="1"/>
        <v>1.6</v>
      </c>
      <c r="G13" s="14">
        <v>2.1000000000000001E-2</v>
      </c>
      <c r="H13" s="15">
        <v>0.19</v>
      </c>
      <c r="I13" s="16">
        <f t="shared" si="2"/>
        <v>-804.7619047619047</v>
      </c>
      <c r="J13" s="17">
        <f t="shared" si="3"/>
        <v>0.16900000000000001</v>
      </c>
      <c r="K13" s="12">
        <v>4.0000000000000001E-3</v>
      </c>
      <c r="L13" s="12">
        <v>6.0000000000000001E-3</v>
      </c>
      <c r="M13" s="13">
        <f t="shared" si="4"/>
        <v>-50</v>
      </c>
      <c r="N13" s="12">
        <f t="shared" si="17"/>
        <v>2E-3</v>
      </c>
      <c r="O13" s="14">
        <v>2.63</v>
      </c>
      <c r="P13" s="15">
        <v>2.57</v>
      </c>
      <c r="Q13" s="16">
        <f t="shared" si="5"/>
        <v>2.2813688212927778</v>
      </c>
      <c r="R13" s="17">
        <f t="shared" si="6"/>
        <v>-6.0000000000000053E-2</v>
      </c>
      <c r="S13" s="12">
        <v>1.0999999999999999E-2</v>
      </c>
      <c r="T13" s="12">
        <v>3.6999999999999998E-2</v>
      </c>
      <c r="U13" s="13">
        <f t="shared" si="7"/>
        <v>-236.36363636363637</v>
      </c>
      <c r="V13" s="12">
        <f t="shared" si="8"/>
        <v>2.5999999999999999E-2</v>
      </c>
      <c r="W13" s="14">
        <v>6.22</v>
      </c>
      <c r="X13" s="15">
        <v>6.43</v>
      </c>
      <c r="Y13" s="16" t="s">
        <v>7</v>
      </c>
      <c r="Z13" s="17">
        <f t="shared" si="9"/>
        <v>0.20999999999999996</v>
      </c>
      <c r="AA13" s="15" t="s">
        <v>7</v>
      </c>
      <c r="AB13" s="15">
        <v>5</v>
      </c>
      <c r="AC13" s="13" t="e">
        <f t="shared" si="10"/>
        <v>#VALUE!</v>
      </c>
      <c r="AD13" s="12" t="e">
        <f t="shared" si="11"/>
        <v>#VALUE!</v>
      </c>
      <c r="AE13" s="14">
        <v>6.3</v>
      </c>
      <c r="AF13" s="15">
        <v>6.7</v>
      </c>
      <c r="AG13" s="16" t="s">
        <v>7</v>
      </c>
      <c r="AH13" s="17">
        <f t="shared" si="12"/>
        <v>0.40000000000000036</v>
      </c>
      <c r="AI13" s="15" t="s">
        <v>7</v>
      </c>
      <c r="AJ13" s="15" t="s">
        <v>7</v>
      </c>
      <c r="AK13" s="13" t="e">
        <f t="shared" si="13"/>
        <v>#VALUE!</v>
      </c>
      <c r="AL13" s="12" t="e">
        <f t="shared" si="14"/>
        <v>#VALUE!</v>
      </c>
      <c r="AM13" s="14">
        <v>12.2</v>
      </c>
      <c r="AN13" s="15">
        <v>9.2100000000000009</v>
      </c>
      <c r="AO13" s="16">
        <f t="shared" si="15"/>
        <v>24.508196721311464</v>
      </c>
      <c r="AP13" s="17">
        <f t="shared" si="16"/>
        <v>-2.9899999999999984</v>
      </c>
    </row>
    <row r="14" spans="1:42" s="18" customFormat="1" x14ac:dyDescent="0.25">
      <c r="A14" s="50">
        <v>39514</v>
      </c>
      <c r="B14" s="44">
        <v>3</v>
      </c>
      <c r="C14" s="46">
        <v>2</v>
      </c>
      <c r="D14" s="32">
        <v>2</v>
      </c>
      <c r="E14" s="13">
        <f t="shared" si="0"/>
        <v>0</v>
      </c>
      <c r="F14" s="12">
        <f t="shared" si="1"/>
        <v>0</v>
      </c>
      <c r="G14" s="14">
        <v>7.8E-2</v>
      </c>
      <c r="H14" s="15">
        <v>7.8E-2</v>
      </c>
      <c r="I14" s="16">
        <f t="shared" si="2"/>
        <v>0</v>
      </c>
      <c r="J14" s="17">
        <f t="shared" si="3"/>
        <v>0</v>
      </c>
      <c r="K14" s="12">
        <v>0.06</v>
      </c>
      <c r="L14" s="12">
        <v>0.06</v>
      </c>
      <c r="M14" s="13">
        <f t="shared" si="4"/>
        <v>0</v>
      </c>
      <c r="N14" s="12">
        <f t="shared" si="17"/>
        <v>0</v>
      </c>
      <c r="O14" s="14">
        <v>2.1</v>
      </c>
      <c r="P14" s="15">
        <v>2.2000000000000002</v>
      </c>
      <c r="Q14" s="16">
        <f t="shared" si="5"/>
        <v>-4.7619047619047654</v>
      </c>
      <c r="R14" s="17">
        <f t="shared" si="6"/>
        <v>0.10000000000000009</v>
      </c>
      <c r="S14" s="12">
        <v>0.06</v>
      </c>
      <c r="T14" s="12">
        <v>0.01</v>
      </c>
      <c r="U14" s="13">
        <f t="shared" si="7"/>
        <v>83.333333333333329</v>
      </c>
      <c r="V14" s="12">
        <f t="shared" si="8"/>
        <v>-4.9999999999999996E-2</v>
      </c>
      <c r="W14" s="14">
        <v>7.4</v>
      </c>
      <c r="X14" s="15">
        <v>7.4</v>
      </c>
      <c r="Y14" s="16" t="s">
        <v>7</v>
      </c>
      <c r="Z14" s="17">
        <f t="shared" si="9"/>
        <v>0</v>
      </c>
      <c r="AA14" s="15">
        <v>5</v>
      </c>
      <c r="AB14" s="15">
        <v>5</v>
      </c>
      <c r="AC14" s="13">
        <f t="shared" si="10"/>
        <v>0</v>
      </c>
      <c r="AD14" s="12">
        <f t="shared" si="11"/>
        <v>0</v>
      </c>
      <c r="AE14" s="14">
        <v>7</v>
      </c>
      <c r="AF14" s="15">
        <v>7</v>
      </c>
      <c r="AG14" s="16" t="s">
        <v>7</v>
      </c>
      <c r="AH14" s="17">
        <f t="shared" si="12"/>
        <v>0</v>
      </c>
      <c r="AI14" s="15">
        <v>3</v>
      </c>
      <c r="AJ14" s="15">
        <v>4</v>
      </c>
      <c r="AK14" s="13">
        <f t="shared" si="13"/>
        <v>-33.333333333333329</v>
      </c>
      <c r="AL14" s="12">
        <f t="shared" si="14"/>
        <v>1</v>
      </c>
      <c r="AM14" s="14">
        <v>13.5</v>
      </c>
      <c r="AN14" s="15">
        <v>13.6</v>
      </c>
      <c r="AO14" s="16">
        <f t="shared" si="15"/>
        <v>-0.74074074074073804</v>
      </c>
      <c r="AP14" s="17">
        <f t="shared" si="16"/>
        <v>9.9999999999999645E-2</v>
      </c>
    </row>
    <row r="15" spans="1:42" s="18" customFormat="1" x14ac:dyDescent="0.25">
      <c r="A15" s="45">
        <v>39575</v>
      </c>
      <c r="B15" s="44">
        <v>5</v>
      </c>
      <c r="C15" s="19">
        <v>1.2</v>
      </c>
      <c r="D15" s="19">
        <v>1.9</v>
      </c>
      <c r="E15" s="13">
        <f t="shared" si="0"/>
        <v>-58.333333333333336</v>
      </c>
      <c r="F15" s="12">
        <f t="shared" si="1"/>
        <v>0.7</v>
      </c>
      <c r="G15" s="21">
        <v>3.9E-2</v>
      </c>
      <c r="H15" s="19">
        <v>0.129</v>
      </c>
      <c r="I15" s="16">
        <f t="shared" si="2"/>
        <v>-230.76923076923075</v>
      </c>
      <c r="J15" s="17">
        <f t="shared" si="3"/>
        <v>0.09</v>
      </c>
      <c r="K15" s="12">
        <v>1.0999999999999999E-2</v>
      </c>
      <c r="L15" s="12">
        <v>0.01</v>
      </c>
      <c r="M15" s="13">
        <f t="shared" si="4"/>
        <v>9.0909090909090846</v>
      </c>
      <c r="N15" s="34">
        <f>L15-K15</f>
        <v>-9.9999999999999915E-4</v>
      </c>
      <c r="O15" s="21">
        <v>2.1</v>
      </c>
      <c r="P15" s="19">
        <v>2.08</v>
      </c>
      <c r="Q15" s="16">
        <f t="shared" si="5"/>
        <v>0.95238095238095322</v>
      </c>
      <c r="R15" s="17">
        <f t="shared" si="6"/>
        <v>-2.0000000000000018E-2</v>
      </c>
      <c r="S15" s="12">
        <v>6.0000000000000001E-3</v>
      </c>
      <c r="T15" s="19">
        <v>1.7999999999999999E-2</v>
      </c>
      <c r="U15" s="13">
        <f t="shared" si="7"/>
        <v>-199.99999999999997</v>
      </c>
      <c r="V15" s="12">
        <f t="shared" si="8"/>
        <v>1.1999999999999999E-2</v>
      </c>
      <c r="W15" s="21">
        <v>6.72</v>
      </c>
      <c r="X15" s="19">
        <v>6.66</v>
      </c>
      <c r="Y15" s="16" t="s">
        <v>7</v>
      </c>
      <c r="Z15" s="17">
        <f t="shared" si="9"/>
        <v>-5.9999999999999609E-2</v>
      </c>
      <c r="AA15" s="19">
        <v>5</v>
      </c>
      <c r="AB15" s="19">
        <v>9</v>
      </c>
      <c r="AC15" s="13">
        <f t="shared" si="10"/>
        <v>-80</v>
      </c>
      <c r="AD15" s="12">
        <f t="shared" si="11"/>
        <v>4</v>
      </c>
      <c r="AE15" s="21">
        <v>12.2</v>
      </c>
      <c r="AF15" s="19">
        <v>12.8</v>
      </c>
      <c r="AG15" s="16" t="s">
        <v>7</v>
      </c>
      <c r="AH15" s="17">
        <f t="shared" si="12"/>
        <v>0.60000000000000142</v>
      </c>
      <c r="AI15" s="19" t="s">
        <v>7</v>
      </c>
      <c r="AJ15" s="19" t="s">
        <v>7</v>
      </c>
      <c r="AK15" s="13" t="e">
        <f t="shared" si="13"/>
        <v>#VALUE!</v>
      </c>
      <c r="AL15" s="12" t="e">
        <f t="shared" si="14"/>
        <v>#VALUE!</v>
      </c>
      <c r="AM15" s="21" t="s">
        <v>7</v>
      </c>
      <c r="AN15" s="19" t="s">
        <v>7</v>
      </c>
      <c r="AO15" s="16" t="e">
        <f t="shared" si="15"/>
        <v>#VALUE!</v>
      </c>
      <c r="AP15" s="17" t="e">
        <f t="shared" si="16"/>
        <v>#VALUE!</v>
      </c>
    </row>
    <row r="16" spans="1:42" s="18" customFormat="1" x14ac:dyDescent="0.25">
      <c r="A16" s="50">
        <v>39611</v>
      </c>
      <c r="B16" s="44">
        <v>6</v>
      </c>
      <c r="C16" s="32">
        <v>2</v>
      </c>
      <c r="D16" s="32">
        <v>2</v>
      </c>
      <c r="E16" s="13">
        <f t="shared" si="0"/>
        <v>0</v>
      </c>
      <c r="F16" s="12">
        <f t="shared" si="1"/>
        <v>0</v>
      </c>
      <c r="G16" s="46">
        <v>7.8E-2</v>
      </c>
      <c r="H16" s="32">
        <v>7.8E-2</v>
      </c>
      <c r="I16" s="16">
        <f t="shared" si="2"/>
        <v>0</v>
      </c>
      <c r="J16" s="17">
        <f t="shared" si="3"/>
        <v>0</v>
      </c>
      <c r="K16" s="32">
        <v>0.12</v>
      </c>
      <c r="L16" s="32">
        <v>0.09</v>
      </c>
      <c r="M16" s="13">
        <f t="shared" si="4"/>
        <v>25</v>
      </c>
      <c r="N16" s="12">
        <f t="shared" si="17"/>
        <v>-0.03</v>
      </c>
      <c r="O16" s="46">
        <v>1.9</v>
      </c>
      <c r="P16" s="32">
        <v>2</v>
      </c>
      <c r="Q16" s="16">
        <f t="shared" si="5"/>
        <v>-5.2631578947368478</v>
      </c>
      <c r="R16" s="17">
        <f t="shared" si="6"/>
        <v>0.10000000000000009</v>
      </c>
      <c r="S16" s="32">
        <v>0.05</v>
      </c>
      <c r="T16" s="32">
        <v>0.05</v>
      </c>
      <c r="U16" s="13">
        <f t="shared" si="7"/>
        <v>0</v>
      </c>
      <c r="V16" s="12">
        <f t="shared" si="8"/>
        <v>0</v>
      </c>
      <c r="W16" s="46">
        <v>7.4</v>
      </c>
      <c r="X16" s="32">
        <v>7.6</v>
      </c>
      <c r="Y16" s="16" t="s">
        <v>7</v>
      </c>
      <c r="Z16" s="17">
        <f t="shared" si="9"/>
        <v>0.19999999999999929</v>
      </c>
      <c r="AA16" s="32">
        <v>3</v>
      </c>
      <c r="AB16" s="32">
        <v>4</v>
      </c>
      <c r="AC16" s="13">
        <f t="shared" si="10"/>
        <v>-33.333333333333329</v>
      </c>
      <c r="AD16" s="12">
        <f t="shared" si="11"/>
        <v>1</v>
      </c>
      <c r="AE16" s="46">
        <v>13</v>
      </c>
      <c r="AF16" s="32">
        <v>13</v>
      </c>
      <c r="AG16" s="16" t="s">
        <v>7</v>
      </c>
      <c r="AH16" s="17">
        <f t="shared" si="12"/>
        <v>0</v>
      </c>
      <c r="AI16" s="32">
        <v>3</v>
      </c>
      <c r="AJ16" s="32">
        <v>2</v>
      </c>
      <c r="AK16" s="13">
        <f t="shared" si="13"/>
        <v>33.333333333333329</v>
      </c>
      <c r="AL16" s="12">
        <f t="shared" si="14"/>
        <v>-1</v>
      </c>
      <c r="AM16" s="46">
        <v>9.1</v>
      </c>
      <c r="AN16" s="32">
        <v>9.1999999999999993</v>
      </c>
      <c r="AO16" s="16">
        <f t="shared" si="15"/>
        <v>-1.098901098901095</v>
      </c>
      <c r="AP16" s="17">
        <f t="shared" si="16"/>
        <v>9.9999999999999645E-2</v>
      </c>
    </row>
    <row r="17" spans="1:42" s="18" customFormat="1" x14ac:dyDescent="0.25">
      <c r="A17" s="45">
        <v>39666</v>
      </c>
      <c r="B17" s="44">
        <v>8</v>
      </c>
      <c r="C17" s="15">
        <v>1.5</v>
      </c>
      <c r="D17" s="15">
        <v>1.9</v>
      </c>
      <c r="E17" s="13">
        <f t="shared" si="0"/>
        <v>-26.666666666666661</v>
      </c>
      <c r="F17" s="12">
        <f t="shared" si="1"/>
        <v>0.39999999999999991</v>
      </c>
      <c r="G17" s="21">
        <v>3.5000000000000003E-2</v>
      </c>
      <c r="H17" s="19">
        <v>0.17599999999999999</v>
      </c>
      <c r="I17" s="16">
        <f t="shared" si="2"/>
        <v>-402.85714285714278</v>
      </c>
      <c r="J17" s="17">
        <f t="shared" si="3"/>
        <v>0.14099999999999999</v>
      </c>
      <c r="K17" s="12">
        <v>5.0000000000000001E-3</v>
      </c>
      <c r="L17" s="12">
        <v>5.0000000000000001E-3</v>
      </c>
      <c r="M17" s="13">
        <f t="shared" si="4"/>
        <v>0</v>
      </c>
      <c r="N17" s="12">
        <f t="shared" si="17"/>
        <v>0</v>
      </c>
      <c r="O17" s="14">
        <v>2.16</v>
      </c>
      <c r="P17" s="15">
        <v>1.93</v>
      </c>
      <c r="Q17" s="16">
        <f t="shared" si="5"/>
        <v>10.648148148148156</v>
      </c>
      <c r="R17" s="17">
        <f t="shared" si="6"/>
        <v>-0.2300000000000002</v>
      </c>
      <c r="S17" s="12">
        <v>1.9E-2</v>
      </c>
      <c r="T17" s="12">
        <v>4.9000000000000002E-2</v>
      </c>
      <c r="U17" s="13">
        <f t="shared" si="7"/>
        <v>-157.89473684210529</v>
      </c>
      <c r="V17" s="12">
        <f t="shared" si="8"/>
        <v>3.0000000000000002E-2</v>
      </c>
      <c r="W17" s="14">
        <v>7.29</v>
      </c>
      <c r="X17" s="15">
        <v>6.95</v>
      </c>
      <c r="Y17" s="16" t="s">
        <v>7</v>
      </c>
      <c r="Z17" s="17">
        <f t="shared" si="9"/>
        <v>-0.33999999999999986</v>
      </c>
      <c r="AA17" s="12">
        <v>11</v>
      </c>
      <c r="AB17" s="12">
        <v>3</v>
      </c>
      <c r="AC17" s="13">
        <f t="shared" si="10"/>
        <v>72.727272727272734</v>
      </c>
      <c r="AD17" s="12">
        <f t="shared" si="11"/>
        <v>-8</v>
      </c>
      <c r="AE17" s="14">
        <v>13.7</v>
      </c>
      <c r="AF17" s="15">
        <v>14</v>
      </c>
      <c r="AG17" s="16" t="s">
        <v>7</v>
      </c>
      <c r="AH17" s="17">
        <f t="shared" si="12"/>
        <v>0.30000000000000071</v>
      </c>
      <c r="AI17" s="12" t="s">
        <v>7</v>
      </c>
      <c r="AJ17" s="12" t="s">
        <v>7</v>
      </c>
      <c r="AK17" s="13" t="e">
        <f t="shared" si="13"/>
        <v>#VALUE!</v>
      </c>
      <c r="AL17" s="12" t="e">
        <f t="shared" si="14"/>
        <v>#VALUE!</v>
      </c>
      <c r="AM17" s="14">
        <v>10</v>
      </c>
      <c r="AN17" s="15">
        <v>7.5</v>
      </c>
      <c r="AO17" s="16">
        <f t="shared" si="15"/>
        <v>25</v>
      </c>
      <c r="AP17" s="17">
        <f t="shared" si="16"/>
        <v>-2.5</v>
      </c>
    </row>
    <row r="18" spans="1:42" s="18" customFormat="1" x14ac:dyDescent="0.25">
      <c r="A18" s="50">
        <v>39706</v>
      </c>
      <c r="B18" s="44">
        <v>9</v>
      </c>
      <c r="C18" s="12">
        <v>5</v>
      </c>
      <c r="D18" s="12">
        <v>3</v>
      </c>
      <c r="E18" s="13">
        <f t="shared" si="0"/>
        <v>40</v>
      </c>
      <c r="F18" s="12">
        <f t="shared" si="1"/>
        <v>-2</v>
      </c>
      <c r="G18" s="46">
        <v>7.8E-2</v>
      </c>
      <c r="H18" s="32">
        <v>7.8E-2</v>
      </c>
      <c r="I18" s="16">
        <f t="shared" si="2"/>
        <v>0</v>
      </c>
      <c r="J18" s="17">
        <f t="shared" si="3"/>
        <v>0</v>
      </c>
      <c r="K18" s="12">
        <v>0.06</v>
      </c>
      <c r="L18" s="12">
        <v>0.04</v>
      </c>
      <c r="M18" s="13">
        <f t="shared" si="4"/>
        <v>33.333333333333329</v>
      </c>
      <c r="N18" s="12">
        <f t="shared" si="17"/>
        <v>-1.9999999999999997E-2</v>
      </c>
      <c r="O18" s="14">
        <v>1.4</v>
      </c>
      <c r="P18" s="15">
        <v>1.4</v>
      </c>
      <c r="Q18" s="16">
        <f t="shared" si="5"/>
        <v>0</v>
      </c>
      <c r="R18" s="17">
        <f t="shared" si="6"/>
        <v>0</v>
      </c>
      <c r="S18" s="32">
        <v>0.01</v>
      </c>
      <c r="T18" s="12">
        <v>0.02</v>
      </c>
      <c r="U18" s="13">
        <f t="shared" si="7"/>
        <v>-100</v>
      </c>
      <c r="V18" s="12">
        <f t="shared" si="8"/>
        <v>0.01</v>
      </c>
      <c r="W18" s="14">
        <v>7</v>
      </c>
      <c r="X18" s="15">
        <v>6.9</v>
      </c>
      <c r="Y18" s="16" t="s">
        <v>7</v>
      </c>
      <c r="Z18" s="17">
        <f t="shared" si="9"/>
        <v>-9.9999999999999645E-2</v>
      </c>
      <c r="AA18" s="12">
        <v>7</v>
      </c>
      <c r="AB18" s="12">
        <v>7</v>
      </c>
      <c r="AC18" s="13">
        <f t="shared" si="10"/>
        <v>0</v>
      </c>
      <c r="AD18" s="12">
        <f t="shared" si="11"/>
        <v>0</v>
      </c>
      <c r="AE18" s="14">
        <v>13</v>
      </c>
      <c r="AF18" s="15">
        <v>13</v>
      </c>
      <c r="AG18" s="16" t="s">
        <v>7</v>
      </c>
      <c r="AH18" s="17">
        <f t="shared" si="12"/>
        <v>0</v>
      </c>
      <c r="AI18" s="12">
        <v>5</v>
      </c>
      <c r="AJ18" s="12">
        <v>7</v>
      </c>
      <c r="AK18" s="13">
        <f t="shared" si="13"/>
        <v>-40</v>
      </c>
      <c r="AL18" s="12">
        <f t="shared" si="14"/>
        <v>2</v>
      </c>
      <c r="AM18" s="14">
        <v>10.5</v>
      </c>
      <c r="AN18" s="15">
        <v>10.5</v>
      </c>
      <c r="AO18" s="16">
        <f t="shared" si="15"/>
        <v>0</v>
      </c>
      <c r="AP18" s="17">
        <f t="shared" si="16"/>
        <v>0</v>
      </c>
    </row>
    <row r="19" spans="1:42" s="18" customFormat="1" x14ac:dyDescent="0.25">
      <c r="A19" s="45">
        <v>39757</v>
      </c>
      <c r="B19" s="44">
        <v>11</v>
      </c>
      <c r="C19" s="15">
        <v>1.2</v>
      </c>
      <c r="D19" s="15">
        <v>1.9</v>
      </c>
      <c r="E19" s="13">
        <f t="shared" si="0"/>
        <v>-58.333333333333336</v>
      </c>
      <c r="F19" s="12">
        <f t="shared" si="1"/>
        <v>0.7</v>
      </c>
      <c r="G19" s="21">
        <v>1.9E-2</v>
      </c>
      <c r="H19" s="19">
        <v>0.16500000000000001</v>
      </c>
      <c r="I19" s="16">
        <f t="shared" si="2"/>
        <v>-768.42105263157907</v>
      </c>
      <c r="J19" s="17">
        <f t="shared" si="3"/>
        <v>0.14600000000000002</v>
      </c>
      <c r="K19" s="12">
        <v>4.0000000000000001E-3</v>
      </c>
      <c r="L19" s="12">
        <v>8.0000000000000002E-3</v>
      </c>
      <c r="M19" s="13">
        <f t="shared" si="4"/>
        <v>-100</v>
      </c>
      <c r="N19" s="12">
        <f t="shared" si="17"/>
        <v>4.0000000000000001E-3</v>
      </c>
      <c r="O19" s="21">
        <v>2.57</v>
      </c>
      <c r="P19" s="19">
        <v>2.33</v>
      </c>
      <c r="Q19" s="16">
        <f t="shared" si="5"/>
        <v>9.3385214007782018</v>
      </c>
      <c r="R19" s="17">
        <f t="shared" si="6"/>
        <v>-0.23999999999999977</v>
      </c>
      <c r="S19" s="19">
        <v>0.01</v>
      </c>
      <c r="T19" s="19">
        <v>2.8000000000000001E-2</v>
      </c>
      <c r="U19" s="13">
        <f t="shared" si="7"/>
        <v>-180.00000000000003</v>
      </c>
      <c r="V19" s="12">
        <f t="shared" si="8"/>
        <v>1.8000000000000002E-2</v>
      </c>
      <c r="W19" s="21">
        <v>6.54</v>
      </c>
      <c r="X19" s="19">
        <v>6.53</v>
      </c>
      <c r="Y19" s="16" t="s">
        <v>7</v>
      </c>
      <c r="Z19" s="17">
        <f t="shared" si="9"/>
        <v>-9.9999999999997868E-3</v>
      </c>
      <c r="AA19" s="19">
        <v>5</v>
      </c>
      <c r="AB19" s="19">
        <v>2</v>
      </c>
      <c r="AC19" s="13">
        <f t="shared" si="10"/>
        <v>60</v>
      </c>
      <c r="AD19" s="12">
        <f t="shared" si="11"/>
        <v>-3</v>
      </c>
      <c r="AE19" s="21">
        <v>9.4</v>
      </c>
      <c r="AF19" s="19">
        <v>9.4</v>
      </c>
      <c r="AG19" s="16" t="s">
        <v>7</v>
      </c>
      <c r="AH19" s="17">
        <f t="shared" si="12"/>
        <v>0</v>
      </c>
      <c r="AI19" s="19" t="s">
        <v>7</v>
      </c>
      <c r="AJ19" s="19" t="s">
        <v>7</v>
      </c>
      <c r="AK19" s="13" t="e">
        <f t="shared" si="13"/>
        <v>#VALUE!</v>
      </c>
      <c r="AL19" s="12" t="e">
        <f t="shared" si="14"/>
        <v>#VALUE!</v>
      </c>
      <c r="AM19" s="21">
        <v>11.06</v>
      </c>
      <c r="AN19" s="19">
        <v>8.9700000000000006</v>
      </c>
      <c r="AO19" s="16">
        <f t="shared" si="15"/>
        <v>18.896925858951175</v>
      </c>
      <c r="AP19" s="17">
        <f t="shared" si="16"/>
        <v>-2.09</v>
      </c>
    </row>
    <row r="20" spans="1:42" s="18" customFormat="1" x14ac:dyDescent="0.25">
      <c r="A20" s="50">
        <v>39785</v>
      </c>
      <c r="B20" s="44">
        <v>12</v>
      </c>
      <c r="C20" s="32">
        <v>2</v>
      </c>
      <c r="D20" s="32">
        <v>2</v>
      </c>
      <c r="E20" s="13">
        <f t="shared" si="0"/>
        <v>0</v>
      </c>
      <c r="F20" s="12">
        <f t="shared" si="1"/>
        <v>0</v>
      </c>
      <c r="G20" s="14">
        <v>7.8E-2</v>
      </c>
      <c r="H20" s="15">
        <v>7.8E-2</v>
      </c>
      <c r="I20" s="16">
        <f t="shared" si="2"/>
        <v>0</v>
      </c>
      <c r="J20" s="17">
        <f t="shared" si="3"/>
        <v>0</v>
      </c>
      <c r="K20" s="12">
        <v>0.06</v>
      </c>
      <c r="L20" s="12">
        <v>0.06</v>
      </c>
      <c r="M20" s="13">
        <f t="shared" si="4"/>
        <v>0</v>
      </c>
      <c r="N20" s="12">
        <f t="shared" si="17"/>
        <v>0</v>
      </c>
      <c r="O20" s="46">
        <v>2.4</v>
      </c>
      <c r="P20" s="32">
        <v>2.4</v>
      </c>
      <c r="Q20" s="16">
        <f t="shared" si="5"/>
        <v>0</v>
      </c>
      <c r="R20" s="17">
        <f t="shared" si="6"/>
        <v>0</v>
      </c>
      <c r="S20" s="32">
        <v>0.01</v>
      </c>
      <c r="T20" s="32">
        <v>0.01</v>
      </c>
      <c r="U20" s="13">
        <f t="shared" si="7"/>
        <v>0</v>
      </c>
      <c r="V20" s="12">
        <f t="shared" si="8"/>
        <v>0</v>
      </c>
      <c r="W20" s="46">
        <v>7.1</v>
      </c>
      <c r="X20" s="32">
        <v>7.2</v>
      </c>
      <c r="Y20" s="16" t="s">
        <v>7</v>
      </c>
      <c r="Z20" s="17">
        <f t="shared" si="9"/>
        <v>0.10000000000000053</v>
      </c>
      <c r="AA20" s="32">
        <v>2</v>
      </c>
      <c r="AB20" s="32">
        <v>2</v>
      </c>
      <c r="AC20" s="13">
        <f t="shared" si="10"/>
        <v>0</v>
      </c>
      <c r="AD20" s="12">
        <f t="shared" si="11"/>
        <v>0</v>
      </c>
      <c r="AE20" s="46">
        <v>6</v>
      </c>
      <c r="AF20" s="32">
        <v>6</v>
      </c>
      <c r="AG20" s="16" t="s">
        <v>7</v>
      </c>
      <c r="AH20" s="17">
        <f t="shared" si="12"/>
        <v>0</v>
      </c>
      <c r="AI20" s="32">
        <v>5</v>
      </c>
      <c r="AJ20" s="32">
        <v>2</v>
      </c>
      <c r="AK20" s="13">
        <f t="shared" si="13"/>
        <v>60</v>
      </c>
      <c r="AL20" s="12">
        <f t="shared" si="14"/>
        <v>-3</v>
      </c>
      <c r="AM20" s="46">
        <v>8.3000000000000007</v>
      </c>
      <c r="AN20" s="32">
        <v>7.9</v>
      </c>
      <c r="AO20" s="16">
        <f t="shared" si="15"/>
        <v>4.8192771084337389</v>
      </c>
      <c r="AP20" s="17">
        <f t="shared" si="16"/>
        <v>-0.40000000000000036</v>
      </c>
    </row>
    <row r="21" spans="1:42" s="18" customFormat="1" x14ac:dyDescent="0.25">
      <c r="A21" s="45">
        <v>39863</v>
      </c>
      <c r="B21" s="44">
        <v>2</v>
      </c>
      <c r="C21" s="15">
        <v>0.9</v>
      </c>
      <c r="D21" s="15">
        <v>1.8</v>
      </c>
      <c r="E21" s="13">
        <f t="shared" si="0"/>
        <v>-100</v>
      </c>
      <c r="F21" s="12">
        <f t="shared" si="1"/>
        <v>0.9</v>
      </c>
      <c r="G21" s="21">
        <v>1.7999999999999999E-2</v>
      </c>
      <c r="H21" s="19">
        <v>0.13700000000000001</v>
      </c>
      <c r="I21" s="16">
        <f t="shared" si="2"/>
        <v>-661.1111111111112</v>
      </c>
      <c r="J21" s="17">
        <f t="shared" si="3"/>
        <v>0.11900000000000001</v>
      </c>
      <c r="K21" s="12">
        <v>3.0000000000000001E-3</v>
      </c>
      <c r="L21" s="12">
        <v>5.0000000000000001E-3</v>
      </c>
      <c r="M21" s="13">
        <f t="shared" si="4"/>
        <v>-66.666666666666657</v>
      </c>
      <c r="N21" s="12">
        <f t="shared" si="17"/>
        <v>2E-3</v>
      </c>
      <c r="O21" s="14">
        <v>2.57</v>
      </c>
      <c r="P21" s="15">
        <v>2.54</v>
      </c>
      <c r="Q21" s="16">
        <f t="shared" si="5"/>
        <v>1.1673151750972686</v>
      </c>
      <c r="R21" s="17">
        <f t="shared" si="6"/>
        <v>-2.9999999999999805E-2</v>
      </c>
      <c r="S21" s="12">
        <v>8.0000000000000002E-3</v>
      </c>
      <c r="T21" s="12">
        <v>3.5000000000000003E-2</v>
      </c>
      <c r="U21" s="13">
        <f t="shared" si="7"/>
        <v>-337.50000000000006</v>
      </c>
      <c r="V21" s="12">
        <f t="shared" si="8"/>
        <v>2.7000000000000003E-2</v>
      </c>
      <c r="W21" s="14">
        <v>7.3</v>
      </c>
      <c r="X21" s="15">
        <v>6.99</v>
      </c>
      <c r="Y21" s="16" t="s">
        <v>7</v>
      </c>
      <c r="Z21" s="17">
        <f t="shared" si="9"/>
        <v>-0.30999999999999961</v>
      </c>
      <c r="AA21" s="15">
        <v>5</v>
      </c>
      <c r="AB21" s="15">
        <v>7</v>
      </c>
      <c r="AC21" s="13">
        <f t="shared" si="10"/>
        <v>-40</v>
      </c>
      <c r="AD21" s="12">
        <f t="shared" si="11"/>
        <v>2</v>
      </c>
      <c r="AE21" s="14">
        <v>6.6</v>
      </c>
      <c r="AF21" s="15">
        <v>6.6</v>
      </c>
      <c r="AG21" s="16" t="s">
        <v>7</v>
      </c>
      <c r="AH21" s="17">
        <f t="shared" si="12"/>
        <v>0</v>
      </c>
      <c r="AI21" s="15">
        <v>3.4</v>
      </c>
      <c r="AJ21" s="15">
        <v>4.7699999999999996</v>
      </c>
      <c r="AK21" s="13">
        <f t="shared" si="13"/>
        <v>-40.294117647058812</v>
      </c>
      <c r="AL21" s="12">
        <f t="shared" si="14"/>
        <v>1.3699999999999997</v>
      </c>
      <c r="AM21" s="14">
        <v>12.71</v>
      </c>
      <c r="AN21" s="15">
        <v>9.85</v>
      </c>
      <c r="AO21" s="16">
        <f t="shared" si="15"/>
        <v>22.501966955153428</v>
      </c>
      <c r="AP21" s="17">
        <f t="shared" si="16"/>
        <v>-2.8600000000000012</v>
      </c>
    </row>
    <row r="22" spans="1:42" s="18" customFormat="1" x14ac:dyDescent="0.25">
      <c r="A22" s="50">
        <v>39881</v>
      </c>
      <c r="B22" s="44">
        <v>3</v>
      </c>
      <c r="C22" s="32">
        <v>2</v>
      </c>
      <c r="D22" s="32">
        <v>2</v>
      </c>
      <c r="E22" s="13">
        <f t="shared" si="0"/>
        <v>0</v>
      </c>
      <c r="F22" s="12">
        <f t="shared" si="1"/>
        <v>0</v>
      </c>
      <c r="G22" s="14">
        <v>7.8E-2</v>
      </c>
      <c r="H22" s="15">
        <v>7.8E-2</v>
      </c>
      <c r="I22" s="16">
        <f t="shared" si="2"/>
        <v>0</v>
      </c>
      <c r="J22" s="17">
        <f t="shared" si="3"/>
        <v>0</v>
      </c>
      <c r="K22" s="12">
        <v>0.06</v>
      </c>
      <c r="L22" s="12">
        <v>0.06</v>
      </c>
      <c r="M22" s="13">
        <f t="shared" si="4"/>
        <v>0</v>
      </c>
      <c r="N22" s="12">
        <f t="shared" si="17"/>
        <v>0</v>
      </c>
      <c r="O22" s="14">
        <v>1.9</v>
      </c>
      <c r="P22" s="15">
        <v>1.8</v>
      </c>
      <c r="Q22" s="16">
        <f t="shared" si="5"/>
        <v>5.2631578947368354</v>
      </c>
      <c r="R22" s="17">
        <f t="shared" si="6"/>
        <v>-9.9999999999999867E-2</v>
      </c>
      <c r="S22" s="32">
        <v>0.01</v>
      </c>
      <c r="T22" s="32">
        <v>0.01</v>
      </c>
      <c r="U22" s="13">
        <f t="shared" si="7"/>
        <v>0</v>
      </c>
      <c r="V22" s="12">
        <f t="shared" si="8"/>
        <v>0</v>
      </c>
      <c r="W22" s="14">
        <v>7.5</v>
      </c>
      <c r="X22" s="15">
        <v>7.3</v>
      </c>
      <c r="Y22" s="16" t="s">
        <v>7</v>
      </c>
      <c r="Z22" s="17">
        <f t="shared" si="9"/>
        <v>-0.20000000000000018</v>
      </c>
      <c r="AA22" s="15">
        <v>2</v>
      </c>
      <c r="AB22" s="15">
        <v>1</v>
      </c>
      <c r="AC22" s="13">
        <f t="shared" si="10"/>
        <v>50</v>
      </c>
      <c r="AD22" s="12">
        <f t="shared" si="11"/>
        <v>-1</v>
      </c>
      <c r="AE22" s="14">
        <v>5</v>
      </c>
      <c r="AF22" s="15">
        <v>5</v>
      </c>
      <c r="AG22" s="16" t="s">
        <v>7</v>
      </c>
      <c r="AH22" s="17">
        <f t="shared" si="12"/>
        <v>0</v>
      </c>
      <c r="AI22" s="15">
        <v>3</v>
      </c>
      <c r="AJ22" s="32">
        <v>2</v>
      </c>
      <c r="AK22" s="13">
        <f t="shared" si="13"/>
        <v>33.333333333333329</v>
      </c>
      <c r="AL22" s="12">
        <f t="shared" si="14"/>
        <v>-1</v>
      </c>
      <c r="AM22" s="14">
        <v>8.1999999999999993</v>
      </c>
      <c r="AN22" s="15">
        <v>7.8</v>
      </c>
      <c r="AO22" s="16">
        <f t="shared" si="15"/>
        <v>4.8780487804877986</v>
      </c>
      <c r="AP22" s="17">
        <f t="shared" si="16"/>
        <v>-0.39999999999999947</v>
      </c>
    </row>
    <row r="23" spans="1:42" s="18" customFormat="1" x14ac:dyDescent="0.25">
      <c r="A23" s="51">
        <v>39948</v>
      </c>
      <c r="B23" s="48">
        <v>5</v>
      </c>
      <c r="C23" s="15">
        <v>1.2</v>
      </c>
      <c r="D23" s="15">
        <v>2.2000000000000002</v>
      </c>
      <c r="E23" s="13">
        <f t="shared" si="0"/>
        <v>-83.333333333333357</v>
      </c>
      <c r="F23" s="12">
        <f t="shared" si="1"/>
        <v>1.0000000000000002</v>
      </c>
      <c r="G23" s="21">
        <v>2.8000000000000001E-2</v>
      </c>
      <c r="H23" s="19">
        <v>0.153</v>
      </c>
      <c r="I23" s="16">
        <f t="shared" si="2"/>
        <v>-446.42857142857144</v>
      </c>
      <c r="J23" s="17">
        <f t="shared" si="3"/>
        <v>0.125</v>
      </c>
      <c r="K23" s="12">
        <v>5.0000000000000001E-3</v>
      </c>
      <c r="L23" s="12">
        <v>8.0000000000000002E-3</v>
      </c>
      <c r="M23" s="13">
        <f t="shared" si="4"/>
        <v>-60</v>
      </c>
      <c r="N23" s="12">
        <f t="shared" si="17"/>
        <v>3.0000000000000001E-3</v>
      </c>
      <c r="O23" s="21">
        <v>2.44</v>
      </c>
      <c r="P23" s="19">
        <v>2.17</v>
      </c>
      <c r="Q23" s="16">
        <f t="shared" si="5"/>
        <v>11.065573770491804</v>
      </c>
      <c r="R23" s="17">
        <f t="shared" si="6"/>
        <v>-0.27</v>
      </c>
      <c r="S23" s="19">
        <v>8.9999999999999993E-3</v>
      </c>
      <c r="T23" s="19">
        <v>3.5999999999999997E-2</v>
      </c>
      <c r="U23" s="13">
        <f t="shared" si="7"/>
        <v>-300</v>
      </c>
      <c r="V23" s="12">
        <f t="shared" si="8"/>
        <v>2.6999999999999996E-2</v>
      </c>
      <c r="W23" s="21">
        <v>6.76</v>
      </c>
      <c r="X23" s="19">
        <v>6.61</v>
      </c>
      <c r="Y23" s="16" t="s">
        <v>7</v>
      </c>
      <c r="Z23" s="17">
        <f t="shared" si="9"/>
        <v>-0.14999999999999947</v>
      </c>
      <c r="AA23" s="19">
        <v>2</v>
      </c>
      <c r="AB23" s="19">
        <v>7</v>
      </c>
      <c r="AC23" s="13">
        <f t="shared" si="10"/>
        <v>-250</v>
      </c>
      <c r="AD23" s="12">
        <f t="shared" si="11"/>
        <v>5</v>
      </c>
      <c r="AE23" s="21">
        <v>9.6999999999999993</v>
      </c>
      <c r="AF23" s="19">
        <v>10</v>
      </c>
      <c r="AG23" s="16" t="s">
        <v>7</v>
      </c>
      <c r="AH23" s="17">
        <f t="shared" si="12"/>
        <v>0.30000000000000071</v>
      </c>
      <c r="AI23" s="19">
        <v>2.34</v>
      </c>
      <c r="AJ23" s="19">
        <v>2.7</v>
      </c>
      <c r="AK23" s="13">
        <f t="shared" si="13"/>
        <v>-15.384615384615399</v>
      </c>
      <c r="AL23" s="12">
        <f t="shared" si="14"/>
        <v>0.36000000000000032</v>
      </c>
      <c r="AM23" s="21">
        <v>11.6</v>
      </c>
      <c r="AN23" s="19">
        <v>9.18</v>
      </c>
      <c r="AO23" s="16">
        <f t="shared" si="15"/>
        <v>20.862068965517242</v>
      </c>
      <c r="AP23" s="17">
        <f t="shared" si="16"/>
        <v>-2.42</v>
      </c>
    </row>
    <row r="24" spans="1:42" s="18" customFormat="1" x14ac:dyDescent="0.25">
      <c r="A24" s="45">
        <v>39979</v>
      </c>
      <c r="B24" s="44">
        <v>6</v>
      </c>
      <c r="C24" s="32">
        <v>2</v>
      </c>
      <c r="D24" s="32">
        <v>2</v>
      </c>
      <c r="E24" s="13">
        <f t="shared" si="0"/>
        <v>0</v>
      </c>
      <c r="F24" s="12">
        <f t="shared" si="1"/>
        <v>0</v>
      </c>
      <c r="G24" s="46">
        <v>7.8E-2</v>
      </c>
      <c r="H24" s="32">
        <v>0.24</v>
      </c>
      <c r="I24" s="16">
        <f t="shared" si="2"/>
        <v>-207.69230769230768</v>
      </c>
      <c r="J24" s="17">
        <f t="shared" si="3"/>
        <v>0.16199999999999998</v>
      </c>
      <c r="K24" s="12">
        <v>0.06</v>
      </c>
      <c r="L24" s="12">
        <v>0.06</v>
      </c>
      <c r="M24" s="13">
        <f t="shared" si="4"/>
        <v>0</v>
      </c>
      <c r="N24" s="12">
        <f t="shared" si="17"/>
        <v>0</v>
      </c>
      <c r="O24" s="46">
        <v>2</v>
      </c>
      <c r="P24" s="32">
        <v>2</v>
      </c>
      <c r="Q24" s="16">
        <f t="shared" si="5"/>
        <v>0</v>
      </c>
      <c r="R24" s="17">
        <f t="shared" si="6"/>
        <v>0</v>
      </c>
      <c r="S24" s="32">
        <v>0.01</v>
      </c>
      <c r="T24" s="32">
        <v>0.01</v>
      </c>
      <c r="U24" s="13">
        <f t="shared" si="7"/>
        <v>0</v>
      </c>
      <c r="V24" s="12">
        <f t="shared" si="8"/>
        <v>0</v>
      </c>
      <c r="W24" s="46">
        <v>7</v>
      </c>
      <c r="X24" s="32">
        <v>7</v>
      </c>
      <c r="Y24" s="16" t="s">
        <v>7</v>
      </c>
      <c r="Z24" s="17">
        <f t="shared" si="9"/>
        <v>0</v>
      </c>
      <c r="AA24" s="32">
        <v>5</v>
      </c>
      <c r="AB24" s="32">
        <v>6</v>
      </c>
      <c r="AC24" s="13">
        <f t="shared" si="10"/>
        <v>-20</v>
      </c>
      <c r="AD24" s="12">
        <f t="shared" si="11"/>
        <v>1</v>
      </c>
      <c r="AE24" s="46">
        <v>13</v>
      </c>
      <c r="AF24" s="32">
        <v>13</v>
      </c>
      <c r="AG24" s="16" t="s">
        <v>7</v>
      </c>
      <c r="AH24" s="17">
        <f t="shared" si="12"/>
        <v>0</v>
      </c>
      <c r="AI24" s="32">
        <v>6</v>
      </c>
      <c r="AJ24" s="32">
        <v>9</v>
      </c>
      <c r="AK24" s="13">
        <f t="shared" si="13"/>
        <v>-50</v>
      </c>
      <c r="AL24" s="12">
        <f t="shared" si="14"/>
        <v>3</v>
      </c>
      <c r="AM24" s="46">
        <v>10.1</v>
      </c>
      <c r="AN24" s="32">
        <v>10.5</v>
      </c>
      <c r="AO24" s="16">
        <f t="shared" si="15"/>
        <v>-3.9603960396039639</v>
      </c>
      <c r="AP24" s="17">
        <f t="shared" si="16"/>
        <v>0.40000000000000036</v>
      </c>
    </row>
    <row r="25" spans="1:42" s="18" customFormat="1" x14ac:dyDescent="0.25">
      <c r="A25" s="45">
        <v>40074</v>
      </c>
      <c r="B25" s="44">
        <v>9</v>
      </c>
      <c r="C25" s="12">
        <v>2</v>
      </c>
      <c r="D25" s="12">
        <v>2</v>
      </c>
      <c r="E25" s="13">
        <f t="shared" si="0"/>
        <v>0</v>
      </c>
      <c r="F25" s="12">
        <f t="shared" si="1"/>
        <v>0</v>
      </c>
      <c r="G25" s="14">
        <v>7.8E-2</v>
      </c>
      <c r="H25" s="15">
        <v>7.8E-2</v>
      </c>
      <c r="I25" s="16">
        <f t="shared" si="2"/>
        <v>0</v>
      </c>
      <c r="J25" s="17">
        <f t="shared" si="3"/>
        <v>0</v>
      </c>
      <c r="K25" s="12">
        <v>0.06</v>
      </c>
      <c r="L25" s="12">
        <v>0.06</v>
      </c>
      <c r="M25" s="13">
        <f t="shared" si="4"/>
        <v>0</v>
      </c>
      <c r="N25" s="12">
        <f t="shared" si="17"/>
        <v>0</v>
      </c>
      <c r="O25" s="14">
        <v>1.7</v>
      </c>
      <c r="P25" s="15">
        <v>2.1</v>
      </c>
      <c r="Q25" s="16">
        <f t="shared" si="5"/>
        <v>-23.529411764705891</v>
      </c>
      <c r="R25" s="17">
        <f t="shared" si="6"/>
        <v>0.40000000000000013</v>
      </c>
      <c r="S25" s="12">
        <v>0.01</v>
      </c>
      <c r="T25" s="12">
        <v>0.01</v>
      </c>
      <c r="U25" s="13">
        <f t="shared" si="7"/>
        <v>0</v>
      </c>
      <c r="V25" s="12">
        <f t="shared" si="8"/>
        <v>0</v>
      </c>
      <c r="W25" s="14">
        <v>7.3</v>
      </c>
      <c r="X25" s="15">
        <v>7.4</v>
      </c>
      <c r="Y25" s="16" t="s">
        <v>7</v>
      </c>
      <c r="Z25" s="17">
        <f t="shared" si="9"/>
        <v>0.10000000000000053</v>
      </c>
      <c r="AA25" s="12">
        <v>1</v>
      </c>
      <c r="AB25" s="12">
        <v>1</v>
      </c>
      <c r="AC25" s="13">
        <f t="shared" si="10"/>
        <v>0</v>
      </c>
      <c r="AD25" s="12">
        <f t="shared" si="11"/>
        <v>0</v>
      </c>
      <c r="AE25" s="14">
        <v>13</v>
      </c>
      <c r="AF25" s="15">
        <v>13</v>
      </c>
      <c r="AG25" s="16" t="s">
        <v>7</v>
      </c>
      <c r="AH25" s="17">
        <f t="shared" si="12"/>
        <v>0</v>
      </c>
      <c r="AI25" s="15">
        <v>1.3</v>
      </c>
      <c r="AJ25" s="15">
        <v>1.4</v>
      </c>
      <c r="AK25" s="13">
        <f t="shared" si="13"/>
        <v>-7.6923076923076819</v>
      </c>
      <c r="AL25" s="12">
        <f t="shared" si="14"/>
        <v>9.9999999999999867E-2</v>
      </c>
      <c r="AM25" s="14">
        <v>10.6</v>
      </c>
      <c r="AN25" s="15">
        <v>10.4</v>
      </c>
      <c r="AO25" s="16">
        <f t="shared" si="15"/>
        <v>1.886792452830182</v>
      </c>
      <c r="AP25" s="17">
        <f t="shared" si="16"/>
        <v>-0.19999999999999929</v>
      </c>
    </row>
    <row r="26" spans="1:42" s="18" customFormat="1" x14ac:dyDescent="0.25">
      <c r="A26" s="50">
        <v>40129</v>
      </c>
      <c r="B26" s="44">
        <v>11</v>
      </c>
      <c r="C26" s="12">
        <v>1.4</v>
      </c>
      <c r="D26" s="12">
        <v>3.3</v>
      </c>
      <c r="E26" s="13">
        <f t="shared" si="0"/>
        <v>-135.71428571428572</v>
      </c>
      <c r="F26" s="12">
        <f t="shared" si="1"/>
        <v>1.9</v>
      </c>
      <c r="G26" s="46">
        <v>1.7999999999999999E-2</v>
      </c>
      <c r="H26" s="15">
        <v>0.161</v>
      </c>
      <c r="I26" s="16">
        <f t="shared" si="2"/>
        <v>-794.44444444444457</v>
      </c>
      <c r="J26" s="17">
        <f t="shared" si="3"/>
        <v>0.14300000000000002</v>
      </c>
      <c r="K26" s="32">
        <v>7.0000000000000001E-3</v>
      </c>
      <c r="L26" s="32">
        <v>1.0999999999999999E-2</v>
      </c>
      <c r="M26" s="13">
        <f t="shared" si="4"/>
        <v>-57.142857142857132</v>
      </c>
      <c r="N26" s="12">
        <f t="shared" si="17"/>
        <v>3.9999999999999992E-3</v>
      </c>
      <c r="O26" s="14">
        <v>1.31</v>
      </c>
      <c r="P26" s="15">
        <v>1.08</v>
      </c>
      <c r="Q26" s="16">
        <f t="shared" si="5"/>
        <v>17.557251908396946</v>
      </c>
      <c r="R26" s="17">
        <f t="shared" si="6"/>
        <v>-0.22999999999999998</v>
      </c>
      <c r="S26" s="32">
        <v>3.5999999999999997E-2</v>
      </c>
      <c r="T26" s="12">
        <v>7.3999999999999996E-2</v>
      </c>
      <c r="U26" s="13">
        <f t="shared" si="7"/>
        <v>-105.55555555555556</v>
      </c>
      <c r="V26" s="12">
        <f t="shared" si="8"/>
        <v>3.7999999999999999E-2</v>
      </c>
      <c r="W26" s="14">
        <v>6.76</v>
      </c>
      <c r="X26" s="15">
        <v>6.47</v>
      </c>
      <c r="Y26" s="16" t="s">
        <v>7</v>
      </c>
      <c r="Z26" s="17">
        <f t="shared" si="9"/>
        <v>-0.29000000000000004</v>
      </c>
      <c r="AA26" s="12">
        <v>17</v>
      </c>
      <c r="AB26" s="12">
        <v>39</v>
      </c>
      <c r="AC26" s="13">
        <f t="shared" si="10"/>
        <v>-129.41176470588235</v>
      </c>
      <c r="AD26" s="12">
        <f t="shared" si="11"/>
        <v>22</v>
      </c>
      <c r="AE26" s="14">
        <v>8.5</v>
      </c>
      <c r="AF26" s="15">
        <v>8.5</v>
      </c>
      <c r="AG26" s="16" t="s">
        <v>7</v>
      </c>
      <c r="AH26" s="17">
        <f t="shared" si="12"/>
        <v>0</v>
      </c>
      <c r="AI26" s="32">
        <v>11.8</v>
      </c>
      <c r="AJ26" s="32">
        <v>28.5</v>
      </c>
      <c r="AK26" s="13">
        <f t="shared" si="13"/>
        <v>-141.52542372881354</v>
      </c>
      <c r="AL26" s="12">
        <f t="shared" si="14"/>
        <v>16.7</v>
      </c>
      <c r="AM26" s="14">
        <v>11.4</v>
      </c>
      <c r="AN26" s="15">
        <v>8.11</v>
      </c>
      <c r="AO26" s="16">
        <f t="shared" si="15"/>
        <v>28.859649122807024</v>
      </c>
      <c r="AP26" s="17">
        <f t="shared" si="16"/>
        <v>-3.2900000000000009</v>
      </c>
    </row>
    <row r="27" spans="1:42" s="18" customFormat="1" x14ac:dyDescent="0.25">
      <c r="A27" s="45">
        <v>40283</v>
      </c>
      <c r="B27" s="44">
        <v>4</v>
      </c>
      <c r="C27" s="19">
        <v>1.4</v>
      </c>
      <c r="D27" s="19">
        <v>1.8</v>
      </c>
      <c r="E27" s="13">
        <f t="shared" si="0"/>
        <v>-28.57142857142858</v>
      </c>
      <c r="F27" s="12">
        <f t="shared" si="1"/>
        <v>0.40000000000000013</v>
      </c>
      <c r="G27" s="21">
        <v>1.6E-2</v>
      </c>
      <c r="H27" s="19">
        <v>7.2999999999999995E-2</v>
      </c>
      <c r="I27" s="16">
        <f t="shared" si="2"/>
        <v>-356.24999999999994</v>
      </c>
      <c r="J27" s="17">
        <f t="shared" si="3"/>
        <v>5.6999999999999995E-2</v>
      </c>
      <c r="K27" s="12">
        <v>3.0000000000000001E-3</v>
      </c>
      <c r="L27" s="12">
        <v>1E-3</v>
      </c>
      <c r="M27" s="13">
        <f t="shared" si="4"/>
        <v>66.666666666666657</v>
      </c>
      <c r="N27" s="12">
        <f t="shared" si="17"/>
        <v>-2E-3</v>
      </c>
      <c r="O27" s="21">
        <v>2.1800000000000002</v>
      </c>
      <c r="P27" s="19">
        <v>2.0699999999999998</v>
      </c>
      <c r="Q27" s="16">
        <f t="shared" si="5"/>
        <v>5.0458715596330421</v>
      </c>
      <c r="R27" s="17">
        <f t="shared" si="6"/>
        <v>-0.11000000000000032</v>
      </c>
      <c r="S27" s="19">
        <v>8.0000000000000002E-3</v>
      </c>
      <c r="T27" s="19">
        <v>1.6E-2</v>
      </c>
      <c r="U27" s="13">
        <f t="shared" si="7"/>
        <v>-100</v>
      </c>
      <c r="V27" s="12">
        <f t="shared" si="8"/>
        <v>8.0000000000000002E-3</v>
      </c>
      <c r="W27" s="21">
        <v>7.1</v>
      </c>
      <c r="X27" s="19">
        <v>7.6</v>
      </c>
      <c r="Y27" s="16" t="s">
        <v>7</v>
      </c>
      <c r="Z27" s="17">
        <f t="shared" si="9"/>
        <v>0.5</v>
      </c>
      <c r="AA27" s="19">
        <v>3</v>
      </c>
      <c r="AB27" s="19">
        <v>9</v>
      </c>
      <c r="AC27" s="13">
        <f t="shared" si="10"/>
        <v>-200</v>
      </c>
      <c r="AD27" s="12">
        <f t="shared" si="11"/>
        <v>6</v>
      </c>
      <c r="AE27" s="21">
        <v>7.1</v>
      </c>
      <c r="AF27" s="19">
        <v>7.6</v>
      </c>
      <c r="AG27" s="16" t="s">
        <v>7</v>
      </c>
      <c r="AH27" s="17">
        <f t="shared" si="12"/>
        <v>0.5</v>
      </c>
      <c r="AI27" s="19" t="s">
        <v>7</v>
      </c>
      <c r="AJ27" s="19" t="s">
        <v>7</v>
      </c>
      <c r="AK27" s="13" t="e">
        <f t="shared" si="13"/>
        <v>#VALUE!</v>
      </c>
      <c r="AL27" s="12" t="e">
        <f t="shared" si="14"/>
        <v>#VALUE!</v>
      </c>
      <c r="AM27" s="21">
        <v>12.28</v>
      </c>
      <c r="AN27" s="19">
        <v>9.92</v>
      </c>
      <c r="AO27" s="16">
        <f t="shared" si="15"/>
        <v>19.218241042345273</v>
      </c>
      <c r="AP27" s="17">
        <f t="shared" si="16"/>
        <v>-2.3599999999999994</v>
      </c>
    </row>
    <row r="28" spans="1:42" s="18" customFormat="1" x14ac:dyDescent="0.25">
      <c r="A28" s="50">
        <v>40479</v>
      </c>
      <c r="B28" s="44">
        <v>10</v>
      </c>
      <c r="C28" s="32">
        <v>1.6</v>
      </c>
      <c r="D28" s="32">
        <v>2.2000000000000002</v>
      </c>
      <c r="E28" s="13">
        <f t="shared" si="0"/>
        <v>-37.500000000000007</v>
      </c>
      <c r="F28" s="12">
        <f t="shared" si="1"/>
        <v>0.60000000000000009</v>
      </c>
      <c r="G28" s="46">
        <v>1.6E-2</v>
      </c>
      <c r="H28" s="32">
        <v>0.222</v>
      </c>
      <c r="I28" s="16">
        <f t="shared" si="2"/>
        <v>-1287.5</v>
      </c>
      <c r="J28" s="17">
        <f t="shared" si="3"/>
        <v>0.20600000000000002</v>
      </c>
      <c r="K28" s="32">
        <v>4.0000000000000001E-3</v>
      </c>
      <c r="L28" s="32">
        <v>8.9999999999999993E-3</v>
      </c>
      <c r="M28" s="13">
        <f t="shared" si="4"/>
        <v>-124.99999999999997</v>
      </c>
      <c r="N28" s="12">
        <f t="shared" si="17"/>
        <v>4.9999999999999992E-3</v>
      </c>
      <c r="O28" s="46">
        <v>1.1100000000000001</v>
      </c>
      <c r="P28" s="32">
        <v>1.1499999999999999</v>
      </c>
      <c r="Q28" s="16">
        <f t="shared" si="5"/>
        <v>-3.6036036036035863</v>
      </c>
      <c r="R28" s="17">
        <f t="shared" si="6"/>
        <v>3.9999999999999813E-2</v>
      </c>
      <c r="S28" s="32">
        <v>8.9999999999999993E-3</v>
      </c>
      <c r="T28" s="32">
        <v>2.7E-2</v>
      </c>
      <c r="U28" s="13">
        <f t="shared" si="7"/>
        <v>-200.00000000000006</v>
      </c>
      <c r="V28" s="12">
        <f t="shared" si="8"/>
        <v>1.8000000000000002E-2</v>
      </c>
      <c r="W28" s="46">
        <v>6.6</v>
      </c>
      <c r="X28" s="32">
        <v>6.53</v>
      </c>
      <c r="Y28" s="16" t="s">
        <v>7</v>
      </c>
      <c r="Z28" s="17">
        <f t="shared" si="9"/>
        <v>-6.9999999999999396E-2</v>
      </c>
      <c r="AA28" s="32">
        <v>3</v>
      </c>
      <c r="AB28" s="32">
        <v>5</v>
      </c>
      <c r="AC28" s="13">
        <f t="shared" si="10"/>
        <v>-66.666666666666657</v>
      </c>
      <c r="AD28" s="12">
        <f t="shared" si="11"/>
        <v>2</v>
      </c>
      <c r="AE28" s="46">
        <v>10.9</v>
      </c>
      <c r="AF28" s="32">
        <v>10.9</v>
      </c>
      <c r="AG28" s="16" t="s">
        <v>7</v>
      </c>
      <c r="AH28" s="17">
        <f t="shared" si="12"/>
        <v>0</v>
      </c>
      <c r="AI28" s="32">
        <v>2.4300000000000002</v>
      </c>
      <c r="AJ28" s="32">
        <v>4.8</v>
      </c>
      <c r="AK28" s="13">
        <f t="shared" si="13"/>
        <v>-97.530864197530846</v>
      </c>
      <c r="AL28" s="12">
        <f t="shared" si="14"/>
        <v>2.3699999999999997</v>
      </c>
      <c r="AM28" s="46">
        <v>11.19</v>
      </c>
      <c r="AN28" s="32">
        <v>9.0399999999999991</v>
      </c>
      <c r="AO28" s="16">
        <f t="shared" si="15"/>
        <v>19.2135835567471</v>
      </c>
      <c r="AP28" s="17">
        <f t="shared" si="16"/>
        <v>-2.1500000000000004</v>
      </c>
    </row>
    <row r="29" spans="1:42" s="18" customFormat="1" x14ac:dyDescent="0.25">
      <c r="A29" s="45">
        <v>40568</v>
      </c>
      <c r="B29" s="44">
        <v>1</v>
      </c>
      <c r="C29" s="12">
        <v>2</v>
      </c>
      <c r="D29" s="12">
        <v>2</v>
      </c>
      <c r="E29" s="13">
        <f t="shared" si="0"/>
        <v>0</v>
      </c>
      <c r="F29" s="12">
        <f t="shared" si="1"/>
        <v>0</v>
      </c>
      <c r="G29" s="14">
        <v>7.8E-2</v>
      </c>
      <c r="H29" s="15">
        <v>7.8E-2</v>
      </c>
      <c r="I29" s="16">
        <f t="shared" si="2"/>
        <v>0</v>
      </c>
      <c r="J29" s="17">
        <f t="shared" si="3"/>
        <v>0</v>
      </c>
      <c r="K29" s="12">
        <v>0.06</v>
      </c>
      <c r="L29" s="12">
        <v>0.06</v>
      </c>
      <c r="M29" s="13">
        <f t="shared" si="4"/>
        <v>0</v>
      </c>
      <c r="N29" s="12">
        <f t="shared" si="17"/>
        <v>0</v>
      </c>
      <c r="O29" s="14">
        <v>1.8</v>
      </c>
      <c r="P29" s="15">
        <v>2.2999999999999998</v>
      </c>
      <c r="Q29" s="16">
        <f t="shared" si="5"/>
        <v>-27.777777777777761</v>
      </c>
      <c r="R29" s="17">
        <f t="shared" si="6"/>
        <v>0.49999999999999978</v>
      </c>
      <c r="S29" s="12">
        <v>0.01</v>
      </c>
      <c r="T29" s="12">
        <v>0.01</v>
      </c>
      <c r="U29" s="13">
        <f t="shared" si="7"/>
        <v>0</v>
      </c>
      <c r="V29" s="12">
        <f t="shared" si="8"/>
        <v>0</v>
      </c>
      <c r="W29" s="14">
        <v>7</v>
      </c>
      <c r="X29" s="15">
        <v>7.1</v>
      </c>
      <c r="Y29" s="16" t="s">
        <v>7</v>
      </c>
      <c r="Z29" s="17">
        <f t="shared" si="9"/>
        <v>9.9999999999999645E-2</v>
      </c>
      <c r="AA29" s="15">
        <v>2</v>
      </c>
      <c r="AB29" s="15">
        <v>1</v>
      </c>
      <c r="AC29" s="13">
        <f t="shared" si="10"/>
        <v>50</v>
      </c>
      <c r="AD29" s="12">
        <f t="shared" si="11"/>
        <v>-1</v>
      </c>
      <c r="AE29" s="14">
        <v>7</v>
      </c>
      <c r="AF29" s="15">
        <v>7</v>
      </c>
      <c r="AG29" s="16" t="s">
        <v>7</v>
      </c>
      <c r="AH29" s="17">
        <f t="shared" si="12"/>
        <v>0</v>
      </c>
      <c r="AI29" s="15">
        <v>2</v>
      </c>
      <c r="AJ29" s="15">
        <v>2</v>
      </c>
      <c r="AK29" s="13">
        <f t="shared" si="13"/>
        <v>0</v>
      </c>
      <c r="AL29" s="12">
        <f t="shared" si="14"/>
        <v>0</v>
      </c>
      <c r="AM29" s="14">
        <v>10.9</v>
      </c>
      <c r="AN29" s="15">
        <v>11.6</v>
      </c>
      <c r="AO29" s="16">
        <f t="shared" si="15"/>
        <v>-6.4220183486238467</v>
      </c>
      <c r="AP29" s="17">
        <f t="shared" si="16"/>
        <v>0.69999999999999929</v>
      </c>
    </row>
    <row r="30" spans="1:42" s="18" customFormat="1" x14ac:dyDescent="0.25">
      <c r="A30" s="50">
        <v>40660</v>
      </c>
      <c r="B30" s="44">
        <v>4</v>
      </c>
      <c r="C30" s="32">
        <v>2</v>
      </c>
      <c r="D30" s="32">
        <v>2</v>
      </c>
      <c r="E30" s="13">
        <f t="shared" si="0"/>
        <v>0</v>
      </c>
      <c r="F30" s="12">
        <f t="shared" si="1"/>
        <v>0</v>
      </c>
      <c r="G30" s="14">
        <v>7.8E-2</v>
      </c>
      <c r="H30" s="15">
        <v>7.8E-2</v>
      </c>
      <c r="I30" s="16">
        <f t="shared" si="2"/>
        <v>0</v>
      </c>
      <c r="J30" s="17">
        <f t="shared" si="3"/>
        <v>0</v>
      </c>
      <c r="K30" s="12">
        <v>0.06</v>
      </c>
      <c r="L30" s="12">
        <v>0.06</v>
      </c>
      <c r="M30" s="13">
        <f t="shared" si="4"/>
        <v>0</v>
      </c>
      <c r="N30" s="12">
        <f t="shared" si="17"/>
        <v>0</v>
      </c>
      <c r="O30" s="14">
        <v>1.8</v>
      </c>
      <c r="P30" s="15">
        <v>1.6</v>
      </c>
      <c r="Q30" s="16">
        <f t="shared" si="5"/>
        <v>11.111111111111107</v>
      </c>
      <c r="R30" s="17">
        <f t="shared" si="6"/>
        <v>-0.19999999999999996</v>
      </c>
      <c r="S30" s="12">
        <v>0.02</v>
      </c>
      <c r="T30" s="12">
        <v>0.04</v>
      </c>
      <c r="U30" s="13">
        <f t="shared" si="7"/>
        <v>-100</v>
      </c>
      <c r="V30" s="12">
        <f t="shared" si="8"/>
        <v>0.02</v>
      </c>
      <c r="W30" s="14">
        <v>7.4</v>
      </c>
      <c r="X30" s="15">
        <v>6.6</v>
      </c>
      <c r="Y30" s="16" t="s">
        <v>7</v>
      </c>
      <c r="Z30" s="17">
        <f t="shared" si="9"/>
        <v>-0.80000000000000071</v>
      </c>
      <c r="AA30" s="15">
        <v>2</v>
      </c>
      <c r="AB30" s="15">
        <v>4</v>
      </c>
      <c r="AC30" s="13">
        <f t="shared" si="10"/>
        <v>-100</v>
      </c>
      <c r="AD30" s="12">
        <f t="shared" si="11"/>
        <v>2</v>
      </c>
      <c r="AE30" s="14">
        <v>13</v>
      </c>
      <c r="AF30" s="15">
        <v>16</v>
      </c>
      <c r="AG30" s="16" t="s">
        <v>7</v>
      </c>
      <c r="AH30" s="17">
        <f t="shared" si="12"/>
        <v>3</v>
      </c>
      <c r="AI30" s="15">
        <v>2</v>
      </c>
      <c r="AJ30" s="15">
        <v>3</v>
      </c>
      <c r="AK30" s="13">
        <f t="shared" si="13"/>
        <v>-50</v>
      </c>
      <c r="AL30" s="12">
        <f t="shared" si="14"/>
        <v>1</v>
      </c>
      <c r="AM30" s="14">
        <v>11.3</v>
      </c>
      <c r="AN30" s="15">
        <v>8.6999999999999993</v>
      </c>
      <c r="AO30" s="16">
        <f t="shared" si="15"/>
        <v>23.008849557522133</v>
      </c>
      <c r="AP30" s="17">
        <f t="shared" si="16"/>
        <v>-2.6000000000000014</v>
      </c>
    </row>
    <row r="31" spans="1:42" s="18" customFormat="1" x14ac:dyDescent="0.25">
      <c r="A31" s="45">
        <v>40750</v>
      </c>
      <c r="B31" s="44">
        <v>7</v>
      </c>
      <c r="C31" s="12">
        <v>2</v>
      </c>
      <c r="D31" s="12">
        <v>2</v>
      </c>
      <c r="E31" s="13">
        <f t="shared" si="0"/>
        <v>0</v>
      </c>
      <c r="F31" s="12">
        <f t="shared" si="1"/>
        <v>0</v>
      </c>
      <c r="G31" s="14">
        <v>7.8E-2</v>
      </c>
      <c r="H31" s="15">
        <v>7.8E-2</v>
      </c>
      <c r="I31" s="16">
        <f t="shared" si="2"/>
        <v>0</v>
      </c>
      <c r="J31" s="17">
        <f>H31-G31</f>
        <v>0</v>
      </c>
      <c r="K31" s="12">
        <v>0.06</v>
      </c>
      <c r="L31" s="12">
        <v>0.06</v>
      </c>
      <c r="M31" s="13">
        <f t="shared" si="4"/>
        <v>0</v>
      </c>
      <c r="N31" s="12">
        <f t="shared" si="17"/>
        <v>0</v>
      </c>
      <c r="O31" s="21">
        <v>1.4</v>
      </c>
      <c r="P31" s="19">
        <v>1.3</v>
      </c>
      <c r="Q31" s="16">
        <f t="shared" si="5"/>
        <v>7.1428571428571344</v>
      </c>
      <c r="R31" s="17">
        <f t="shared" si="6"/>
        <v>-9.9999999999999867E-2</v>
      </c>
      <c r="S31" s="19">
        <v>0.03</v>
      </c>
      <c r="T31" s="19">
        <v>0.05</v>
      </c>
      <c r="U31" s="13">
        <f t="shared" si="7"/>
        <v>-66.666666666666686</v>
      </c>
      <c r="V31" s="12">
        <f t="shared" si="8"/>
        <v>2.0000000000000004E-2</v>
      </c>
      <c r="W31" s="21">
        <v>7.2</v>
      </c>
      <c r="X31" s="19">
        <v>6.9</v>
      </c>
      <c r="Y31" s="16" t="s">
        <v>7</v>
      </c>
      <c r="Z31" s="17">
        <f t="shared" si="9"/>
        <v>-0.29999999999999982</v>
      </c>
      <c r="AA31" s="19">
        <v>7</v>
      </c>
      <c r="AB31" s="19">
        <v>5</v>
      </c>
      <c r="AC31" s="13">
        <f t="shared" si="10"/>
        <v>28.571428571428569</v>
      </c>
      <c r="AD31" s="12">
        <f t="shared" si="11"/>
        <v>-2</v>
      </c>
      <c r="AE31" s="21">
        <v>15</v>
      </c>
      <c r="AF31" s="19">
        <v>15</v>
      </c>
      <c r="AG31" s="16" t="s">
        <v>7</v>
      </c>
      <c r="AH31" s="17">
        <f t="shared" si="12"/>
        <v>0</v>
      </c>
      <c r="AI31" s="19">
        <v>2</v>
      </c>
      <c r="AJ31" s="19">
        <v>3</v>
      </c>
      <c r="AK31" s="13">
        <f t="shared" si="13"/>
        <v>-50</v>
      </c>
      <c r="AL31" s="12">
        <f t="shared" si="14"/>
        <v>1</v>
      </c>
      <c r="AM31" s="21">
        <v>9.5</v>
      </c>
      <c r="AN31" s="19">
        <v>8.8000000000000007</v>
      </c>
      <c r="AO31" s="16">
        <f t="shared" si="15"/>
        <v>7.3684210526315717</v>
      </c>
      <c r="AP31" s="17">
        <f t="shared" si="16"/>
        <v>-0.69999999999999929</v>
      </c>
    </row>
    <row r="32" spans="1:42" s="18" customFormat="1" x14ac:dyDescent="0.25">
      <c r="A32" s="50">
        <v>40827</v>
      </c>
      <c r="B32" s="44">
        <v>10</v>
      </c>
      <c r="C32" s="32">
        <v>1.2</v>
      </c>
      <c r="D32" s="32">
        <v>2.4</v>
      </c>
      <c r="E32" s="13">
        <f t="shared" si="0"/>
        <v>-100</v>
      </c>
      <c r="F32" s="12">
        <f t="shared" si="1"/>
        <v>1.2</v>
      </c>
      <c r="G32" s="46">
        <v>2.7E-2</v>
      </c>
      <c r="H32" s="32">
        <v>0.13600000000000001</v>
      </c>
      <c r="I32" s="16">
        <f t="shared" si="2"/>
        <v>-403.7037037037037</v>
      </c>
      <c r="J32" s="17">
        <f t="shared" si="3"/>
        <v>0.10900000000000001</v>
      </c>
      <c r="K32" s="32">
        <v>7.0000000000000001E-3</v>
      </c>
      <c r="L32" s="32">
        <v>0.01</v>
      </c>
      <c r="M32" s="13">
        <f t="shared" si="4"/>
        <v>-42.857142857142854</v>
      </c>
      <c r="N32" s="12">
        <f t="shared" si="17"/>
        <v>3.0000000000000001E-3</v>
      </c>
      <c r="O32" s="46">
        <v>0.93</v>
      </c>
      <c r="P32" s="32">
        <v>0.97</v>
      </c>
      <c r="Q32" s="16">
        <f t="shared" si="5"/>
        <v>-4.301075268817196</v>
      </c>
      <c r="R32" s="17">
        <f t="shared" si="6"/>
        <v>3.9999999999999925E-2</v>
      </c>
      <c r="S32" s="32">
        <v>1.4E-2</v>
      </c>
      <c r="T32" s="32">
        <v>2.4E-2</v>
      </c>
      <c r="U32" s="13">
        <f t="shared" si="7"/>
        <v>-71.428571428571431</v>
      </c>
      <c r="V32" s="12">
        <f t="shared" si="8"/>
        <v>0.01</v>
      </c>
      <c r="W32" s="46">
        <v>6.94</v>
      </c>
      <c r="X32" s="32">
        <v>6.58</v>
      </c>
      <c r="Y32" s="16" t="s">
        <v>7</v>
      </c>
      <c r="Z32" s="17">
        <f t="shared" si="9"/>
        <v>-0.36000000000000032</v>
      </c>
      <c r="AA32" s="32">
        <v>2</v>
      </c>
      <c r="AB32" s="32">
        <v>0</v>
      </c>
      <c r="AC32" s="13">
        <f t="shared" si="10"/>
        <v>100</v>
      </c>
      <c r="AD32" s="12">
        <f t="shared" si="11"/>
        <v>-2</v>
      </c>
      <c r="AE32" s="46">
        <v>13.6</v>
      </c>
      <c r="AF32" s="32">
        <v>13.8</v>
      </c>
      <c r="AG32" s="16" t="s">
        <v>7</v>
      </c>
      <c r="AH32" s="17">
        <f t="shared" si="12"/>
        <v>0.20000000000000107</v>
      </c>
      <c r="AI32" s="32" t="s">
        <v>7</v>
      </c>
      <c r="AJ32" s="32" t="s">
        <v>7</v>
      </c>
      <c r="AK32" s="13" t="e">
        <f t="shared" si="13"/>
        <v>#VALUE!</v>
      </c>
      <c r="AL32" s="12" t="e">
        <f t="shared" si="14"/>
        <v>#VALUE!</v>
      </c>
      <c r="AM32" s="46">
        <v>10.130000000000001</v>
      </c>
      <c r="AN32" s="32">
        <v>7.38</v>
      </c>
      <c r="AO32" s="16">
        <f t="shared" si="15"/>
        <v>27.147087857847986</v>
      </c>
      <c r="AP32" s="17">
        <f t="shared" si="16"/>
        <v>-2.7500000000000009</v>
      </c>
    </row>
    <row r="33" spans="1:42" s="18" customFormat="1" x14ac:dyDescent="0.25">
      <c r="A33" s="45">
        <v>40835</v>
      </c>
      <c r="B33" s="44">
        <v>10</v>
      </c>
      <c r="C33" s="12">
        <v>2</v>
      </c>
      <c r="D33" s="12">
        <v>2</v>
      </c>
      <c r="E33" s="13">
        <f t="shared" si="0"/>
        <v>0</v>
      </c>
      <c r="F33" s="12">
        <f t="shared" si="1"/>
        <v>0</v>
      </c>
      <c r="G33" s="14">
        <v>7.8E-2</v>
      </c>
      <c r="H33" s="15">
        <v>7.8E-2</v>
      </c>
      <c r="I33" s="16">
        <f t="shared" si="2"/>
        <v>0</v>
      </c>
      <c r="J33" s="17">
        <f t="shared" si="3"/>
        <v>0</v>
      </c>
      <c r="K33" s="12">
        <v>0.06</v>
      </c>
      <c r="L33" s="12">
        <v>0.06</v>
      </c>
      <c r="M33" s="13">
        <f t="shared" si="4"/>
        <v>0</v>
      </c>
      <c r="N33" s="12">
        <f t="shared" si="17"/>
        <v>0</v>
      </c>
      <c r="O33" s="14">
        <v>1.2</v>
      </c>
      <c r="P33" s="15">
        <v>1.2</v>
      </c>
      <c r="Q33" s="16">
        <f t="shared" si="5"/>
        <v>0</v>
      </c>
      <c r="R33" s="17">
        <f t="shared" si="6"/>
        <v>0</v>
      </c>
      <c r="S33" s="15">
        <v>0.01</v>
      </c>
      <c r="T33" s="15">
        <v>0.01</v>
      </c>
      <c r="U33" s="13">
        <f t="shared" si="7"/>
        <v>0</v>
      </c>
      <c r="V33" s="12">
        <f t="shared" si="8"/>
        <v>0</v>
      </c>
      <c r="W33" s="14">
        <v>7</v>
      </c>
      <c r="X33" s="15">
        <v>7</v>
      </c>
      <c r="Y33" s="16" t="s">
        <v>7</v>
      </c>
      <c r="Z33" s="17">
        <f t="shared" si="9"/>
        <v>0</v>
      </c>
      <c r="AA33" s="12">
        <v>4</v>
      </c>
      <c r="AB33" s="12">
        <v>4</v>
      </c>
      <c r="AC33" s="13">
        <f t="shared" si="10"/>
        <v>0</v>
      </c>
      <c r="AD33" s="12">
        <f t="shared" si="11"/>
        <v>0</v>
      </c>
      <c r="AE33" s="14">
        <v>9</v>
      </c>
      <c r="AF33" s="15">
        <v>9</v>
      </c>
      <c r="AG33" s="16" t="s">
        <v>7</v>
      </c>
      <c r="AH33" s="17">
        <f t="shared" si="12"/>
        <v>0</v>
      </c>
      <c r="AI33" s="12">
        <v>2</v>
      </c>
      <c r="AJ33" s="12">
        <v>2</v>
      </c>
      <c r="AK33" s="13">
        <f t="shared" si="13"/>
        <v>0</v>
      </c>
      <c r="AL33" s="12">
        <f t="shared" si="14"/>
        <v>0</v>
      </c>
      <c r="AM33" s="14">
        <v>10.4</v>
      </c>
      <c r="AN33" s="15">
        <v>10.5</v>
      </c>
      <c r="AO33" s="16">
        <f t="shared" si="15"/>
        <v>-0.96153846153845812</v>
      </c>
      <c r="AP33" s="17">
        <f t="shared" si="16"/>
        <v>9.9999999999999645E-2</v>
      </c>
    </row>
    <row r="34" spans="1:42" s="18" customFormat="1" x14ac:dyDescent="0.25">
      <c r="A34" s="50">
        <v>40913</v>
      </c>
      <c r="B34" s="44">
        <v>1</v>
      </c>
      <c r="C34" s="32">
        <v>2</v>
      </c>
      <c r="D34" s="32">
        <v>2</v>
      </c>
      <c r="E34" s="13">
        <f t="shared" si="0"/>
        <v>0</v>
      </c>
      <c r="F34" s="12">
        <f t="shared" si="1"/>
        <v>0</v>
      </c>
      <c r="G34" s="14">
        <v>7.8E-2</v>
      </c>
      <c r="H34" s="15">
        <v>7.8E-2</v>
      </c>
      <c r="I34" s="16">
        <f t="shared" si="2"/>
        <v>0</v>
      </c>
      <c r="J34" s="17">
        <f t="shared" si="3"/>
        <v>0</v>
      </c>
      <c r="K34" s="12">
        <v>0.06</v>
      </c>
      <c r="L34" s="12">
        <v>0.06</v>
      </c>
      <c r="M34" s="13">
        <f t="shared" si="4"/>
        <v>0</v>
      </c>
      <c r="N34" s="12">
        <f t="shared" si="17"/>
        <v>0</v>
      </c>
      <c r="O34" s="14">
        <v>1.4</v>
      </c>
      <c r="P34" s="15">
        <v>1.3</v>
      </c>
      <c r="Q34" s="16">
        <f t="shared" si="5"/>
        <v>7.1428571428571344</v>
      </c>
      <c r="R34" s="17">
        <f t="shared" si="6"/>
        <v>-9.9999999999999867E-2</v>
      </c>
      <c r="S34" s="32">
        <v>0.01</v>
      </c>
      <c r="T34" s="32">
        <v>0.01</v>
      </c>
      <c r="U34" s="13">
        <f t="shared" si="7"/>
        <v>0</v>
      </c>
      <c r="V34" s="12">
        <f t="shared" si="8"/>
        <v>0</v>
      </c>
      <c r="W34" s="14">
        <v>6.8</v>
      </c>
      <c r="X34" s="15">
        <v>6.9</v>
      </c>
      <c r="Y34" s="16" t="s">
        <v>7</v>
      </c>
      <c r="Z34" s="17">
        <f t="shared" si="9"/>
        <v>0.10000000000000053</v>
      </c>
      <c r="AA34" s="12">
        <v>3</v>
      </c>
      <c r="AB34" s="12">
        <v>5</v>
      </c>
      <c r="AC34" s="13">
        <f t="shared" si="10"/>
        <v>-66.666666666666657</v>
      </c>
      <c r="AD34" s="12">
        <f t="shared" si="11"/>
        <v>2</v>
      </c>
      <c r="AE34" s="14">
        <v>7</v>
      </c>
      <c r="AF34" s="15">
        <v>7</v>
      </c>
      <c r="AG34" s="16" t="s">
        <v>7</v>
      </c>
      <c r="AH34" s="17">
        <f t="shared" si="12"/>
        <v>0</v>
      </c>
      <c r="AI34" s="12">
        <v>2</v>
      </c>
      <c r="AJ34" s="12">
        <v>2</v>
      </c>
      <c r="AK34" s="13">
        <f t="shared" si="13"/>
        <v>0</v>
      </c>
      <c r="AL34" s="12">
        <f t="shared" si="14"/>
        <v>0</v>
      </c>
      <c r="AM34" s="14">
        <v>10.8</v>
      </c>
      <c r="AN34" s="15">
        <v>10.4</v>
      </c>
      <c r="AO34" s="16">
        <f t="shared" si="15"/>
        <v>3.7037037037037068</v>
      </c>
      <c r="AP34" s="17">
        <f t="shared" si="16"/>
        <v>-0.40000000000000036</v>
      </c>
    </row>
    <row r="35" spans="1:42" s="18" customFormat="1" x14ac:dyDescent="0.25">
      <c r="A35" s="45">
        <v>40955</v>
      </c>
      <c r="B35" s="44">
        <v>2</v>
      </c>
      <c r="C35" s="19">
        <v>0.6</v>
      </c>
      <c r="D35" s="19">
        <v>1.1000000000000001</v>
      </c>
      <c r="E35" s="13">
        <f t="shared" si="0"/>
        <v>-83.333333333333357</v>
      </c>
      <c r="F35" s="12">
        <f t="shared" si="1"/>
        <v>0.50000000000000011</v>
      </c>
      <c r="G35" s="21">
        <v>4.2000000000000003E-2</v>
      </c>
      <c r="H35" s="19">
        <v>0.13500000000000001</v>
      </c>
      <c r="I35" s="16">
        <f t="shared" si="2"/>
        <v>-221.42857142857139</v>
      </c>
      <c r="J35" s="17">
        <f t="shared" si="3"/>
        <v>9.2999999999999999E-2</v>
      </c>
      <c r="K35" s="19">
        <v>1E-3</v>
      </c>
      <c r="L35" s="19">
        <v>5.0000000000000001E-3</v>
      </c>
      <c r="M35" s="13">
        <f>((K35-L35)/K35)*100</f>
        <v>-400</v>
      </c>
      <c r="N35" s="12">
        <f>L35-K35</f>
        <v>4.0000000000000001E-3</v>
      </c>
      <c r="O35" s="21">
        <v>2.23</v>
      </c>
      <c r="P35" s="19">
        <v>2.1</v>
      </c>
      <c r="Q35" s="16">
        <f t="shared" si="5"/>
        <v>5.8295964125560493</v>
      </c>
      <c r="R35" s="17">
        <f t="shared" si="6"/>
        <v>-0.12999999999999989</v>
      </c>
      <c r="S35" s="19">
        <v>1.0999999999999999E-2</v>
      </c>
      <c r="T35" s="19">
        <v>1.4999999999999999E-2</v>
      </c>
      <c r="U35" s="13">
        <f>((S35-T35)/S35)*100</f>
        <v>-36.363636363636367</v>
      </c>
      <c r="V35" s="12">
        <f>T35-S35</f>
        <v>4.0000000000000001E-3</v>
      </c>
      <c r="W35" s="21">
        <v>7.15</v>
      </c>
      <c r="X35" s="19">
        <v>6.92</v>
      </c>
      <c r="Y35" s="16" t="s">
        <v>7</v>
      </c>
      <c r="Z35" s="17">
        <f t="shared" si="9"/>
        <v>-0.23000000000000043</v>
      </c>
      <c r="AA35" s="19">
        <v>4</v>
      </c>
      <c r="AB35" s="19">
        <v>6</v>
      </c>
      <c r="AC35" s="13">
        <f t="shared" si="10"/>
        <v>-50</v>
      </c>
      <c r="AD35" s="12">
        <f t="shared" si="11"/>
        <v>2</v>
      </c>
      <c r="AE35" s="21">
        <v>7.2</v>
      </c>
      <c r="AF35" s="19">
        <v>7.2</v>
      </c>
      <c r="AG35" s="16" t="s">
        <v>7</v>
      </c>
      <c r="AH35" s="17">
        <f t="shared" si="12"/>
        <v>0</v>
      </c>
      <c r="AI35" s="19">
        <v>1.52</v>
      </c>
      <c r="AJ35" s="19">
        <v>3.58</v>
      </c>
      <c r="AK35" s="13">
        <f t="shared" si="13"/>
        <v>-135.5263157894737</v>
      </c>
      <c r="AL35" s="12">
        <f t="shared" si="14"/>
        <v>2.06</v>
      </c>
      <c r="AM35" s="21">
        <v>12.06</v>
      </c>
      <c r="AN35" s="19">
        <v>10.5</v>
      </c>
      <c r="AO35" s="16">
        <f t="shared" si="15"/>
        <v>12.935323383084581</v>
      </c>
      <c r="AP35" s="17">
        <f t="shared" si="16"/>
        <v>-1.5600000000000005</v>
      </c>
    </row>
    <row r="36" spans="1:42" s="18" customFormat="1" x14ac:dyDescent="0.25">
      <c r="A36" s="50">
        <v>41017</v>
      </c>
      <c r="B36" s="44">
        <v>4</v>
      </c>
      <c r="C36" s="32">
        <v>3</v>
      </c>
      <c r="D36" s="32">
        <v>3</v>
      </c>
      <c r="E36" s="13">
        <f t="shared" si="0"/>
        <v>0</v>
      </c>
      <c r="F36" s="12">
        <f t="shared" si="1"/>
        <v>0</v>
      </c>
      <c r="G36" s="14">
        <v>7.8E-2</v>
      </c>
      <c r="H36" s="15">
        <v>7.8E-2</v>
      </c>
      <c r="I36" s="16">
        <f t="shared" si="2"/>
        <v>0</v>
      </c>
      <c r="J36" s="17">
        <f t="shared" si="3"/>
        <v>0</v>
      </c>
      <c r="K36" s="12">
        <v>0.06</v>
      </c>
      <c r="L36" s="12">
        <v>0.06</v>
      </c>
      <c r="M36" s="13">
        <f t="shared" si="4"/>
        <v>0</v>
      </c>
      <c r="N36" s="12">
        <f t="shared" si="17"/>
        <v>0</v>
      </c>
      <c r="O36" s="46">
        <v>0.8</v>
      </c>
      <c r="P36" s="32">
        <v>0.7</v>
      </c>
      <c r="Q36" s="16">
        <f t="shared" si="5"/>
        <v>12.500000000000011</v>
      </c>
      <c r="R36" s="17">
        <f t="shared" si="6"/>
        <v>-0.10000000000000009</v>
      </c>
      <c r="S36" s="32">
        <v>0.01</v>
      </c>
      <c r="T36" s="32">
        <v>0.01</v>
      </c>
      <c r="U36" s="13">
        <f t="shared" si="7"/>
        <v>0</v>
      </c>
      <c r="V36" s="12">
        <f t="shared" si="8"/>
        <v>0</v>
      </c>
      <c r="W36" s="46">
        <v>6.8</v>
      </c>
      <c r="X36" s="32">
        <v>6.8</v>
      </c>
      <c r="Y36" s="16" t="s">
        <v>7</v>
      </c>
      <c r="Z36" s="17">
        <f t="shared" si="9"/>
        <v>0</v>
      </c>
      <c r="AA36" s="32">
        <v>17</v>
      </c>
      <c r="AB36" s="32">
        <v>13</v>
      </c>
      <c r="AC36" s="13">
        <f t="shared" si="10"/>
        <v>23.52941176470588</v>
      </c>
      <c r="AD36" s="12">
        <f t="shared" si="11"/>
        <v>-4</v>
      </c>
      <c r="AE36" s="46">
        <v>9</v>
      </c>
      <c r="AF36" s="32">
        <v>9</v>
      </c>
      <c r="AG36" s="16" t="s">
        <v>7</v>
      </c>
      <c r="AH36" s="17">
        <f t="shared" si="12"/>
        <v>0</v>
      </c>
      <c r="AI36" s="49">
        <v>32</v>
      </c>
      <c r="AJ36" s="32">
        <v>32</v>
      </c>
      <c r="AK36" s="13">
        <f t="shared" si="13"/>
        <v>0</v>
      </c>
      <c r="AL36" s="12">
        <f t="shared" si="14"/>
        <v>0</v>
      </c>
      <c r="AM36" s="46">
        <v>10.6</v>
      </c>
      <c r="AN36" s="32">
        <v>10.6</v>
      </c>
      <c r="AO36" s="16">
        <f t="shared" si="15"/>
        <v>0</v>
      </c>
      <c r="AP36" s="17">
        <f t="shared" si="16"/>
        <v>0</v>
      </c>
    </row>
    <row r="37" spans="1:42" s="18" customFormat="1" x14ac:dyDescent="0.25">
      <c r="A37" s="45">
        <v>41106</v>
      </c>
      <c r="B37" s="44">
        <v>7</v>
      </c>
      <c r="C37" s="12">
        <v>2</v>
      </c>
      <c r="D37" s="12">
        <v>2</v>
      </c>
      <c r="E37" s="13">
        <f t="shared" si="0"/>
        <v>0</v>
      </c>
      <c r="F37" s="12">
        <f t="shared" si="1"/>
        <v>0</v>
      </c>
      <c r="G37" s="14">
        <v>7.8E-2</v>
      </c>
      <c r="H37" s="15">
        <v>7.8E-2</v>
      </c>
      <c r="I37" s="16">
        <f t="shared" si="2"/>
        <v>0</v>
      </c>
      <c r="J37" s="17">
        <f t="shared" si="3"/>
        <v>0</v>
      </c>
      <c r="K37" s="12">
        <v>0.06</v>
      </c>
      <c r="L37" s="12">
        <v>0.06</v>
      </c>
      <c r="M37" s="13">
        <f t="shared" si="4"/>
        <v>0</v>
      </c>
      <c r="N37" s="12">
        <f t="shared" si="17"/>
        <v>0</v>
      </c>
      <c r="O37" s="14">
        <v>1.6</v>
      </c>
      <c r="P37" s="15">
        <v>1.7</v>
      </c>
      <c r="Q37" s="16">
        <f t="shared" si="5"/>
        <v>-6.249999999999992</v>
      </c>
      <c r="R37" s="17">
        <f t="shared" si="6"/>
        <v>9.9999999999999867E-2</v>
      </c>
      <c r="S37" s="15">
        <v>0.01</v>
      </c>
      <c r="T37" s="12">
        <v>0.02</v>
      </c>
      <c r="U37" s="13">
        <f t="shared" si="7"/>
        <v>-100</v>
      </c>
      <c r="V37" s="12">
        <f t="shared" si="8"/>
        <v>0.01</v>
      </c>
      <c r="W37" s="14">
        <v>7.6</v>
      </c>
      <c r="X37" s="15">
        <v>7.4</v>
      </c>
      <c r="Y37" s="16" t="s">
        <v>7</v>
      </c>
      <c r="Z37" s="17">
        <f t="shared" si="9"/>
        <v>-0.19999999999999929</v>
      </c>
      <c r="AA37" s="12">
        <v>12</v>
      </c>
      <c r="AB37" s="15">
        <v>8</v>
      </c>
      <c r="AC37" s="13">
        <f t="shared" si="10"/>
        <v>33.333333333333329</v>
      </c>
      <c r="AD37" s="12">
        <f t="shared" si="11"/>
        <v>-4</v>
      </c>
      <c r="AE37" s="14">
        <v>13</v>
      </c>
      <c r="AF37" s="15">
        <v>13</v>
      </c>
      <c r="AG37" s="16" t="s">
        <v>7</v>
      </c>
      <c r="AH37" s="17">
        <f t="shared" si="12"/>
        <v>0</v>
      </c>
      <c r="AI37" s="24">
        <v>12</v>
      </c>
      <c r="AJ37" s="15">
        <v>9</v>
      </c>
      <c r="AK37" s="13">
        <f t="shared" si="13"/>
        <v>25</v>
      </c>
      <c r="AL37" s="12">
        <f t="shared" si="14"/>
        <v>-3</v>
      </c>
      <c r="AM37" s="14">
        <v>9.6999999999999993</v>
      </c>
      <c r="AN37" s="15">
        <v>9.6</v>
      </c>
      <c r="AO37" s="16">
        <f t="shared" si="15"/>
        <v>1.0309278350515427</v>
      </c>
      <c r="AP37" s="17">
        <f t="shared" si="16"/>
        <v>-9.9999999999999645E-2</v>
      </c>
    </row>
    <row r="38" spans="1:42" s="18" customFormat="1" x14ac:dyDescent="0.25">
      <c r="A38" s="50">
        <v>41219</v>
      </c>
      <c r="B38" s="44">
        <v>11</v>
      </c>
      <c r="C38" s="12">
        <v>2</v>
      </c>
      <c r="D38" s="12">
        <v>3</v>
      </c>
      <c r="E38" s="13">
        <f t="shared" si="0"/>
        <v>-50</v>
      </c>
      <c r="F38" s="12">
        <f t="shared" si="1"/>
        <v>1</v>
      </c>
      <c r="G38" s="14">
        <v>7.8E-2</v>
      </c>
      <c r="H38" s="15">
        <v>0.186</v>
      </c>
      <c r="I38" s="16">
        <f t="shared" si="2"/>
        <v>-138.46153846153845</v>
      </c>
      <c r="J38" s="17">
        <f t="shared" si="3"/>
        <v>0.108</v>
      </c>
      <c r="K38" s="12">
        <v>0.06</v>
      </c>
      <c r="L38" s="12">
        <v>0.06</v>
      </c>
      <c r="M38" s="13">
        <f t="shared" si="4"/>
        <v>0</v>
      </c>
      <c r="N38" s="12">
        <f t="shared" si="17"/>
        <v>0</v>
      </c>
      <c r="O38" s="14">
        <v>1.7</v>
      </c>
      <c r="P38" s="15">
        <v>1.7</v>
      </c>
      <c r="Q38" s="16">
        <f t="shared" si="5"/>
        <v>0</v>
      </c>
      <c r="R38" s="17">
        <f t="shared" si="6"/>
        <v>0</v>
      </c>
      <c r="S38" s="32">
        <v>0.01</v>
      </c>
      <c r="T38" s="32">
        <v>0.02</v>
      </c>
      <c r="U38" s="13">
        <f t="shared" si="7"/>
        <v>-100</v>
      </c>
      <c r="V38" s="12">
        <f t="shared" si="8"/>
        <v>0.01</v>
      </c>
      <c r="W38" s="14">
        <v>7</v>
      </c>
      <c r="X38" s="15">
        <v>6.7</v>
      </c>
      <c r="Y38" s="16" t="s">
        <v>7</v>
      </c>
      <c r="Z38" s="17">
        <f t="shared" si="9"/>
        <v>-0.29999999999999982</v>
      </c>
      <c r="AA38" s="12">
        <v>2</v>
      </c>
      <c r="AB38" s="12">
        <v>4</v>
      </c>
      <c r="AC38" s="13">
        <f t="shared" si="10"/>
        <v>-100</v>
      </c>
      <c r="AD38" s="12">
        <f t="shared" si="11"/>
        <v>2</v>
      </c>
      <c r="AE38" s="14">
        <v>13</v>
      </c>
      <c r="AF38" s="15">
        <v>13</v>
      </c>
      <c r="AG38" s="16" t="s">
        <v>7</v>
      </c>
      <c r="AH38" s="17">
        <f t="shared" si="12"/>
        <v>0</v>
      </c>
      <c r="AI38" s="15">
        <v>3</v>
      </c>
      <c r="AJ38" s="15">
        <v>2</v>
      </c>
      <c r="AK38" s="13">
        <f t="shared" si="13"/>
        <v>33.333333333333329</v>
      </c>
      <c r="AL38" s="12">
        <f t="shared" si="14"/>
        <v>-1</v>
      </c>
      <c r="AM38" s="14">
        <v>9.6</v>
      </c>
      <c r="AN38" s="15">
        <v>9.5</v>
      </c>
      <c r="AO38" s="16">
        <f t="shared" si="15"/>
        <v>1.041666666666663</v>
      </c>
      <c r="AP38" s="17">
        <f t="shared" si="16"/>
        <v>-9.9999999999999645E-2</v>
      </c>
    </row>
    <row r="39" spans="1:42" s="18" customFormat="1" x14ac:dyDescent="0.25">
      <c r="A39" s="45">
        <v>41303</v>
      </c>
      <c r="B39" s="44">
        <v>1</v>
      </c>
      <c r="C39" s="12">
        <v>2</v>
      </c>
      <c r="D39" s="12">
        <v>2</v>
      </c>
      <c r="E39" s="13">
        <f t="shared" si="0"/>
        <v>0</v>
      </c>
      <c r="F39" s="12">
        <f t="shared" si="1"/>
        <v>0</v>
      </c>
      <c r="G39" s="21">
        <v>7.8E-2</v>
      </c>
      <c r="H39" s="19">
        <v>0.16</v>
      </c>
      <c r="I39" s="16">
        <f t="shared" si="2"/>
        <v>-105.12820512820514</v>
      </c>
      <c r="J39" s="17">
        <f t="shared" si="3"/>
        <v>8.2000000000000003E-2</v>
      </c>
      <c r="K39" s="19">
        <v>0.06</v>
      </c>
      <c r="L39" s="12">
        <v>0.06</v>
      </c>
      <c r="M39" s="13">
        <f t="shared" si="4"/>
        <v>0</v>
      </c>
      <c r="N39" s="12">
        <f t="shared" si="17"/>
        <v>0</v>
      </c>
      <c r="O39" s="21">
        <v>2.4</v>
      </c>
      <c r="P39" s="19">
        <v>2.1</v>
      </c>
      <c r="Q39" s="16">
        <f t="shared" si="5"/>
        <v>12.499999999999993</v>
      </c>
      <c r="R39" s="17">
        <f t="shared" si="6"/>
        <v>-0.29999999999999982</v>
      </c>
      <c r="S39" s="19">
        <v>0.01</v>
      </c>
      <c r="T39" s="19">
        <v>0.02</v>
      </c>
      <c r="U39" s="13">
        <f t="shared" si="7"/>
        <v>-100</v>
      </c>
      <c r="V39" s="12">
        <f t="shared" si="8"/>
        <v>0.01</v>
      </c>
      <c r="W39" s="21">
        <v>7.1</v>
      </c>
      <c r="X39" s="19">
        <v>6.8</v>
      </c>
      <c r="Y39" s="16" t="s">
        <v>7</v>
      </c>
      <c r="Z39" s="17">
        <f t="shared" si="9"/>
        <v>-0.29999999999999982</v>
      </c>
      <c r="AA39" s="19">
        <v>6</v>
      </c>
      <c r="AB39" s="19">
        <v>10</v>
      </c>
      <c r="AC39" s="13">
        <f t="shared" si="10"/>
        <v>-66.666666666666657</v>
      </c>
      <c r="AD39" s="12">
        <f t="shared" si="11"/>
        <v>4</v>
      </c>
      <c r="AE39" s="21">
        <v>10</v>
      </c>
      <c r="AF39" s="19">
        <v>10</v>
      </c>
      <c r="AG39" s="16" t="s">
        <v>7</v>
      </c>
      <c r="AH39" s="17">
        <f t="shared" si="12"/>
        <v>0</v>
      </c>
      <c r="AI39" s="19">
        <v>3</v>
      </c>
      <c r="AJ39" s="19">
        <v>3</v>
      </c>
      <c r="AK39" s="13">
        <f t="shared" si="13"/>
        <v>0</v>
      </c>
      <c r="AL39" s="12">
        <f t="shared" si="14"/>
        <v>0</v>
      </c>
      <c r="AM39" s="21">
        <v>9.4</v>
      </c>
      <c r="AN39" s="19">
        <v>9.1999999999999993</v>
      </c>
      <c r="AO39" s="16">
        <f t="shared" si="15"/>
        <v>2.1276595744680966</v>
      </c>
      <c r="AP39" s="17">
        <f t="shared" si="16"/>
        <v>-0.20000000000000107</v>
      </c>
    </row>
    <row r="40" spans="1:42" s="54" customFormat="1" x14ac:dyDescent="0.25">
      <c r="A40" s="52">
        <v>41383</v>
      </c>
      <c r="B40" s="53">
        <v>4</v>
      </c>
      <c r="C40" s="32">
        <v>2</v>
      </c>
      <c r="D40" s="32">
        <v>2</v>
      </c>
      <c r="E40" s="31">
        <f t="shared" si="0"/>
        <v>0</v>
      </c>
      <c r="F40" s="32">
        <f t="shared" si="1"/>
        <v>0</v>
      </c>
      <c r="G40" s="14">
        <v>7.8E-2</v>
      </c>
      <c r="H40" s="15">
        <v>7.8E-2</v>
      </c>
      <c r="I40" s="31">
        <f t="shared" si="2"/>
        <v>0</v>
      </c>
      <c r="J40" s="33">
        <f t="shared" si="3"/>
        <v>0</v>
      </c>
      <c r="K40" s="12">
        <v>0.06</v>
      </c>
      <c r="L40" s="12">
        <v>0.06</v>
      </c>
      <c r="M40" s="31">
        <f t="shared" si="4"/>
        <v>0</v>
      </c>
      <c r="N40" s="32">
        <f t="shared" si="17"/>
        <v>0</v>
      </c>
      <c r="O40" s="46">
        <v>1.7</v>
      </c>
      <c r="P40" s="32">
        <v>1.6</v>
      </c>
      <c r="Q40" s="31">
        <f t="shared" si="5"/>
        <v>5.882352941176463</v>
      </c>
      <c r="R40" s="33">
        <f t="shared" si="6"/>
        <v>-9.9999999999999867E-2</v>
      </c>
      <c r="S40" s="32">
        <v>0.01</v>
      </c>
      <c r="T40" s="32">
        <v>0.01</v>
      </c>
      <c r="U40" s="31">
        <f t="shared" si="7"/>
        <v>0</v>
      </c>
      <c r="V40" s="32">
        <f t="shared" si="8"/>
        <v>0</v>
      </c>
      <c r="W40" s="46">
        <v>7.2</v>
      </c>
      <c r="X40" s="32">
        <v>7</v>
      </c>
      <c r="Y40" s="31" t="s">
        <v>7</v>
      </c>
      <c r="Z40" s="33">
        <f t="shared" si="9"/>
        <v>-0.20000000000000018</v>
      </c>
      <c r="AA40" s="32">
        <v>3</v>
      </c>
      <c r="AB40" s="32">
        <v>2</v>
      </c>
      <c r="AC40" s="31">
        <f t="shared" si="10"/>
        <v>33.333333333333329</v>
      </c>
      <c r="AD40" s="32">
        <f t="shared" si="11"/>
        <v>-1</v>
      </c>
      <c r="AE40" s="46">
        <v>10</v>
      </c>
      <c r="AF40" s="32">
        <v>10</v>
      </c>
      <c r="AG40" s="31" t="s">
        <v>7</v>
      </c>
      <c r="AH40" s="33">
        <f t="shared" si="12"/>
        <v>0</v>
      </c>
      <c r="AI40" s="32">
        <v>3</v>
      </c>
      <c r="AJ40" s="32">
        <v>3</v>
      </c>
      <c r="AK40" s="31">
        <f t="shared" si="13"/>
        <v>0</v>
      </c>
      <c r="AL40" s="32">
        <f t="shared" si="14"/>
        <v>0</v>
      </c>
      <c r="AM40" s="46">
        <v>9.6999999999999993</v>
      </c>
      <c r="AN40" s="32">
        <v>11.1</v>
      </c>
      <c r="AO40" s="31">
        <f t="shared" si="15"/>
        <v>-14.432989690721653</v>
      </c>
      <c r="AP40" s="33">
        <f t="shared" si="16"/>
        <v>1.4000000000000004</v>
      </c>
    </row>
    <row r="41" spans="1:42" s="18" customFormat="1" x14ac:dyDescent="0.25">
      <c r="A41" s="51">
        <v>41437</v>
      </c>
      <c r="B41" s="48">
        <v>6</v>
      </c>
      <c r="C41" s="19">
        <v>1.2</v>
      </c>
      <c r="D41" s="19">
        <v>3.5</v>
      </c>
      <c r="E41" s="13">
        <f t="shared" ref="E41:E46" si="18">((C41-D41)/C41)*100</f>
        <v>-191.66666666666666</v>
      </c>
      <c r="F41" s="12">
        <f t="shared" ref="F41:F46" si="19">D41-C41</f>
        <v>2.2999999999999998</v>
      </c>
      <c r="G41" s="21">
        <v>3.9E-2</v>
      </c>
      <c r="H41" s="19">
        <v>0.24199999999999999</v>
      </c>
      <c r="I41" s="16">
        <f t="shared" ref="I41:I46" si="20">((G41-H41)/G41)*100</f>
        <v>-520.51282051282044</v>
      </c>
      <c r="J41" s="17">
        <f t="shared" ref="J41:J46" si="21">H41-G41</f>
        <v>0.20299999999999999</v>
      </c>
      <c r="K41" s="19">
        <v>8.0000000000000002E-3</v>
      </c>
      <c r="L41" s="19">
        <v>1.7999999999999999E-2</v>
      </c>
      <c r="M41" s="13">
        <f t="shared" ref="M41:M46" si="22">((K41-L41)/K41)*100</f>
        <v>-124.99999999999997</v>
      </c>
      <c r="N41" s="12">
        <f t="shared" ref="N41:N46" si="23">L41-K41</f>
        <v>9.9999999999999985E-3</v>
      </c>
      <c r="O41" s="21">
        <v>1.71</v>
      </c>
      <c r="P41" s="19">
        <v>1.71</v>
      </c>
      <c r="Q41" s="16">
        <f t="shared" ref="Q41:Q46" si="24">((O41-P41)/O41)*100</f>
        <v>0</v>
      </c>
      <c r="R41" s="17">
        <f t="shared" ref="R41:R46" si="25">P41-O41</f>
        <v>0</v>
      </c>
      <c r="S41" s="19">
        <v>1.2999999999999999E-2</v>
      </c>
      <c r="T41" s="19">
        <v>3.5999999999999997E-2</v>
      </c>
      <c r="U41" s="13">
        <f t="shared" ref="U41:U46" si="26">((S41-T41)/S41)*100</f>
        <v>-176.92307692307693</v>
      </c>
      <c r="V41" s="12">
        <f t="shared" ref="V41:V46" si="27">T41-S41</f>
        <v>2.3E-2</v>
      </c>
      <c r="W41" s="21">
        <v>6.4</v>
      </c>
      <c r="X41" s="19">
        <v>6.1</v>
      </c>
      <c r="Y41" s="16" t="s">
        <v>7</v>
      </c>
      <c r="Z41" s="17">
        <f t="shared" ref="Z41:Z46" si="28">X41-W41</f>
        <v>-0.30000000000000071</v>
      </c>
      <c r="AA41" s="19">
        <v>0</v>
      </c>
      <c r="AB41" s="19">
        <v>4</v>
      </c>
      <c r="AC41" s="13" t="e">
        <f t="shared" ref="AC41:AC46" si="29">((AA41-AB41)/AA41)*100</f>
        <v>#DIV/0!</v>
      </c>
      <c r="AD41" s="12">
        <f t="shared" ref="AD41:AD46" si="30">AB41-AA41</f>
        <v>4</v>
      </c>
      <c r="AE41" s="21">
        <v>12.8</v>
      </c>
      <c r="AF41" s="19">
        <v>13.3</v>
      </c>
      <c r="AG41" s="16" t="s">
        <v>7</v>
      </c>
      <c r="AH41" s="17">
        <f t="shared" ref="AH41:AH46" si="31">AF41-AE41</f>
        <v>0.5</v>
      </c>
      <c r="AI41" s="19">
        <v>1.0900000000000001</v>
      </c>
      <c r="AJ41" s="19">
        <v>1.2</v>
      </c>
      <c r="AK41" s="13">
        <f t="shared" ref="AK41:AK46" si="32">((AI41-AJ41)/AI41)*100</f>
        <v>-10.091743119266043</v>
      </c>
      <c r="AL41" s="12">
        <f t="shared" ref="AL41:AL46" si="33">AJ41-AI41</f>
        <v>0.10999999999999988</v>
      </c>
      <c r="AM41" s="21">
        <v>10.8</v>
      </c>
      <c r="AN41" s="19">
        <v>8.57</v>
      </c>
      <c r="AO41" s="16">
        <f t="shared" ref="AO41:AO46" si="34">((AM41-AN41)/AM41)*100</f>
        <v>20.648148148148152</v>
      </c>
      <c r="AP41" s="17">
        <f t="shared" ref="AP41:AP46" si="35">AN41-AM41</f>
        <v>-2.2300000000000004</v>
      </c>
    </row>
    <row r="42" spans="1:42" s="18" customFormat="1" x14ac:dyDescent="0.25">
      <c r="A42" s="51">
        <v>41507</v>
      </c>
      <c r="B42" s="48">
        <v>8</v>
      </c>
      <c r="C42" s="32">
        <v>0.9</v>
      </c>
      <c r="D42" s="32">
        <v>2.6</v>
      </c>
      <c r="E42" s="31">
        <f t="shared" si="18"/>
        <v>-188.88888888888891</v>
      </c>
      <c r="F42" s="32">
        <f t="shared" si="19"/>
        <v>1.7000000000000002</v>
      </c>
      <c r="G42" s="46">
        <v>0.04</v>
      </c>
      <c r="H42" s="32">
        <v>0.32100000000000001</v>
      </c>
      <c r="I42" s="31">
        <f t="shared" si="20"/>
        <v>-702.5</v>
      </c>
      <c r="J42" s="33">
        <f t="shared" si="21"/>
        <v>0.28100000000000003</v>
      </c>
      <c r="K42" s="32">
        <v>2.3E-2</v>
      </c>
      <c r="L42" s="32">
        <v>5.7000000000000002E-2</v>
      </c>
      <c r="M42" s="31">
        <f t="shared" si="22"/>
        <v>-147.82608695652175</v>
      </c>
      <c r="N42" s="32">
        <f t="shared" si="23"/>
        <v>3.4000000000000002E-2</v>
      </c>
      <c r="O42" s="46">
        <v>1.5</v>
      </c>
      <c r="P42" s="32">
        <v>1.61</v>
      </c>
      <c r="Q42" s="31">
        <f t="shared" si="24"/>
        <v>-7.3333333333333401</v>
      </c>
      <c r="R42" s="33">
        <f t="shared" si="25"/>
        <v>0.1100000000000001</v>
      </c>
      <c r="S42" s="32">
        <v>1.7000000000000001E-2</v>
      </c>
      <c r="T42" s="32">
        <v>0.06</v>
      </c>
      <c r="U42" s="31">
        <f t="shared" si="26"/>
        <v>-252.94117647058818</v>
      </c>
      <c r="V42" s="32">
        <f t="shared" si="27"/>
        <v>4.2999999999999997E-2</v>
      </c>
      <c r="W42" s="46">
        <v>6.76</v>
      </c>
      <c r="X42" s="32">
        <v>6.45</v>
      </c>
      <c r="Y42" s="31" t="s">
        <v>7</v>
      </c>
      <c r="Z42" s="33">
        <f t="shared" si="28"/>
        <v>-0.30999999999999961</v>
      </c>
      <c r="AA42" s="32">
        <v>0</v>
      </c>
      <c r="AB42" s="32">
        <v>0</v>
      </c>
      <c r="AC42" s="31" t="e">
        <f t="shared" si="29"/>
        <v>#DIV/0!</v>
      </c>
      <c r="AD42" s="32">
        <f t="shared" si="30"/>
        <v>0</v>
      </c>
      <c r="AE42" s="46" t="s">
        <v>7</v>
      </c>
      <c r="AF42" s="32" t="s">
        <v>7</v>
      </c>
      <c r="AG42" s="31" t="s">
        <v>7</v>
      </c>
      <c r="AH42" s="33" t="e">
        <f t="shared" si="31"/>
        <v>#VALUE!</v>
      </c>
      <c r="AI42" s="32">
        <v>0.52600000000000002</v>
      </c>
      <c r="AJ42" s="32">
        <v>1.1399999999999999</v>
      </c>
      <c r="AK42" s="31">
        <f t="shared" si="32"/>
        <v>-116.73003802281366</v>
      </c>
      <c r="AL42" s="32">
        <f t="shared" si="33"/>
        <v>0.61399999999999988</v>
      </c>
      <c r="AM42" s="46" t="s">
        <v>7</v>
      </c>
      <c r="AN42" s="32" t="s">
        <v>7</v>
      </c>
      <c r="AO42" s="31" t="e">
        <f t="shared" si="34"/>
        <v>#VALUE!</v>
      </c>
      <c r="AP42" s="33" t="e">
        <f t="shared" si="35"/>
        <v>#VALUE!</v>
      </c>
    </row>
    <row r="43" spans="1:42" s="18" customFormat="1" x14ac:dyDescent="0.25">
      <c r="A43" s="51">
        <v>41549</v>
      </c>
      <c r="B43" s="48">
        <v>10</v>
      </c>
      <c r="C43" s="19">
        <v>1</v>
      </c>
      <c r="D43" s="19">
        <v>2</v>
      </c>
      <c r="E43" s="13">
        <f t="shared" si="18"/>
        <v>-100</v>
      </c>
      <c r="F43" s="12">
        <f t="shared" si="19"/>
        <v>1</v>
      </c>
      <c r="G43" s="21">
        <v>4.7E-2</v>
      </c>
      <c r="H43" s="19">
        <v>0.248</v>
      </c>
      <c r="I43" s="16">
        <f t="shared" si="20"/>
        <v>-427.65957446808517</v>
      </c>
      <c r="J43" s="17">
        <f t="shared" si="21"/>
        <v>0.20100000000000001</v>
      </c>
      <c r="K43" s="19">
        <v>0.04</v>
      </c>
      <c r="L43" s="19">
        <v>0.04</v>
      </c>
      <c r="M43" s="13">
        <f t="shared" si="22"/>
        <v>0</v>
      </c>
      <c r="N43" s="12">
        <f t="shared" si="23"/>
        <v>0</v>
      </c>
      <c r="O43" s="21" t="s">
        <v>7</v>
      </c>
      <c r="P43" s="19" t="s">
        <v>7</v>
      </c>
      <c r="Q43" s="16" t="e">
        <f t="shared" si="24"/>
        <v>#VALUE!</v>
      </c>
      <c r="R43" s="17" t="e">
        <f t="shared" si="25"/>
        <v>#VALUE!</v>
      </c>
      <c r="S43" s="19">
        <v>0.09</v>
      </c>
      <c r="T43" s="19">
        <v>0.35</v>
      </c>
      <c r="U43" s="13">
        <f t="shared" si="26"/>
        <v>-288.88888888888891</v>
      </c>
      <c r="V43" s="12">
        <f t="shared" si="27"/>
        <v>0.26</v>
      </c>
      <c r="W43" s="21">
        <v>7.6</v>
      </c>
      <c r="X43" s="19">
        <v>7.4</v>
      </c>
      <c r="Y43" s="16" t="s">
        <v>7</v>
      </c>
      <c r="Z43" s="17">
        <f t="shared" si="28"/>
        <v>-0.19999999999999929</v>
      </c>
      <c r="AA43" s="19">
        <v>1</v>
      </c>
      <c r="AB43" s="19">
        <v>1</v>
      </c>
      <c r="AC43" s="13">
        <f t="shared" si="29"/>
        <v>0</v>
      </c>
      <c r="AD43" s="12">
        <f t="shared" si="30"/>
        <v>0</v>
      </c>
      <c r="AE43" s="21">
        <v>13.8</v>
      </c>
      <c r="AF43" s="19">
        <v>14</v>
      </c>
      <c r="AG43" s="16" t="s">
        <v>7</v>
      </c>
      <c r="AH43" s="17">
        <f t="shared" si="31"/>
        <v>0.19999999999999929</v>
      </c>
      <c r="AI43" s="19">
        <v>0.4</v>
      </c>
      <c r="AJ43" s="19">
        <v>0.41</v>
      </c>
      <c r="AK43" s="13">
        <f t="shared" si="32"/>
        <v>-2.4999999999999885</v>
      </c>
      <c r="AL43" s="12">
        <f t="shared" si="33"/>
        <v>9.9999999999999534E-3</v>
      </c>
      <c r="AM43" s="21">
        <v>11.3</v>
      </c>
      <c r="AN43" s="19">
        <v>8.1</v>
      </c>
      <c r="AO43" s="16">
        <f t="shared" si="34"/>
        <v>28.318584070796465</v>
      </c>
      <c r="AP43" s="17">
        <f t="shared" si="35"/>
        <v>-3.2000000000000011</v>
      </c>
    </row>
    <row r="44" spans="1:42" s="18" customFormat="1" x14ac:dyDescent="0.25">
      <c r="A44" s="51">
        <v>41739</v>
      </c>
      <c r="B44" s="48">
        <v>4</v>
      </c>
      <c r="C44" s="32">
        <v>0.9</v>
      </c>
      <c r="D44" s="32">
        <v>1.4</v>
      </c>
      <c r="E44" s="31">
        <f t="shared" si="18"/>
        <v>-55.55555555555555</v>
      </c>
      <c r="F44" s="32">
        <f t="shared" si="19"/>
        <v>0.49999999999999989</v>
      </c>
      <c r="G44" s="46">
        <v>1.9E-2</v>
      </c>
      <c r="H44" s="32">
        <v>0.13700000000000001</v>
      </c>
      <c r="I44" s="31">
        <f t="shared" si="20"/>
        <v>-621.0526315789474</v>
      </c>
      <c r="J44" s="33">
        <f t="shared" si="21"/>
        <v>0.11800000000000001</v>
      </c>
      <c r="K44" s="32">
        <v>2E-3</v>
      </c>
      <c r="L44" s="32">
        <v>4.0000000000000001E-3</v>
      </c>
      <c r="M44" s="31">
        <f t="shared" si="22"/>
        <v>-100</v>
      </c>
      <c r="N44" s="32">
        <f t="shared" si="23"/>
        <v>2E-3</v>
      </c>
      <c r="O44" s="46">
        <v>2.16</v>
      </c>
      <c r="P44" s="32">
        <v>2</v>
      </c>
      <c r="Q44" s="31">
        <f t="shared" si="24"/>
        <v>7.4074074074074137</v>
      </c>
      <c r="R44" s="33">
        <f t="shared" si="25"/>
        <v>-0.16000000000000014</v>
      </c>
      <c r="S44" s="32">
        <v>1.4E-2</v>
      </c>
      <c r="T44" s="32">
        <v>2.5999999999999999E-2</v>
      </c>
      <c r="U44" s="31">
        <f t="shared" si="26"/>
        <v>-85.714285714285694</v>
      </c>
      <c r="V44" s="32">
        <f t="shared" si="27"/>
        <v>1.1999999999999999E-2</v>
      </c>
      <c r="W44" s="46">
        <v>6.61</v>
      </c>
      <c r="X44" s="32">
        <v>6.41</v>
      </c>
      <c r="Y44" s="31" t="s">
        <v>7</v>
      </c>
      <c r="Z44" s="33">
        <f t="shared" si="28"/>
        <v>-0.20000000000000018</v>
      </c>
      <c r="AA44" s="32">
        <v>0</v>
      </c>
      <c r="AB44" s="32">
        <v>3</v>
      </c>
      <c r="AC44" s="31" t="e">
        <f t="shared" si="29"/>
        <v>#DIV/0!</v>
      </c>
      <c r="AD44" s="32">
        <f t="shared" si="30"/>
        <v>3</v>
      </c>
      <c r="AE44" s="46" t="s">
        <v>7</v>
      </c>
      <c r="AF44" s="32" t="s">
        <v>7</v>
      </c>
      <c r="AG44" s="31" t="s">
        <v>7</v>
      </c>
      <c r="AH44" s="33" t="e">
        <f t="shared" si="31"/>
        <v>#VALUE!</v>
      </c>
      <c r="AI44" s="32">
        <v>2.52</v>
      </c>
      <c r="AJ44" s="32">
        <v>3.11</v>
      </c>
      <c r="AK44" s="31">
        <f t="shared" si="32"/>
        <v>-23.412698412698408</v>
      </c>
      <c r="AL44" s="32">
        <f t="shared" si="33"/>
        <v>0.58999999999999986</v>
      </c>
      <c r="AM44" s="46" t="s">
        <v>7</v>
      </c>
      <c r="AN44" s="32" t="s">
        <v>7</v>
      </c>
      <c r="AO44" s="31" t="e">
        <f t="shared" si="34"/>
        <v>#VALUE!</v>
      </c>
      <c r="AP44" s="33" t="e">
        <f t="shared" si="35"/>
        <v>#VALUE!</v>
      </c>
    </row>
    <row r="45" spans="1:42" s="18" customFormat="1" x14ac:dyDescent="0.25">
      <c r="A45" s="51">
        <v>41935</v>
      </c>
      <c r="B45" s="48">
        <v>10</v>
      </c>
      <c r="C45" s="19">
        <v>0.8</v>
      </c>
      <c r="D45" s="19">
        <v>2.2000000000000002</v>
      </c>
      <c r="E45" s="13">
        <f t="shared" si="18"/>
        <v>-175</v>
      </c>
      <c r="F45" s="12">
        <f t="shared" si="19"/>
        <v>1.4000000000000001</v>
      </c>
      <c r="G45" s="21">
        <v>3.5000000000000003E-2</v>
      </c>
      <c r="H45" s="19">
        <v>0.20300000000000001</v>
      </c>
      <c r="I45" s="16">
        <f t="shared" si="20"/>
        <v>-480</v>
      </c>
      <c r="J45" s="17">
        <f t="shared" si="21"/>
        <v>0.16800000000000001</v>
      </c>
      <c r="K45" s="19">
        <v>6.0000000000000001E-3</v>
      </c>
      <c r="L45" s="19">
        <v>7.0000000000000001E-3</v>
      </c>
      <c r="M45" s="13">
        <f t="shared" si="22"/>
        <v>-16.666666666666664</v>
      </c>
      <c r="N45" s="12">
        <f t="shared" si="23"/>
        <v>1E-3</v>
      </c>
      <c r="O45" s="21">
        <v>1.85</v>
      </c>
      <c r="P45" s="19">
        <v>1.75</v>
      </c>
      <c r="Q45" s="16">
        <f t="shared" si="24"/>
        <v>5.4054054054054097</v>
      </c>
      <c r="R45" s="17">
        <f t="shared" si="25"/>
        <v>-0.10000000000000009</v>
      </c>
      <c r="S45" s="19">
        <v>6.0000000000000001E-3</v>
      </c>
      <c r="T45" s="19">
        <v>2.3E-2</v>
      </c>
      <c r="U45" s="13">
        <f t="shared" si="26"/>
        <v>-283.33333333333337</v>
      </c>
      <c r="V45" s="12">
        <f t="shared" si="27"/>
        <v>1.7000000000000001E-2</v>
      </c>
      <c r="W45" s="21">
        <v>6.22</v>
      </c>
      <c r="X45" s="19">
        <v>6.05</v>
      </c>
      <c r="Y45" s="16" t="s">
        <v>7</v>
      </c>
      <c r="Z45" s="17">
        <f t="shared" si="28"/>
        <v>-0.16999999999999993</v>
      </c>
      <c r="AA45" s="19">
        <v>3</v>
      </c>
      <c r="AB45" s="19">
        <v>9</v>
      </c>
      <c r="AC45" s="13">
        <f t="shared" si="29"/>
        <v>-200</v>
      </c>
      <c r="AD45" s="12">
        <f t="shared" si="30"/>
        <v>6</v>
      </c>
      <c r="AE45" s="21">
        <v>10.9</v>
      </c>
      <c r="AF45" s="19">
        <v>10.8</v>
      </c>
      <c r="AG45" s="16" t="s">
        <v>7</v>
      </c>
      <c r="AH45" s="17">
        <f t="shared" si="31"/>
        <v>-9.9999999999999645E-2</v>
      </c>
      <c r="AI45" s="19">
        <v>1.82</v>
      </c>
      <c r="AJ45" s="19">
        <v>3.7</v>
      </c>
      <c r="AK45" s="13">
        <f t="shared" si="32"/>
        <v>-103.29670329670331</v>
      </c>
      <c r="AL45" s="12">
        <f t="shared" si="33"/>
        <v>1.8800000000000001</v>
      </c>
      <c r="AM45" s="21">
        <v>10.84</v>
      </c>
      <c r="AN45" s="19">
        <v>7.25</v>
      </c>
      <c r="AO45" s="16">
        <f t="shared" si="34"/>
        <v>33.118081180811807</v>
      </c>
      <c r="AP45" s="17">
        <f t="shared" si="35"/>
        <v>-3.59</v>
      </c>
    </row>
    <row r="46" spans="1:42" s="18" customFormat="1" x14ac:dyDescent="0.25">
      <c r="A46" s="51">
        <v>42047</v>
      </c>
      <c r="B46" s="48">
        <v>2</v>
      </c>
      <c r="C46" s="32">
        <v>1.3</v>
      </c>
      <c r="D46" s="32">
        <v>2.5</v>
      </c>
      <c r="E46" s="31">
        <f t="shared" si="18"/>
        <v>-92.307692307692307</v>
      </c>
      <c r="F46" s="32">
        <f t="shared" si="19"/>
        <v>1.2</v>
      </c>
      <c r="G46" s="46">
        <v>8.1000000000000003E-2</v>
      </c>
      <c r="H46" s="32">
        <v>0.29699999999999999</v>
      </c>
      <c r="I46" s="31">
        <f t="shared" si="20"/>
        <v>-266.66666666666663</v>
      </c>
      <c r="J46" s="33">
        <f t="shared" si="21"/>
        <v>0.21599999999999997</v>
      </c>
      <c r="K46" s="32">
        <v>0.01</v>
      </c>
      <c r="L46" s="32">
        <v>1.2E-2</v>
      </c>
      <c r="M46" s="31">
        <f t="shared" si="22"/>
        <v>-20</v>
      </c>
      <c r="N46" s="32">
        <f t="shared" si="23"/>
        <v>2E-3</v>
      </c>
      <c r="O46" s="46">
        <v>2.1</v>
      </c>
      <c r="P46" s="32">
        <v>2</v>
      </c>
      <c r="Q46" s="31">
        <f t="shared" si="24"/>
        <v>4.7619047619047654</v>
      </c>
      <c r="R46" s="33">
        <f t="shared" si="25"/>
        <v>-0.10000000000000009</v>
      </c>
      <c r="S46" s="32">
        <v>1.6E-2</v>
      </c>
      <c r="T46" s="32">
        <v>3.5999999999999997E-2</v>
      </c>
      <c r="U46" s="31">
        <f t="shared" si="26"/>
        <v>-124.99999999999997</v>
      </c>
      <c r="V46" s="32">
        <f t="shared" si="27"/>
        <v>1.9999999999999997E-2</v>
      </c>
      <c r="W46" s="46">
        <v>6.65</v>
      </c>
      <c r="X46" s="32">
        <v>6.43</v>
      </c>
      <c r="Y46" s="31" t="s">
        <v>7</v>
      </c>
      <c r="Z46" s="33">
        <f t="shared" si="28"/>
        <v>-0.22000000000000064</v>
      </c>
      <c r="AA46" s="32">
        <v>4</v>
      </c>
      <c r="AB46" s="32">
        <v>4</v>
      </c>
      <c r="AC46" s="31">
        <f t="shared" si="29"/>
        <v>0</v>
      </c>
      <c r="AD46" s="32">
        <f t="shared" si="30"/>
        <v>0</v>
      </c>
      <c r="AE46" s="46">
        <v>5.7</v>
      </c>
      <c r="AF46" s="32">
        <v>5.5</v>
      </c>
      <c r="AG46" s="31" t="s">
        <v>7</v>
      </c>
      <c r="AH46" s="33">
        <f t="shared" si="31"/>
        <v>-0.20000000000000018</v>
      </c>
      <c r="AI46" s="32">
        <v>4.0999999999999996</v>
      </c>
      <c r="AJ46" s="32">
        <v>3.26</v>
      </c>
      <c r="AK46" s="31">
        <f t="shared" si="32"/>
        <v>20.487804878048781</v>
      </c>
      <c r="AL46" s="32">
        <f t="shared" si="33"/>
        <v>-0.83999999999999986</v>
      </c>
      <c r="AM46" s="46">
        <v>12.62</v>
      </c>
      <c r="AN46" s="32">
        <v>10.59</v>
      </c>
      <c r="AO46" s="31">
        <f t="shared" si="34"/>
        <v>16.085578446909661</v>
      </c>
      <c r="AP46" s="33">
        <f t="shared" si="35"/>
        <v>-2.0299999999999994</v>
      </c>
    </row>
    <row r="48" spans="1:42" x14ac:dyDescent="0.25">
      <c r="A48" s="1" t="s">
        <v>30</v>
      </c>
    </row>
    <row r="49" spans="1:1" x14ac:dyDescent="0.25">
      <c r="A49" s="1" t="s">
        <v>31</v>
      </c>
    </row>
  </sheetData>
  <mergeCells count="20"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9"/>
  <sheetViews>
    <sheetView zoomScale="85" zoomScaleNormal="85" workbookViewId="0">
      <selection activeCell="B6" sqref="B6"/>
    </sheetView>
  </sheetViews>
  <sheetFormatPr defaultRowHeight="15" x14ac:dyDescent="0.25"/>
  <cols>
    <col min="1" max="1" width="10" bestFit="1" customWidth="1"/>
    <col min="2" max="2" width="5.5703125" style="35" customWidth="1"/>
    <col min="4" max="4" width="10.7109375" customWidth="1"/>
  </cols>
  <sheetData>
    <row r="1" spans="1:42" ht="15.75" thickBot="1" x14ac:dyDescent="0.3">
      <c r="C1" t="s">
        <v>18</v>
      </c>
    </row>
    <row r="2" spans="1:42" ht="37.5" customHeight="1" x14ac:dyDescent="0.25">
      <c r="A2" s="40"/>
      <c r="B2" s="36"/>
      <c r="C2" s="72" t="s">
        <v>32</v>
      </c>
      <c r="D2" s="72"/>
      <c r="E2" s="72"/>
      <c r="F2" s="72"/>
      <c r="G2" s="69" t="s">
        <v>20</v>
      </c>
      <c r="H2" s="72"/>
      <c r="I2" s="72"/>
      <c r="J2" s="73"/>
      <c r="K2" s="72" t="s">
        <v>21</v>
      </c>
      <c r="L2" s="72"/>
      <c r="M2" s="72"/>
      <c r="N2" s="72"/>
      <c r="O2" s="69" t="s">
        <v>13</v>
      </c>
      <c r="P2" s="72"/>
      <c r="Q2" s="72"/>
      <c r="R2" s="73"/>
      <c r="S2" s="72" t="s">
        <v>19</v>
      </c>
      <c r="T2" s="72"/>
      <c r="U2" s="72"/>
      <c r="V2" s="72"/>
      <c r="W2" s="69" t="s">
        <v>8</v>
      </c>
      <c r="X2" s="70"/>
      <c r="Y2" s="70"/>
      <c r="Z2" s="71"/>
      <c r="AA2" s="72" t="s">
        <v>11</v>
      </c>
      <c r="AB2" s="72"/>
      <c r="AC2" s="72"/>
      <c r="AD2" s="72"/>
      <c r="AE2" s="69" t="s">
        <v>10</v>
      </c>
      <c r="AF2" s="72"/>
      <c r="AG2" s="72"/>
      <c r="AH2" s="73"/>
      <c r="AI2" s="72" t="s">
        <v>9</v>
      </c>
      <c r="AJ2" s="72"/>
      <c r="AK2" s="72"/>
      <c r="AL2" s="72"/>
      <c r="AM2" s="69" t="s">
        <v>12</v>
      </c>
      <c r="AN2" s="72"/>
      <c r="AO2" s="72"/>
      <c r="AP2" s="73"/>
    </row>
    <row r="3" spans="1:42" x14ac:dyDescent="0.25">
      <c r="A3" s="41"/>
      <c r="B3" s="42"/>
      <c r="C3" s="63" t="s">
        <v>22</v>
      </c>
      <c r="D3" s="63"/>
      <c r="E3" s="63"/>
      <c r="F3" s="64"/>
      <c r="G3" s="62" t="s">
        <v>33</v>
      </c>
      <c r="H3" s="63"/>
      <c r="I3" s="63"/>
      <c r="J3" s="64"/>
      <c r="K3" s="62" t="s">
        <v>34</v>
      </c>
      <c r="L3" s="63"/>
      <c r="M3" s="63"/>
      <c r="N3" s="64"/>
      <c r="O3" s="62" t="s">
        <v>35</v>
      </c>
      <c r="P3" s="63"/>
      <c r="Q3" s="63"/>
      <c r="R3" s="64"/>
      <c r="S3" s="62" t="s">
        <v>36</v>
      </c>
      <c r="T3" s="63"/>
      <c r="U3" s="63"/>
      <c r="V3" s="64"/>
      <c r="W3" s="62" t="s">
        <v>29</v>
      </c>
      <c r="X3" s="63"/>
      <c r="Y3" s="63"/>
      <c r="Z3" s="64"/>
      <c r="AA3" s="62" t="s">
        <v>37</v>
      </c>
      <c r="AB3" s="63"/>
      <c r="AC3" s="63"/>
      <c r="AD3" s="64"/>
      <c r="AE3" s="62" t="s">
        <v>29</v>
      </c>
      <c r="AF3" s="63"/>
      <c r="AG3" s="63"/>
      <c r="AH3" s="64"/>
      <c r="AI3" s="62" t="s">
        <v>38</v>
      </c>
      <c r="AJ3" s="63"/>
      <c r="AK3" s="63"/>
      <c r="AL3" s="64"/>
      <c r="AM3" s="62" t="s">
        <v>29</v>
      </c>
      <c r="AN3" s="63"/>
      <c r="AO3" s="63"/>
      <c r="AP3" s="64"/>
    </row>
    <row r="4" spans="1:42" x14ac:dyDescent="0.25">
      <c r="A4" s="11"/>
      <c r="B4" s="37"/>
      <c r="C4" s="2" t="s">
        <v>1</v>
      </c>
      <c r="D4" s="2" t="s">
        <v>0</v>
      </c>
      <c r="E4" s="2" t="s">
        <v>2</v>
      </c>
      <c r="F4" s="3" t="s">
        <v>3</v>
      </c>
      <c r="G4" s="6" t="s">
        <v>1</v>
      </c>
      <c r="H4" s="2" t="s">
        <v>0</v>
      </c>
      <c r="I4" s="2" t="s">
        <v>2</v>
      </c>
      <c r="J4" s="7" t="s">
        <v>3</v>
      </c>
      <c r="K4" s="2" t="s">
        <v>1</v>
      </c>
      <c r="L4" s="2" t="s">
        <v>0</v>
      </c>
      <c r="M4" s="2" t="s">
        <v>2</v>
      </c>
      <c r="N4" s="3" t="s">
        <v>3</v>
      </c>
      <c r="O4" s="6" t="s">
        <v>1</v>
      </c>
      <c r="P4" s="2" t="s">
        <v>0</v>
      </c>
      <c r="Q4" s="2" t="s">
        <v>2</v>
      </c>
      <c r="R4" s="7" t="s">
        <v>3</v>
      </c>
      <c r="S4" s="2" t="s">
        <v>1</v>
      </c>
      <c r="T4" s="2" t="s">
        <v>0</v>
      </c>
      <c r="U4" s="2" t="s">
        <v>2</v>
      </c>
      <c r="V4" s="3" t="s">
        <v>3</v>
      </c>
      <c r="W4" s="6" t="s">
        <v>1</v>
      </c>
      <c r="X4" s="2" t="s">
        <v>0</v>
      </c>
      <c r="Y4" s="2" t="s">
        <v>2</v>
      </c>
      <c r="Z4" s="7" t="s">
        <v>4</v>
      </c>
      <c r="AA4" s="2" t="s">
        <v>1</v>
      </c>
      <c r="AB4" s="2" t="s">
        <v>0</v>
      </c>
      <c r="AC4" s="2" t="s">
        <v>2</v>
      </c>
      <c r="AD4" s="3" t="s">
        <v>3</v>
      </c>
      <c r="AE4" s="6" t="s">
        <v>1</v>
      </c>
      <c r="AF4" s="2" t="s">
        <v>0</v>
      </c>
      <c r="AG4" s="2" t="s">
        <v>2</v>
      </c>
      <c r="AH4" s="7" t="s">
        <v>5</v>
      </c>
      <c r="AI4" s="2" t="s">
        <v>1</v>
      </c>
      <c r="AJ4" s="2" t="s">
        <v>0</v>
      </c>
      <c r="AK4" s="2" t="s">
        <v>2</v>
      </c>
      <c r="AL4" s="3" t="s">
        <v>6</v>
      </c>
      <c r="AM4" s="6" t="s">
        <v>1</v>
      </c>
      <c r="AN4" s="2" t="s">
        <v>0</v>
      </c>
      <c r="AO4" s="2" t="s">
        <v>2</v>
      </c>
      <c r="AP4" s="7" t="s">
        <v>3</v>
      </c>
    </row>
    <row r="5" spans="1:42" s="18" customFormat="1" x14ac:dyDescent="0.25">
      <c r="A5" s="43">
        <v>38539</v>
      </c>
      <c r="B5" s="44">
        <v>7</v>
      </c>
      <c r="C5" s="12">
        <v>2</v>
      </c>
      <c r="D5" s="12">
        <v>2.94</v>
      </c>
      <c r="E5" s="13">
        <f>((C5-D5)/C5)*100</f>
        <v>-47</v>
      </c>
      <c r="F5" s="12">
        <f>D5-C5</f>
        <v>0.94</v>
      </c>
      <c r="G5" s="25">
        <v>0.14099999999999999</v>
      </c>
      <c r="H5" s="15">
        <v>0.35699999999999998</v>
      </c>
      <c r="I5" s="16">
        <f>((G5-H5)/G5)*100</f>
        <v>-153.19148936170214</v>
      </c>
      <c r="J5" s="17">
        <f>H5-G5</f>
        <v>0.216</v>
      </c>
      <c r="K5" s="12" t="s">
        <v>7</v>
      </c>
      <c r="L5" s="12" t="s">
        <v>7</v>
      </c>
      <c r="M5" s="13" t="e">
        <f>((K5-L5)/K5)*100</f>
        <v>#VALUE!</v>
      </c>
      <c r="N5" s="12" t="e">
        <f>L5-K5</f>
        <v>#VALUE!</v>
      </c>
      <c r="O5" s="14">
        <v>1.8</v>
      </c>
      <c r="P5" s="15">
        <v>1.32</v>
      </c>
      <c r="Q5" s="16">
        <f>((O5-P5)/O5)*100</f>
        <v>26.666666666666668</v>
      </c>
      <c r="R5" s="17">
        <f>P5-O5</f>
        <v>-0.48</v>
      </c>
      <c r="S5" s="12">
        <v>5.0999999999999997E-2</v>
      </c>
      <c r="T5" s="12">
        <v>0.104</v>
      </c>
      <c r="U5" s="13">
        <f>((S5-T5)/S5)*100</f>
        <v>-103.92156862745099</v>
      </c>
      <c r="V5" s="12">
        <f>T5-S5</f>
        <v>5.2999999999999999E-2</v>
      </c>
      <c r="W5" s="14">
        <v>6.78</v>
      </c>
      <c r="X5" s="15">
        <v>6.75</v>
      </c>
      <c r="Y5" s="16" t="s">
        <v>7</v>
      </c>
      <c r="Z5" s="17">
        <f>X5-W5</f>
        <v>-3.0000000000000249E-2</v>
      </c>
      <c r="AA5" s="12">
        <v>5</v>
      </c>
      <c r="AB5" s="12">
        <v>7</v>
      </c>
      <c r="AC5" s="13">
        <f>((AA5-AB5)/AA5)*100</f>
        <v>-40</v>
      </c>
      <c r="AD5" s="12">
        <f>AB5-AA5</f>
        <v>2</v>
      </c>
      <c r="AE5" s="14">
        <v>13.4</v>
      </c>
      <c r="AF5" s="15">
        <v>13.7</v>
      </c>
      <c r="AG5" s="16" t="s">
        <v>7</v>
      </c>
      <c r="AH5" s="17">
        <f>AF5-AE5</f>
        <v>0.29999999999999893</v>
      </c>
      <c r="AI5" s="12" t="s">
        <v>7</v>
      </c>
      <c r="AJ5" s="12" t="s">
        <v>7</v>
      </c>
      <c r="AK5" s="13" t="e">
        <f>((AI5-AJ5)/AI5)*100</f>
        <v>#VALUE!</v>
      </c>
      <c r="AL5" s="12" t="e">
        <f>AJ5-AI5</f>
        <v>#VALUE!</v>
      </c>
      <c r="AM5" s="14">
        <v>9.65</v>
      </c>
      <c r="AN5" s="15">
        <v>7.53</v>
      </c>
      <c r="AO5" s="16">
        <f>((AM5-AN5)/AM5)*100</f>
        <v>21.968911917098445</v>
      </c>
      <c r="AP5" s="17">
        <f>AN5-AM5</f>
        <v>-2.12</v>
      </c>
    </row>
    <row r="6" spans="1:42" s="18" customFormat="1" x14ac:dyDescent="0.25">
      <c r="A6" s="43">
        <v>38582</v>
      </c>
      <c r="B6" s="44">
        <v>8</v>
      </c>
      <c r="C6" s="12">
        <v>2</v>
      </c>
      <c r="D6" s="12">
        <v>2.14</v>
      </c>
      <c r="E6" s="13">
        <f t="shared" ref="E6:E40" si="0">((C6-D6)/C6)*100</f>
        <v>-7.0000000000000062</v>
      </c>
      <c r="F6" s="12">
        <f t="shared" ref="F6:F40" si="1">D6-C6</f>
        <v>0.14000000000000012</v>
      </c>
      <c r="G6" s="14">
        <v>9.5000000000000001E-2</v>
      </c>
      <c r="H6" s="15">
        <v>0.28000000000000003</v>
      </c>
      <c r="I6" s="16">
        <f t="shared" ref="I6:I40" si="2">((G6-H6)/G6)*100</f>
        <v>-194.73684210526318</v>
      </c>
      <c r="J6" s="17">
        <f t="shared" ref="J6:J40" si="3">H6-G6</f>
        <v>0.18500000000000003</v>
      </c>
      <c r="K6" s="12">
        <v>3.3000000000000002E-2</v>
      </c>
      <c r="L6" s="12">
        <v>4.4299999999999999E-2</v>
      </c>
      <c r="M6" s="13">
        <f t="shared" ref="M6:M40" si="4">((K6-L6)/K6)*100</f>
        <v>-34.242424242424235</v>
      </c>
      <c r="N6" s="12">
        <f t="shared" ref="N6:N40" si="5">L6-K6</f>
        <v>1.1299999999999998E-2</v>
      </c>
      <c r="O6" s="14">
        <v>1.96</v>
      </c>
      <c r="P6" s="15">
        <v>2.0699999999999998</v>
      </c>
      <c r="Q6" s="16">
        <f t="shared" ref="Q6:Q40" si="6">((O6-P6)/O6)*100</f>
        <v>-5.6122448979591777</v>
      </c>
      <c r="R6" s="17">
        <f t="shared" ref="R6:R40" si="7">P6-O6</f>
        <v>0.10999999999999988</v>
      </c>
      <c r="S6" s="12">
        <v>4.2999999999999997E-2</v>
      </c>
      <c r="T6" s="12">
        <v>7.0999999999999994E-2</v>
      </c>
      <c r="U6" s="13">
        <f t="shared" ref="U6:U40" si="8">((S6-T6)/S6)*100</f>
        <v>-65.11627906976743</v>
      </c>
      <c r="V6" s="12">
        <f t="shared" ref="V6:V40" si="9">T6-S6</f>
        <v>2.7999999999999997E-2</v>
      </c>
      <c r="W6" s="14">
        <v>6.8</v>
      </c>
      <c r="X6" s="15">
        <v>6.83</v>
      </c>
      <c r="Y6" s="16" t="s">
        <v>7</v>
      </c>
      <c r="Z6" s="17">
        <f t="shared" ref="Z6:Z40" si="10">X6-W6</f>
        <v>3.0000000000000249E-2</v>
      </c>
      <c r="AA6" s="12">
        <v>5</v>
      </c>
      <c r="AB6" s="12">
        <v>5</v>
      </c>
      <c r="AC6" s="13">
        <f t="shared" ref="AC6:AC40" si="11">((AA6-AB6)/AA6)*100</f>
        <v>0</v>
      </c>
      <c r="AD6" s="12">
        <f t="shared" ref="AD6:AD40" si="12">AB6-AA6</f>
        <v>0</v>
      </c>
      <c r="AE6" s="14">
        <v>15.3</v>
      </c>
      <c r="AF6" s="15">
        <v>15.6</v>
      </c>
      <c r="AG6" s="16" t="s">
        <v>7</v>
      </c>
      <c r="AH6" s="17">
        <f t="shared" ref="AH6:AH40" si="13">AF6-AE6</f>
        <v>0.29999999999999893</v>
      </c>
      <c r="AI6" s="12" t="s">
        <v>7</v>
      </c>
      <c r="AJ6" s="12" t="s">
        <v>7</v>
      </c>
      <c r="AK6" s="13" t="e">
        <f t="shared" ref="AK6:AK40" si="14">((AI6-AJ6)/AI6)*100</f>
        <v>#VALUE!</v>
      </c>
      <c r="AL6" s="12" t="e">
        <f t="shared" ref="AL6:AL40" si="15">AJ6-AI6</f>
        <v>#VALUE!</v>
      </c>
      <c r="AM6" s="14">
        <v>9</v>
      </c>
      <c r="AN6" s="15">
        <v>6.5</v>
      </c>
      <c r="AO6" s="16">
        <f t="shared" ref="AO6:AO40" si="16">((AM6-AN6)/AM6)*100</f>
        <v>27.777777777777779</v>
      </c>
      <c r="AP6" s="17">
        <f t="shared" ref="AP6:AP40" si="17">AN6-AM6</f>
        <v>-2.5</v>
      </c>
    </row>
    <row r="7" spans="1:42" s="18" customFormat="1" x14ac:dyDescent="0.25">
      <c r="A7" s="45">
        <v>38912</v>
      </c>
      <c r="B7" s="44">
        <v>7</v>
      </c>
      <c r="C7" s="19">
        <v>1.22</v>
      </c>
      <c r="D7" s="19">
        <v>1.28</v>
      </c>
      <c r="E7" s="13">
        <f t="shared" si="0"/>
        <v>-4.9180327868852505</v>
      </c>
      <c r="F7" s="12">
        <f t="shared" si="1"/>
        <v>6.0000000000000053E-2</v>
      </c>
      <c r="G7" s="21">
        <v>8.6999999999999994E-2</v>
      </c>
      <c r="H7" s="19">
        <v>0.20899999999999999</v>
      </c>
      <c r="I7" s="16">
        <f t="shared" si="2"/>
        <v>-140.22988505747128</v>
      </c>
      <c r="J7" s="17">
        <f t="shared" si="3"/>
        <v>0.122</v>
      </c>
      <c r="K7" s="19">
        <v>3.1E-2</v>
      </c>
      <c r="L7" s="19">
        <v>3.9E-2</v>
      </c>
      <c r="M7" s="13">
        <f t="shared" si="4"/>
        <v>-25.806451612903224</v>
      </c>
      <c r="N7" s="12">
        <f t="shared" si="5"/>
        <v>8.0000000000000002E-3</v>
      </c>
      <c r="O7" s="21">
        <v>2.42</v>
      </c>
      <c r="P7" s="19">
        <v>2.2400000000000002</v>
      </c>
      <c r="Q7" s="16">
        <f t="shared" si="6"/>
        <v>7.4380165289256093</v>
      </c>
      <c r="R7" s="17">
        <f t="shared" si="7"/>
        <v>-0.17999999999999972</v>
      </c>
      <c r="S7" s="19">
        <v>3.4000000000000002E-2</v>
      </c>
      <c r="T7" s="19">
        <v>5.0999999999999997E-2</v>
      </c>
      <c r="U7" s="13">
        <f t="shared" si="8"/>
        <v>-49.999999999999979</v>
      </c>
      <c r="V7" s="12">
        <f t="shared" si="9"/>
        <v>1.6999999999999994E-2</v>
      </c>
      <c r="W7" s="21">
        <v>6.8</v>
      </c>
      <c r="X7" s="19">
        <v>6.52</v>
      </c>
      <c r="Y7" s="16" t="s">
        <v>7</v>
      </c>
      <c r="Z7" s="17">
        <f t="shared" si="10"/>
        <v>-0.28000000000000025</v>
      </c>
      <c r="AA7" s="19">
        <v>5</v>
      </c>
      <c r="AB7" s="19">
        <v>5</v>
      </c>
      <c r="AC7" s="13">
        <f t="shared" si="11"/>
        <v>0</v>
      </c>
      <c r="AD7" s="12">
        <f t="shared" si="12"/>
        <v>0</v>
      </c>
      <c r="AE7" s="21">
        <v>14</v>
      </c>
      <c r="AF7" s="19">
        <v>14.1</v>
      </c>
      <c r="AG7" s="16" t="s">
        <v>7</v>
      </c>
      <c r="AH7" s="17">
        <f t="shared" si="13"/>
        <v>9.9999999999999645E-2</v>
      </c>
      <c r="AI7" s="19">
        <v>1.7</v>
      </c>
      <c r="AJ7" s="19">
        <v>0.04</v>
      </c>
      <c r="AK7" s="13">
        <f t="shared" si="14"/>
        <v>97.647058823529406</v>
      </c>
      <c r="AL7" s="12">
        <f t="shared" si="15"/>
        <v>-1.66</v>
      </c>
      <c r="AM7" s="21" t="s">
        <v>7</v>
      </c>
      <c r="AN7" s="19">
        <v>8.61</v>
      </c>
      <c r="AO7" s="16" t="e">
        <f t="shared" si="16"/>
        <v>#VALUE!</v>
      </c>
      <c r="AP7" s="17" t="e">
        <f t="shared" si="17"/>
        <v>#VALUE!</v>
      </c>
    </row>
    <row r="8" spans="1:42" s="18" customFormat="1" x14ac:dyDescent="0.25">
      <c r="A8" s="50">
        <v>39044</v>
      </c>
      <c r="B8" s="44">
        <v>11</v>
      </c>
      <c r="C8" s="32">
        <v>2</v>
      </c>
      <c r="D8" s="32">
        <v>3.3</v>
      </c>
      <c r="E8" s="13">
        <f t="shared" si="0"/>
        <v>-64.999999999999986</v>
      </c>
      <c r="F8" s="12">
        <f t="shared" si="1"/>
        <v>1.2999999999999998</v>
      </c>
      <c r="G8" s="46">
        <v>2.4E-2</v>
      </c>
      <c r="H8" s="32">
        <v>9.6000000000000002E-2</v>
      </c>
      <c r="I8" s="16">
        <f t="shared" si="2"/>
        <v>-300.00000000000006</v>
      </c>
      <c r="J8" s="17">
        <f t="shared" si="3"/>
        <v>7.2000000000000008E-2</v>
      </c>
      <c r="K8" s="32">
        <v>0.01</v>
      </c>
      <c r="L8" s="32">
        <v>1.4E-2</v>
      </c>
      <c r="M8" s="13">
        <f t="shared" si="4"/>
        <v>-40</v>
      </c>
      <c r="N8" s="12">
        <f t="shared" si="5"/>
        <v>4.0000000000000001E-3</v>
      </c>
      <c r="O8" s="46">
        <v>1.5</v>
      </c>
      <c r="P8" s="32">
        <v>1.35</v>
      </c>
      <c r="Q8" s="16">
        <f t="shared" si="6"/>
        <v>9.9999999999999929</v>
      </c>
      <c r="R8" s="17">
        <f t="shared" si="7"/>
        <v>-0.14999999999999991</v>
      </c>
      <c r="S8" s="32">
        <v>1.9800000000000002E-2</v>
      </c>
      <c r="T8" s="32">
        <v>4.7E-2</v>
      </c>
      <c r="U8" s="13">
        <f t="shared" si="8"/>
        <v>-137.37373737373736</v>
      </c>
      <c r="V8" s="12">
        <f t="shared" si="9"/>
        <v>2.7199999999999998E-2</v>
      </c>
      <c r="W8" s="46">
        <v>6.58</v>
      </c>
      <c r="X8" s="32">
        <v>6.54</v>
      </c>
      <c r="Y8" s="16" t="s">
        <v>7</v>
      </c>
      <c r="Z8" s="17">
        <f t="shared" si="10"/>
        <v>-4.0000000000000036E-2</v>
      </c>
      <c r="AA8" s="32">
        <v>14</v>
      </c>
      <c r="AB8" s="32">
        <v>34.5</v>
      </c>
      <c r="AC8" s="13">
        <f t="shared" si="11"/>
        <v>-146.42857142857142</v>
      </c>
      <c r="AD8" s="12">
        <f t="shared" si="12"/>
        <v>20.5</v>
      </c>
      <c r="AE8" s="46">
        <v>8.4</v>
      </c>
      <c r="AF8" s="32">
        <v>8.1999999999999993</v>
      </c>
      <c r="AG8" s="16" t="s">
        <v>7</v>
      </c>
      <c r="AH8" s="17">
        <f t="shared" si="13"/>
        <v>-0.20000000000000107</v>
      </c>
      <c r="AI8" s="32" t="s">
        <v>7</v>
      </c>
      <c r="AJ8" s="32" t="s">
        <v>7</v>
      </c>
      <c r="AK8" s="13" t="e">
        <f t="shared" si="14"/>
        <v>#VALUE!</v>
      </c>
      <c r="AL8" s="12" t="e">
        <f t="shared" si="15"/>
        <v>#VALUE!</v>
      </c>
      <c r="AM8" s="46" t="s">
        <v>7</v>
      </c>
      <c r="AN8" s="32" t="s">
        <v>7</v>
      </c>
      <c r="AO8" s="16" t="e">
        <f t="shared" si="16"/>
        <v>#VALUE!</v>
      </c>
      <c r="AP8" s="17" t="e">
        <f t="shared" si="17"/>
        <v>#VALUE!</v>
      </c>
    </row>
    <row r="9" spans="1:42" s="18" customFormat="1" x14ac:dyDescent="0.25">
      <c r="A9" s="45">
        <v>39177</v>
      </c>
      <c r="B9" s="44">
        <v>4</v>
      </c>
      <c r="C9" s="12">
        <v>2.5</v>
      </c>
      <c r="D9" s="12">
        <v>2.6</v>
      </c>
      <c r="E9" s="13">
        <f t="shared" si="0"/>
        <v>-4.0000000000000036</v>
      </c>
      <c r="F9" s="12">
        <f t="shared" si="1"/>
        <v>0.10000000000000009</v>
      </c>
      <c r="G9" s="14">
        <v>6.4000000000000001E-2</v>
      </c>
      <c r="H9" s="15">
        <v>0.14299999999999999</v>
      </c>
      <c r="I9" s="16">
        <f t="shared" si="2"/>
        <v>-123.43749999999997</v>
      </c>
      <c r="J9" s="17">
        <f t="shared" si="3"/>
        <v>7.8999999999999987E-2</v>
      </c>
      <c r="K9" s="12">
        <v>1.0999999999999999E-2</v>
      </c>
      <c r="L9" s="12">
        <v>1.06E-2</v>
      </c>
      <c r="M9" s="13">
        <f t="shared" si="4"/>
        <v>3.6363636363636305</v>
      </c>
      <c r="N9" s="12">
        <f t="shared" si="5"/>
        <v>-3.9999999999999931E-4</v>
      </c>
      <c r="O9" s="14">
        <v>2.63</v>
      </c>
      <c r="P9" s="15">
        <v>2.4900000000000002</v>
      </c>
      <c r="Q9" s="16">
        <f t="shared" si="6"/>
        <v>5.3231939163497977</v>
      </c>
      <c r="R9" s="17">
        <f t="shared" si="7"/>
        <v>-0.13999999999999968</v>
      </c>
      <c r="S9" s="12">
        <v>2.1000000000000001E-2</v>
      </c>
      <c r="T9" s="12">
        <v>2.4E-2</v>
      </c>
      <c r="U9" s="13">
        <f t="shared" si="8"/>
        <v>-14.285714285714283</v>
      </c>
      <c r="V9" s="12">
        <f t="shared" si="9"/>
        <v>2.9999999999999992E-3</v>
      </c>
      <c r="W9" s="14">
        <v>6.9</v>
      </c>
      <c r="X9" s="15">
        <v>6.7</v>
      </c>
      <c r="Y9" s="16" t="s">
        <v>7</v>
      </c>
      <c r="Z9" s="17">
        <f t="shared" si="10"/>
        <v>-0.20000000000000018</v>
      </c>
      <c r="AA9" s="12">
        <v>31.5</v>
      </c>
      <c r="AB9" s="12">
        <v>9.5</v>
      </c>
      <c r="AC9" s="13">
        <f t="shared" si="11"/>
        <v>69.841269841269835</v>
      </c>
      <c r="AD9" s="12">
        <f t="shared" si="12"/>
        <v>-22</v>
      </c>
      <c r="AE9" s="14">
        <v>7.8</v>
      </c>
      <c r="AF9" s="15">
        <v>7.9</v>
      </c>
      <c r="AG9" s="16" t="s">
        <v>7</v>
      </c>
      <c r="AH9" s="17">
        <f t="shared" si="13"/>
        <v>0.10000000000000053</v>
      </c>
      <c r="AI9" s="12">
        <v>14.2</v>
      </c>
      <c r="AJ9" s="12">
        <v>5.5</v>
      </c>
      <c r="AK9" s="13">
        <f t="shared" si="14"/>
        <v>61.267605633802816</v>
      </c>
      <c r="AL9" s="12">
        <f t="shared" si="15"/>
        <v>-8.6999999999999993</v>
      </c>
      <c r="AM9" s="14" t="s">
        <v>7</v>
      </c>
      <c r="AN9" s="15" t="s">
        <v>7</v>
      </c>
      <c r="AO9" s="16" t="e">
        <f t="shared" si="16"/>
        <v>#VALUE!</v>
      </c>
      <c r="AP9" s="17" t="e">
        <f t="shared" si="17"/>
        <v>#VALUE!</v>
      </c>
    </row>
    <row r="10" spans="1:42" s="18" customFormat="1" x14ac:dyDescent="0.25">
      <c r="A10" s="50">
        <v>39270</v>
      </c>
      <c r="B10" s="44">
        <v>7</v>
      </c>
      <c r="C10" s="12">
        <v>1.6</v>
      </c>
      <c r="D10" s="12">
        <v>1.3</v>
      </c>
      <c r="E10" s="13">
        <f t="shared" si="0"/>
        <v>18.750000000000004</v>
      </c>
      <c r="F10" s="12">
        <f t="shared" si="1"/>
        <v>-0.30000000000000004</v>
      </c>
      <c r="G10" s="14">
        <v>0.13500000000000001</v>
      </c>
      <c r="H10" s="15">
        <v>0.314</v>
      </c>
      <c r="I10" s="16">
        <f t="shared" si="2"/>
        <v>-132.59259259259258</v>
      </c>
      <c r="J10" s="17">
        <f t="shared" si="3"/>
        <v>0.17899999999999999</v>
      </c>
      <c r="K10" s="12">
        <v>2.4E-2</v>
      </c>
      <c r="L10" s="12">
        <v>2.9000000000000001E-2</v>
      </c>
      <c r="M10" s="13">
        <f t="shared" si="4"/>
        <v>-20.833333333333336</v>
      </c>
      <c r="N10" s="12">
        <f t="shared" si="5"/>
        <v>5.000000000000001E-3</v>
      </c>
      <c r="O10" s="14">
        <v>1.89</v>
      </c>
      <c r="P10" s="15">
        <v>1.8</v>
      </c>
      <c r="Q10" s="16">
        <f t="shared" si="6"/>
        <v>4.7619047619047548</v>
      </c>
      <c r="R10" s="17">
        <f t="shared" si="7"/>
        <v>-8.9999999999999858E-2</v>
      </c>
      <c r="S10" s="12">
        <v>4.1000000000000002E-2</v>
      </c>
      <c r="T10" s="12">
        <v>6.5000000000000002E-2</v>
      </c>
      <c r="U10" s="13">
        <f t="shared" si="8"/>
        <v>-58.536585365853654</v>
      </c>
      <c r="V10" s="12">
        <f t="shared" si="9"/>
        <v>2.4E-2</v>
      </c>
      <c r="W10" s="14">
        <v>6.51</v>
      </c>
      <c r="X10" s="15">
        <v>6.47</v>
      </c>
      <c r="Y10" s="16" t="s">
        <v>7</v>
      </c>
      <c r="Z10" s="17">
        <f t="shared" si="10"/>
        <v>-4.0000000000000036E-2</v>
      </c>
      <c r="AA10" s="12">
        <v>3</v>
      </c>
      <c r="AB10" s="12">
        <v>2</v>
      </c>
      <c r="AC10" s="13">
        <f t="shared" si="11"/>
        <v>33.333333333333329</v>
      </c>
      <c r="AD10" s="12">
        <f t="shared" si="12"/>
        <v>-1</v>
      </c>
      <c r="AE10" s="14">
        <v>14.4</v>
      </c>
      <c r="AF10" s="15">
        <v>14.9</v>
      </c>
      <c r="AG10" s="16" t="s">
        <v>7</v>
      </c>
      <c r="AH10" s="17">
        <f t="shared" si="13"/>
        <v>0.5</v>
      </c>
      <c r="AI10" s="12">
        <v>3.2</v>
      </c>
      <c r="AJ10" s="12">
        <v>9.6999999999999993</v>
      </c>
      <c r="AK10" s="13">
        <f t="shared" si="14"/>
        <v>-203.12499999999994</v>
      </c>
      <c r="AL10" s="12">
        <f t="shared" si="15"/>
        <v>6.4999999999999991</v>
      </c>
      <c r="AM10" s="14">
        <v>9.5500000000000007</v>
      </c>
      <c r="AN10" s="15">
        <v>7.1</v>
      </c>
      <c r="AO10" s="16">
        <f t="shared" si="16"/>
        <v>25.654450261780116</v>
      </c>
      <c r="AP10" s="17">
        <f t="shared" si="17"/>
        <v>-2.4500000000000011</v>
      </c>
    </row>
    <row r="11" spans="1:42" s="18" customFormat="1" x14ac:dyDescent="0.25">
      <c r="A11" s="45">
        <v>39296</v>
      </c>
      <c r="B11" s="44">
        <v>8</v>
      </c>
      <c r="C11" s="19">
        <v>1.3</v>
      </c>
      <c r="D11" s="19">
        <v>2</v>
      </c>
      <c r="E11" s="13">
        <f t="shared" si="0"/>
        <v>-53.846153846153847</v>
      </c>
      <c r="F11" s="12">
        <f t="shared" si="1"/>
        <v>0.7</v>
      </c>
      <c r="G11" s="21">
        <v>0.05</v>
      </c>
      <c r="H11" s="19">
        <v>0.16900000000000001</v>
      </c>
      <c r="I11" s="16">
        <f t="shared" si="2"/>
        <v>-238</v>
      </c>
      <c r="J11" s="17">
        <f t="shared" si="3"/>
        <v>0.11900000000000001</v>
      </c>
      <c r="K11" s="19">
        <v>0.01</v>
      </c>
      <c r="L11" s="19">
        <v>1.4999999999999999E-2</v>
      </c>
      <c r="M11" s="13">
        <f t="shared" si="4"/>
        <v>-49.999999999999986</v>
      </c>
      <c r="N11" s="12">
        <f t="shared" si="5"/>
        <v>4.9999999999999992E-3</v>
      </c>
      <c r="O11" s="21">
        <v>2.34</v>
      </c>
      <c r="P11" s="19">
        <v>2.19</v>
      </c>
      <c r="Q11" s="16">
        <f t="shared" si="6"/>
        <v>6.410256410256407</v>
      </c>
      <c r="R11" s="17">
        <f t="shared" si="7"/>
        <v>-0.14999999999999991</v>
      </c>
      <c r="S11" s="19">
        <v>1.7000000000000001E-2</v>
      </c>
      <c r="T11" s="19">
        <v>2.5999999999999999E-2</v>
      </c>
      <c r="U11" s="13">
        <f t="shared" si="8"/>
        <v>-52.941176470588211</v>
      </c>
      <c r="V11" s="12">
        <f t="shared" si="9"/>
        <v>8.9999999999999976E-3</v>
      </c>
      <c r="W11" s="21">
        <v>6.61</v>
      </c>
      <c r="X11" s="19">
        <v>6.6</v>
      </c>
      <c r="Y11" s="16" t="s">
        <v>7</v>
      </c>
      <c r="Z11" s="17">
        <f t="shared" si="10"/>
        <v>-1.0000000000000675E-2</v>
      </c>
      <c r="AA11" s="19">
        <v>1</v>
      </c>
      <c r="AB11" s="19">
        <v>4.5</v>
      </c>
      <c r="AC11" s="13">
        <f t="shared" si="11"/>
        <v>-350</v>
      </c>
      <c r="AD11" s="12">
        <f t="shared" si="12"/>
        <v>3.5</v>
      </c>
      <c r="AE11" s="21">
        <v>13.3</v>
      </c>
      <c r="AF11" s="19">
        <v>13.5</v>
      </c>
      <c r="AG11" s="16" t="s">
        <v>7</v>
      </c>
      <c r="AH11" s="17">
        <f t="shared" si="13"/>
        <v>0.19999999999999929</v>
      </c>
      <c r="AI11" s="19">
        <v>3.1</v>
      </c>
      <c r="AJ11" s="19">
        <v>6.1</v>
      </c>
      <c r="AK11" s="13">
        <f t="shared" si="14"/>
        <v>-96.774193548387075</v>
      </c>
      <c r="AL11" s="12">
        <f t="shared" si="15"/>
        <v>2.9999999999999996</v>
      </c>
      <c r="AM11" s="21">
        <v>10.050000000000001</v>
      </c>
      <c r="AN11" s="19">
        <v>8.65</v>
      </c>
      <c r="AO11" s="16">
        <f t="shared" si="16"/>
        <v>13.93034825870647</v>
      </c>
      <c r="AP11" s="17">
        <f t="shared" si="17"/>
        <v>-1.4000000000000004</v>
      </c>
    </row>
    <row r="12" spans="1:42" s="18" customFormat="1" x14ac:dyDescent="0.25">
      <c r="A12" s="50">
        <v>39359</v>
      </c>
      <c r="B12" s="44">
        <v>10</v>
      </c>
      <c r="C12" s="32">
        <v>1.5</v>
      </c>
      <c r="D12" s="32">
        <v>2.1</v>
      </c>
      <c r="E12" s="13">
        <f t="shared" si="0"/>
        <v>-40.000000000000007</v>
      </c>
      <c r="F12" s="12">
        <f t="shared" si="1"/>
        <v>0.60000000000000009</v>
      </c>
      <c r="G12" s="46">
        <v>9.4E-2</v>
      </c>
      <c r="H12" s="32">
        <v>0.249</v>
      </c>
      <c r="I12" s="16">
        <f t="shared" si="2"/>
        <v>-164.89361702127658</v>
      </c>
      <c r="J12" s="17">
        <f t="shared" si="3"/>
        <v>0.155</v>
      </c>
      <c r="K12" s="32">
        <v>0.01</v>
      </c>
      <c r="L12" s="32">
        <v>1.4999999999999999E-2</v>
      </c>
      <c r="M12" s="13">
        <f t="shared" si="4"/>
        <v>-49.999999999999986</v>
      </c>
      <c r="N12" s="12">
        <f t="shared" si="5"/>
        <v>4.9999999999999992E-3</v>
      </c>
      <c r="O12" s="46">
        <v>0.96</v>
      </c>
      <c r="P12" s="32">
        <v>0.88</v>
      </c>
      <c r="Q12" s="16">
        <f t="shared" si="6"/>
        <v>8.3333333333333304</v>
      </c>
      <c r="R12" s="17">
        <f t="shared" si="7"/>
        <v>-7.999999999999996E-2</v>
      </c>
      <c r="S12" s="32">
        <v>1.7000000000000001E-2</v>
      </c>
      <c r="T12" s="32">
        <v>2.9000000000000001E-2</v>
      </c>
      <c r="U12" s="13">
        <f t="shared" si="8"/>
        <v>-70.588235294117638</v>
      </c>
      <c r="V12" s="12">
        <f t="shared" si="9"/>
        <v>1.2E-2</v>
      </c>
      <c r="W12" s="46">
        <v>6.77</v>
      </c>
      <c r="X12" s="32">
        <v>6.75</v>
      </c>
      <c r="Y12" s="16" t="s">
        <v>7</v>
      </c>
      <c r="Z12" s="17">
        <f t="shared" si="10"/>
        <v>-1.9999999999999574E-2</v>
      </c>
      <c r="AA12" s="32">
        <v>2</v>
      </c>
      <c r="AB12" s="32">
        <v>4</v>
      </c>
      <c r="AC12" s="13">
        <f t="shared" si="11"/>
        <v>-100</v>
      </c>
      <c r="AD12" s="12">
        <f t="shared" si="12"/>
        <v>2</v>
      </c>
      <c r="AE12" s="46">
        <v>10.8</v>
      </c>
      <c r="AF12" s="32">
        <v>11.1</v>
      </c>
      <c r="AG12" s="16" t="s">
        <v>7</v>
      </c>
      <c r="AH12" s="17">
        <f t="shared" si="13"/>
        <v>0.29999999999999893</v>
      </c>
      <c r="AI12" s="32" t="s">
        <v>7</v>
      </c>
      <c r="AJ12" s="32" t="s">
        <v>7</v>
      </c>
      <c r="AK12" s="13" t="e">
        <f t="shared" si="14"/>
        <v>#VALUE!</v>
      </c>
      <c r="AL12" s="12" t="e">
        <f t="shared" si="15"/>
        <v>#VALUE!</v>
      </c>
      <c r="AM12" s="46" t="s">
        <v>7</v>
      </c>
      <c r="AN12" s="32" t="s">
        <v>7</v>
      </c>
      <c r="AO12" s="16" t="e">
        <f t="shared" si="16"/>
        <v>#VALUE!</v>
      </c>
      <c r="AP12" s="17" t="e">
        <f t="shared" si="17"/>
        <v>#VALUE!</v>
      </c>
    </row>
    <row r="13" spans="1:42" s="18" customFormat="1" x14ac:dyDescent="0.25">
      <c r="A13" s="45">
        <v>39506</v>
      </c>
      <c r="B13" s="44">
        <v>2</v>
      </c>
      <c r="C13" s="15">
        <v>2.1</v>
      </c>
      <c r="D13" s="15">
        <v>2.8</v>
      </c>
      <c r="E13" s="13">
        <f t="shared" si="0"/>
        <v>-33.333333333333321</v>
      </c>
      <c r="F13" s="12">
        <f t="shared" si="1"/>
        <v>0.69999999999999973</v>
      </c>
      <c r="G13" s="14">
        <v>7.0999999999999994E-2</v>
      </c>
      <c r="H13" s="15">
        <v>0.23899999999999999</v>
      </c>
      <c r="I13" s="16">
        <f t="shared" si="2"/>
        <v>-236.61971830985914</v>
      </c>
      <c r="J13" s="17">
        <f t="shared" si="3"/>
        <v>0.16799999999999998</v>
      </c>
      <c r="K13" s="12">
        <v>5.0000000000000001E-3</v>
      </c>
      <c r="L13" s="12">
        <v>8.0000000000000002E-3</v>
      </c>
      <c r="M13" s="13">
        <f t="shared" si="4"/>
        <v>-60</v>
      </c>
      <c r="N13" s="12">
        <f t="shared" si="5"/>
        <v>3.0000000000000001E-3</v>
      </c>
      <c r="O13" s="14">
        <v>2.56</v>
      </c>
      <c r="P13" s="15">
        <v>2.57</v>
      </c>
      <c r="Q13" s="16">
        <f t="shared" si="6"/>
        <v>-0.39062499999999167</v>
      </c>
      <c r="R13" s="17">
        <f t="shared" si="7"/>
        <v>9.9999999999997868E-3</v>
      </c>
      <c r="S13" s="12">
        <v>1.9E-2</v>
      </c>
      <c r="T13" s="12">
        <v>4.2999999999999997E-2</v>
      </c>
      <c r="U13" s="13">
        <f t="shared" si="8"/>
        <v>-126.31578947368421</v>
      </c>
      <c r="V13" s="12">
        <f t="shared" si="9"/>
        <v>2.3999999999999997E-2</v>
      </c>
      <c r="W13" s="14">
        <v>9.4700000000000006</v>
      </c>
      <c r="X13" s="15">
        <v>6.45</v>
      </c>
      <c r="Y13" s="16" t="s">
        <v>7</v>
      </c>
      <c r="Z13" s="17">
        <f t="shared" si="10"/>
        <v>-3.0200000000000005</v>
      </c>
      <c r="AA13" s="15">
        <v>2</v>
      </c>
      <c r="AB13" s="15" t="s">
        <v>7</v>
      </c>
      <c r="AC13" s="13" t="e">
        <f t="shared" si="11"/>
        <v>#VALUE!</v>
      </c>
      <c r="AD13" s="12" t="e">
        <f t="shared" si="12"/>
        <v>#VALUE!</v>
      </c>
      <c r="AE13" s="14">
        <v>6.5</v>
      </c>
      <c r="AF13" s="15">
        <v>6.6</v>
      </c>
      <c r="AG13" s="16" t="s">
        <v>7</v>
      </c>
      <c r="AH13" s="17">
        <f t="shared" si="13"/>
        <v>9.9999999999999645E-2</v>
      </c>
      <c r="AI13" s="15" t="s">
        <v>7</v>
      </c>
      <c r="AJ13" s="15" t="s">
        <v>7</v>
      </c>
      <c r="AK13" s="13" t="e">
        <f t="shared" si="14"/>
        <v>#VALUE!</v>
      </c>
      <c r="AL13" s="12" t="e">
        <f t="shared" si="15"/>
        <v>#VALUE!</v>
      </c>
      <c r="AM13" s="14">
        <v>11.39</v>
      </c>
      <c r="AN13" s="15">
        <v>7.9</v>
      </c>
      <c r="AO13" s="16">
        <f t="shared" si="16"/>
        <v>30.640913081650574</v>
      </c>
      <c r="AP13" s="17">
        <f t="shared" si="17"/>
        <v>-3.49</v>
      </c>
    </row>
    <row r="14" spans="1:42" s="18" customFormat="1" x14ac:dyDescent="0.25">
      <c r="A14" s="50">
        <v>39514</v>
      </c>
      <c r="B14" s="44">
        <v>3</v>
      </c>
      <c r="C14" s="46">
        <v>2</v>
      </c>
      <c r="D14" s="32">
        <v>2</v>
      </c>
      <c r="E14" s="13">
        <f t="shared" si="0"/>
        <v>0</v>
      </c>
      <c r="F14" s="12">
        <f t="shared" si="1"/>
        <v>0</v>
      </c>
      <c r="G14" s="14">
        <v>0.27</v>
      </c>
      <c r="H14" s="15">
        <v>7.8E-2</v>
      </c>
      <c r="I14" s="16">
        <f t="shared" si="2"/>
        <v>71.1111111111111</v>
      </c>
      <c r="J14" s="17">
        <f t="shared" si="3"/>
        <v>-0.192</v>
      </c>
      <c r="K14" s="12">
        <v>0.06</v>
      </c>
      <c r="L14" s="12">
        <v>0.06</v>
      </c>
      <c r="M14" s="13">
        <f t="shared" si="4"/>
        <v>0</v>
      </c>
      <c r="N14" s="12">
        <f t="shared" si="5"/>
        <v>0</v>
      </c>
      <c r="O14" s="14">
        <v>2.2999999999999998</v>
      </c>
      <c r="P14" s="15">
        <v>11</v>
      </c>
      <c r="Q14" s="16">
        <f t="shared" si="6"/>
        <v>-378.26086956521738</v>
      </c>
      <c r="R14" s="17">
        <f t="shared" si="7"/>
        <v>8.6999999999999993</v>
      </c>
      <c r="S14" s="12">
        <v>0.05</v>
      </c>
      <c r="T14" s="12">
        <v>0.01</v>
      </c>
      <c r="U14" s="13">
        <f t="shared" si="8"/>
        <v>80</v>
      </c>
      <c r="V14" s="12">
        <f t="shared" si="9"/>
        <v>-0.04</v>
      </c>
      <c r="W14" s="14">
        <v>7.2</v>
      </c>
      <c r="X14" s="15">
        <v>7.2</v>
      </c>
      <c r="Y14" s="16" t="s">
        <v>7</v>
      </c>
      <c r="Z14" s="17">
        <f t="shared" si="10"/>
        <v>0</v>
      </c>
      <c r="AA14" s="15">
        <v>11</v>
      </c>
      <c r="AB14" s="15">
        <v>5</v>
      </c>
      <c r="AC14" s="13">
        <f t="shared" si="11"/>
        <v>54.54545454545454</v>
      </c>
      <c r="AD14" s="12">
        <f t="shared" si="12"/>
        <v>-6</v>
      </c>
      <c r="AE14" s="14" t="s">
        <v>7</v>
      </c>
      <c r="AF14" s="15" t="s">
        <v>7</v>
      </c>
      <c r="AG14" s="16" t="s">
        <v>7</v>
      </c>
      <c r="AH14" s="17" t="e">
        <f t="shared" si="13"/>
        <v>#VALUE!</v>
      </c>
      <c r="AI14" s="15">
        <v>5</v>
      </c>
      <c r="AJ14" s="15">
        <v>6</v>
      </c>
      <c r="AK14" s="13">
        <f t="shared" si="14"/>
        <v>-20</v>
      </c>
      <c r="AL14" s="12">
        <f t="shared" si="15"/>
        <v>1</v>
      </c>
      <c r="AM14" s="14">
        <v>12.2</v>
      </c>
      <c r="AN14" s="15" t="s">
        <v>14</v>
      </c>
      <c r="AO14" s="16" t="e">
        <f t="shared" si="16"/>
        <v>#VALUE!</v>
      </c>
      <c r="AP14" s="17" t="e">
        <f>AN14-AM14</f>
        <v>#VALUE!</v>
      </c>
    </row>
    <row r="15" spans="1:42" s="18" customFormat="1" x14ac:dyDescent="0.25">
      <c r="A15" s="45">
        <v>39575</v>
      </c>
      <c r="B15" s="44">
        <v>5</v>
      </c>
      <c r="C15" s="19">
        <v>1.4</v>
      </c>
      <c r="D15" s="19">
        <v>1.8</v>
      </c>
      <c r="E15" s="13">
        <f t="shared" si="0"/>
        <v>-28.57142857142858</v>
      </c>
      <c r="F15" s="12">
        <f t="shared" si="1"/>
        <v>0.40000000000000013</v>
      </c>
      <c r="G15" s="21">
        <v>6.4000000000000001E-2</v>
      </c>
      <c r="H15" s="19">
        <v>0.123</v>
      </c>
      <c r="I15" s="16">
        <f t="shared" si="2"/>
        <v>-92.187499999999986</v>
      </c>
      <c r="J15" s="17">
        <f t="shared" si="3"/>
        <v>5.8999999999999997E-2</v>
      </c>
      <c r="K15" s="12">
        <v>1.0999999999999999E-2</v>
      </c>
      <c r="L15" s="12">
        <v>1.4999999999999999E-2</v>
      </c>
      <c r="M15" s="13">
        <f t="shared" si="4"/>
        <v>-36.363636363636367</v>
      </c>
      <c r="N15" s="12">
        <f t="shared" si="5"/>
        <v>4.0000000000000001E-3</v>
      </c>
      <c r="O15" s="21">
        <v>2.17</v>
      </c>
      <c r="P15" s="19">
        <v>20.6</v>
      </c>
      <c r="Q15" s="16">
        <f t="shared" si="6"/>
        <v>-849.30875576036874</v>
      </c>
      <c r="R15" s="17">
        <f t="shared" si="7"/>
        <v>18.43</v>
      </c>
      <c r="S15" s="12">
        <v>1.2E-2</v>
      </c>
      <c r="T15" s="19">
        <v>0.02</v>
      </c>
      <c r="U15" s="13">
        <f t="shared" si="8"/>
        <v>-66.666666666666657</v>
      </c>
      <c r="V15" s="12">
        <f t="shared" si="9"/>
        <v>8.0000000000000002E-3</v>
      </c>
      <c r="W15" s="21">
        <v>6.78</v>
      </c>
      <c r="X15" s="19">
        <v>6.78</v>
      </c>
      <c r="Y15" s="16" t="s">
        <v>7</v>
      </c>
      <c r="Z15" s="17">
        <f t="shared" si="10"/>
        <v>0</v>
      </c>
      <c r="AA15" s="19">
        <v>4</v>
      </c>
      <c r="AB15" s="19">
        <v>11</v>
      </c>
      <c r="AC15" s="13">
        <f t="shared" si="11"/>
        <v>-175</v>
      </c>
      <c r="AD15" s="12">
        <f t="shared" si="12"/>
        <v>7</v>
      </c>
      <c r="AE15" s="21">
        <v>12.9</v>
      </c>
      <c r="AF15" s="19">
        <v>13.3</v>
      </c>
      <c r="AG15" s="16" t="s">
        <v>7</v>
      </c>
      <c r="AH15" s="17">
        <f t="shared" si="13"/>
        <v>0.40000000000000036</v>
      </c>
      <c r="AI15" s="19" t="s">
        <v>7</v>
      </c>
      <c r="AJ15" s="19" t="s">
        <v>7</v>
      </c>
      <c r="AK15" s="13" t="e">
        <f t="shared" si="14"/>
        <v>#VALUE!</v>
      </c>
      <c r="AL15" s="12" t="e">
        <f t="shared" si="15"/>
        <v>#VALUE!</v>
      </c>
      <c r="AM15" s="21" t="s">
        <v>7</v>
      </c>
      <c r="AN15" s="19" t="s">
        <v>7</v>
      </c>
      <c r="AO15" s="16" t="e">
        <f t="shared" si="16"/>
        <v>#VALUE!</v>
      </c>
      <c r="AP15" s="17" t="e">
        <f t="shared" si="17"/>
        <v>#VALUE!</v>
      </c>
    </row>
    <row r="16" spans="1:42" s="18" customFormat="1" x14ac:dyDescent="0.25">
      <c r="A16" s="50">
        <v>39611</v>
      </c>
      <c r="B16" s="44">
        <v>6</v>
      </c>
      <c r="C16" s="32">
        <v>2</v>
      </c>
      <c r="D16" s="32">
        <v>2</v>
      </c>
      <c r="E16" s="13">
        <f t="shared" si="0"/>
        <v>0</v>
      </c>
      <c r="F16" s="12">
        <f t="shared" si="1"/>
        <v>0</v>
      </c>
      <c r="G16" s="46">
        <v>0.11600000000000001</v>
      </c>
      <c r="H16" s="32">
        <v>0.11600000000000001</v>
      </c>
      <c r="I16" s="16">
        <f t="shared" si="2"/>
        <v>0</v>
      </c>
      <c r="J16" s="17">
        <f t="shared" si="3"/>
        <v>0</v>
      </c>
      <c r="K16" s="32">
        <v>0.1</v>
      </c>
      <c r="L16" s="32">
        <v>0.26</v>
      </c>
      <c r="M16" s="13">
        <f t="shared" si="4"/>
        <v>-160</v>
      </c>
      <c r="N16" s="12">
        <f t="shared" si="5"/>
        <v>0.16</v>
      </c>
      <c r="O16" s="46">
        <v>1.8</v>
      </c>
      <c r="P16" s="32">
        <v>2</v>
      </c>
      <c r="Q16" s="16">
        <f t="shared" si="6"/>
        <v>-11.111111111111107</v>
      </c>
      <c r="R16" s="17">
        <f t="shared" si="7"/>
        <v>0.19999999999999996</v>
      </c>
      <c r="S16" s="32">
        <v>0.05</v>
      </c>
      <c r="T16" s="32">
        <v>0.16</v>
      </c>
      <c r="U16" s="13">
        <f t="shared" si="8"/>
        <v>-219.99999999999997</v>
      </c>
      <c r="V16" s="12">
        <f t="shared" si="9"/>
        <v>0.11</v>
      </c>
      <c r="W16" s="46">
        <v>6.9</v>
      </c>
      <c r="X16" s="32">
        <v>7.1</v>
      </c>
      <c r="Y16" s="16" t="s">
        <v>7</v>
      </c>
      <c r="Z16" s="17">
        <f t="shared" si="10"/>
        <v>0.19999999999999929</v>
      </c>
      <c r="AA16" s="32">
        <v>2</v>
      </c>
      <c r="AB16" s="32">
        <v>9</v>
      </c>
      <c r="AC16" s="13">
        <f t="shared" si="11"/>
        <v>-350</v>
      </c>
      <c r="AD16" s="12">
        <f t="shared" si="12"/>
        <v>7</v>
      </c>
      <c r="AE16" s="46">
        <v>13</v>
      </c>
      <c r="AF16" s="32">
        <v>13</v>
      </c>
      <c r="AG16" s="16" t="s">
        <v>7</v>
      </c>
      <c r="AH16" s="17">
        <f t="shared" si="13"/>
        <v>0</v>
      </c>
      <c r="AI16" s="32">
        <v>3</v>
      </c>
      <c r="AJ16" s="32">
        <v>3</v>
      </c>
      <c r="AK16" s="13">
        <f t="shared" si="14"/>
        <v>0</v>
      </c>
      <c r="AL16" s="12">
        <f t="shared" si="15"/>
        <v>0</v>
      </c>
      <c r="AM16" s="46">
        <v>8.1999999999999993</v>
      </c>
      <c r="AN16" s="32">
        <v>8.4</v>
      </c>
      <c r="AO16" s="16">
        <f t="shared" si="16"/>
        <v>-2.4390243902439157</v>
      </c>
      <c r="AP16" s="17">
        <f t="shared" si="17"/>
        <v>0.20000000000000107</v>
      </c>
    </row>
    <row r="17" spans="1:42" s="18" customFormat="1" x14ac:dyDescent="0.25">
      <c r="A17" s="45">
        <v>39666</v>
      </c>
      <c r="B17" s="44">
        <v>8</v>
      </c>
      <c r="C17" s="15">
        <v>1.6</v>
      </c>
      <c r="D17" s="15">
        <v>2.4</v>
      </c>
      <c r="E17" s="13">
        <f t="shared" si="0"/>
        <v>-49.999999999999986</v>
      </c>
      <c r="F17" s="12">
        <f t="shared" si="1"/>
        <v>0.79999999999999982</v>
      </c>
      <c r="G17" s="21">
        <v>0.06</v>
      </c>
      <c r="H17" s="19">
        <v>0.185</v>
      </c>
      <c r="I17" s="16">
        <f t="shared" si="2"/>
        <v>-208.33333333333334</v>
      </c>
      <c r="J17" s="17">
        <f t="shared" si="3"/>
        <v>0.125</v>
      </c>
      <c r="K17" s="12">
        <v>6.0000000000000001E-3</v>
      </c>
      <c r="L17" s="12">
        <v>8.9999999999999993E-3</v>
      </c>
      <c r="M17" s="13">
        <f t="shared" si="4"/>
        <v>-49.999999999999986</v>
      </c>
      <c r="N17" s="12">
        <f t="shared" si="5"/>
        <v>2.9999999999999992E-3</v>
      </c>
      <c r="O17" s="14">
        <v>1.81</v>
      </c>
      <c r="P17" s="15">
        <v>1.77</v>
      </c>
      <c r="Q17" s="16">
        <f t="shared" si="6"/>
        <v>2.2099447513812174</v>
      </c>
      <c r="R17" s="17">
        <f t="shared" si="7"/>
        <v>-4.0000000000000036E-2</v>
      </c>
      <c r="S17" s="12">
        <v>2.1999999999999999E-2</v>
      </c>
      <c r="T17" s="12">
        <v>5.1999999999999998E-2</v>
      </c>
      <c r="U17" s="13">
        <f t="shared" si="8"/>
        <v>-136.36363636363637</v>
      </c>
      <c r="V17" s="12">
        <f t="shared" si="9"/>
        <v>0.03</v>
      </c>
      <c r="W17" s="14">
        <v>7.25</v>
      </c>
      <c r="X17" s="15">
        <v>6.96</v>
      </c>
      <c r="Y17" s="16" t="s">
        <v>7</v>
      </c>
      <c r="Z17" s="17">
        <f t="shared" si="10"/>
        <v>-0.29000000000000004</v>
      </c>
      <c r="AA17" s="12">
        <v>3</v>
      </c>
      <c r="AB17" s="12">
        <v>1</v>
      </c>
      <c r="AC17" s="13">
        <f t="shared" si="11"/>
        <v>66.666666666666657</v>
      </c>
      <c r="AD17" s="12">
        <f t="shared" si="12"/>
        <v>-2</v>
      </c>
      <c r="AE17" s="14">
        <v>14.1</v>
      </c>
      <c r="AF17" s="15">
        <v>14.2</v>
      </c>
      <c r="AG17" s="16" t="s">
        <v>7</v>
      </c>
      <c r="AH17" s="17">
        <f t="shared" si="13"/>
        <v>9.9999999999999645E-2</v>
      </c>
      <c r="AI17" s="12" t="s">
        <v>7</v>
      </c>
      <c r="AJ17" s="12" t="s">
        <v>7</v>
      </c>
      <c r="AK17" s="13" t="e">
        <f t="shared" si="14"/>
        <v>#VALUE!</v>
      </c>
      <c r="AL17" s="12" t="e">
        <f t="shared" si="15"/>
        <v>#VALUE!</v>
      </c>
      <c r="AM17" s="14">
        <v>9.6999999999999993</v>
      </c>
      <c r="AN17" s="15">
        <v>8.14</v>
      </c>
      <c r="AO17" s="16">
        <f t="shared" si="16"/>
        <v>16.082474226804109</v>
      </c>
      <c r="AP17" s="17">
        <f t="shared" si="17"/>
        <v>-1.5599999999999987</v>
      </c>
    </row>
    <row r="18" spans="1:42" s="18" customFormat="1" x14ac:dyDescent="0.25">
      <c r="A18" s="50">
        <v>39706</v>
      </c>
      <c r="B18" s="44">
        <v>9</v>
      </c>
      <c r="C18" s="12">
        <v>2</v>
      </c>
      <c r="D18" s="12">
        <v>2</v>
      </c>
      <c r="E18" s="13">
        <f t="shared" si="0"/>
        <v>0</v>
      </c>
      <c r="F18" s="12">
        <f t="shared" si="1"/>
        <v>0</v>
      </c>
      <c r="G18" s="46">
        <v>7.8E-2</v>
      </c>
      <c r="H18" s="32">
        <v>7.8E-2</v>
      </c>
      <c r="I18" s="16">
        <f t="shared" si="2"/>
        <v>0</v>
      </c>
      <c r="J18" s="17">
        <f t="shared" si="3"/>
        <v>0</v>
      </c>
      <c r="K18" s="32">
        <v>0.06</v>
      </c>
      <c r="L18" s="32">
        <v>0.06</v>
      </c>
      <c r="M18" s="13">
        <f t="shared" si="4"/>
        <v>0</v>
      </c>
      <c r="N18" s="12">
        <f t="shared" si="5"/>
        <v>0</v>
      </c>
      <c r="O18" s="14">
        <v>1.1000000000000001</v>
      </c>
      <c r="P18" s="15">
        <v>1.1000000000000001</v>
      </c>
      <c r="Q18" s="16">
        <f t="shared" si="6"/>
        <v>0</v>
      </c>
      <c r="R18" s="17">
        <f t="shared" si="7"/>
        <v>0</v>
      </c>
      <c r="S18" s="32">
        <v>0.01</v>
      </c>
      <c r="T18" s="12">
        <v>0.03</v>
      </c>
      <c r="U18" s="13">
        <f t="shared" si="8"/>
        <v>-199.99999999999994</v>
      </c>
      <c r="V18" s="12">
        <f t="shared" si="9"/>
        <v>1.9999999999999997E-2</v>
      </c>
      <c r="W18" s="14">
        <v>6.9</v>
      </c>
      <c r="X18" s="15">
        <v>6.8</v>
      </c>
      <c r="Y18" s="16" t="s">
        <v>7</v>
      </c>
      <c r="Z18" s="17">
        <f t="shared" si="10"/>
        <v>-0.10000000000000053</v>
      </c>
      <c r="AA18" s="12">
        <v>5</v>
      </c>
      <c r="AB18" s="12">
        <v>8</v>
      </c>
      <c r="AC18" s="13">
        <f t="shared" si="11"/>
        <v>-60</v>
      </c>
      <c r="AD18" s="12">
        <f t="shared" si="12"/>
        <v>3</v>
      </c>
      <c r="AE18" s="14">
        <v>13</v>
      </c>
      <c r="AF18" s="15">
        <v>13</v>
      </c>
      <c r="AG18" s="16" t="s">
        <v>7</v>
      </c>
      <c r="AH18" s="17">
        <f t="shared" si="13"/>
        <v>0</v>
      </c>
      <c r="AI18" s="12">
        <v>11</v>
      </c>
      <c r="AJ18" s="12">
        <v>10</v>
      </c>
      <c r="AK18" s="13">
        <f t="shared" si="14"/>
        <v>9.0909090909090917</v>
      </c>
      <c r="AL18" s="12">
        <f t="shared" si="15"/>
        <v>-1</v>
      </c>
      <c r="AM18" s="14">
        <v>10.199999999999999</v>
      </c>
      <c r="AN18" s="15">
        <v>8.6</v>
      </c>
      <c r="AO18" s="16">
        <f t="shared" si="16"/>
        <v>15.686274509803919</v>
      </c>
      <c r="AP18" s="17">
        <f t="shared" si="17"/>
        <v>-1.5999999999999996</v>
      </c>
    </row>
    <row r="19" spans="1:42" s="18" customFormat="1" x14ac:dyDescent="0.25">
      <c r="A19" s="45">
        <v>39757</v>
      </c>
      <c r="B19" s="44">
        <v>11</v>
      </c>
      <c r="C19" s="15">
        <v>1.4</v>
      </c>
      <c r="D19" s="15">
        <v>2.8</v>
      </c>
      <c r="E19" s="13">
        <f t="shared" si="0"/>
        <v>-100</v>
      </c>
      <c r="F19" s="12">
        <f t="shared" si="1"/>
        <v>1.4</v>
      </c>
      <c r="G19" s="21">
        <v>4.1000000000000002E-2</v>
      </c>
      <c r="H19" s="19">
        <v>0.25700000000000001</v>
      </c>
      <c r="I19" s="16">
        <f t="shared" si="2"/>
        <v>-526.82926829268285</v>
      </c>
      <c r="J19" s="17">
        <f t="shared" si="3"/>
        <v>0.216</v>
      </c>
      <c r="K19" s="12">
        <v>5.0000000000000001E-3</v>
      </c>
      <c r="L19" s="12">
        <v>0.01</v>
      </c>
      <c r="M19" s="13">
        <f t="shared" si="4"/>
        <v>-100</v>
      </c>
      <c r="N19" s="12">
        <f t="shared" si="5"/>
        <v>5.0000000000000001E-3</v>
      </c>
      <c r="O19" s="21">
        <v>2.42</v>
      </c>
      <c r="P19" s="19">
        <v>2.2400000000000002</v>
      </c>
      <c r="Q19" s="16">
        <f t="shared" si="6"/>
        <v>7.4380165289256093</v>
      </c>
      <c r="R19" s="17">
        <f t="shared" si="7"/>
        <v>-0.17999999999999972</v>
      </c>
      <c r="S19" s="19">
        <v>1.2E-2</v>
      </c>
      <c r="T19" s="19">
        <v>3.9E-2</v>
      </c>
      <c r="U19" s="13">
        <f t="shared" si="8"/>
        <v>-225</v>
      </c>
      <c r="V19" s="12">
        <f t="shared" si="9"/>
        <v>2.7E-2</v>
      </c>
      <c r="W19" s="21">
        <v>6.56</v>
      </c>
      <c r="X19" s="19">
        <v>6.46</v>
      </c>
      <c r="Y19" s="16" t="s">
        <v>7</v>
      </c>
      <c r="Z19" s="17">
        <f t="shared" si="10"/>
        <v>-9.9999999999999645E-2</v>
      </c>
      <c r="AA19" s="19">
        <v>3</v>
      </c>
      <c r="AB19" s="19">
        <v>4</v>
      </c>
      <c r="AC19" s="13">
        <f t="shared" si="11"/>
        <v>-33.333333333333329</v>
      </c>
      <c r="AD19" s="12">
        <f t="shared" si="12"/>
        <v>1</v>
      </c>
      <c r="AE19" s="21">
        <v>9.4</v>
      </c>
      <c r="AF19" s="19">
        <v>9.4</v>
      </c>
      <c r="AG19" s="16" t="s">
        <v>7</v>
      </c>
      <c r="AH19" s="17">
        <f t="shared" si="13"/>
        <v>0</v>
      </c>
      <c r="AI19" s="19" t="s">
        <v>7</v>
      </c>
      <c r="AJ19" s="19" t="s">
        <v>7</v>
      </c>
      <c r="AK19" s="13" t="e">
        <f t="shared" si="14"/>
        <v>#VALUE!</v>
      </c>
      <c r="AL19" s="12" t="e">
        <f t="shared" si="15"/>
        <v>#VALUE!</v>
      </c>
      <c r="AM19" s="21">
        <v>11.06</v>
      </c>
      <c r="AN19" s="19">
        <v>8.6300000000000008</v>
      </c>
      <c r="AO19" s="16">
        <f t="shared" si="16"/>
        <v>21.971066907775764</v>
      </c>
      <c r="AP19" s="17">
        <f t="shared" si="17"/>
        <v>-2.4299999999999997</v>
      </c>
    </row>
    <row r="20" spans="1:42" s="18" customFormat="1" x14ac:dyDescent="0.25">
      <c r="A20" s="50">
        <v>39785</v>
      </c>
      <c r="B20" s="44">
        <v>12</v>
      </c>
      <c r="C20" s="32">
        <v>4</v>
      </c>
      <c r="D20" s="32">
        <v>3</v>
      </c>
      <c r="E20" s="13">
        <f t="shared" si="0"/>
        <v>25</v>
      </c>
      <c r="F20" s="12">
        <f t="shared" si="1"/>
        <v>-1</v>
      </c>
      <c r="G20" s="46">
        <v>7.8E-2</v>
      </c>
      <c r="H20" s="32">
        <v>0.22500000000000001</v>
      </c>
      <c r="I20" s="16">
        <f t="shared" si="2"/>
        <v>-188.46153846153848</v>
      </c>
      <c r="J20" s="17">
        <f t="shared" si="3"/>
        <v>0.14700000000000002</v>
      </c>
      <c r="K20" s="12">
        <v>0.06</v>
      </c>
      <c r="L20" s="12">
        <v>0.06</v>
      </c>
      <c r="M20" s="13">
        <f t="shared" si="4"/>
        <v>0</v>
      </c>
      <c r="N20" s="12">
        <f t="shared" si="5"/>
        <v>0</v>
      </c>
      <c r="O20" s="46">
        <v>2.2999999999999998</v>
      </c>
      <c r="P20" s="32">
        <v>2.2999999999999998</v>
      </c>
      <c r="Q20" s="16">
        <f t="shared" si="6"/>
        <v>0</v>
      </c>
      <c r="R20" s="17">
        <f t="shared" si="7"/>
        <v>0</v>
      </c>
      <c r="S20" s="32">
        <v>0.01</v>
      </c>
      <c r="T20" s="32">
        <v>0.03</v>
      </c>
      <c r="U20" s="13">
        <f t="shared" si="8"/>
        <v>-199.99999999999994</v>
      </c>
      <c r="V20" s="12">
        <f t="shared" si="9"/>
        <v>1.9999999999999997E-2</v>
      </c>
      <c r="W20" s="46">
        <v>7</v>
      </c>
      <c r="X20" s="32">
        <v>7</v>
      </c>
      <c r="Y20" s="16" t="s">
        <v>7</v>
      </c>
      <c r="Z20" s="17">
        <f t="shared" si="10"/>
        <v>0</v>
      </c>
      <c r="AA20" s="32">
        <v>2</v>
      </c>
      <c r="AB20" s="32">
        <v>7</v>
      </c>
      <c r="AC20" s="13">
        <f t="shared" si="11"/>
        <v>-250</v>
      </c>
      <c r="AD20" s="12">
        <f t="shared" si="12"/>
        <v>5</v>
      </c>
      <c r="AE20" s="46">
        <v>6</v>
      </c>
      <c r="AF20" s="32">
        <v>6</v>
      </c>
      <c r="AG20" s="16" t="s">
        <v>7</v>
      </c>
      <c r="AH20" s="17">
        <f t="shared" si="13"/>
        <v>0</v>
      </c>
      <c r="AI20" s="32">
        <v>2</v>
      </c>
      <c r="AJ20" s="32">
        <v>3</v>
      </c>
      <c r="AK20" s="13">
        <f t="shared" si="14"/>
        <v>-50</v>
      </c>
      <c r="AL20" s="12">
        <f t="shared" si="15"/>
        <v>1</v>
      </c>
      <c r="AM20" s="46">
        <v>7.8</v>
      </c>
      <c r="AN20" s="32">
        <v>6.7</v>
      </c>
      <c r="AO20" s="16">
        <f t="shared" si="16"/>
        <v>14.1025641025641</v>
      </c>
      <c r="AP20" s="17">
        <f t="shared" si="17"/>
        <v>-1.0999999999999996</v>
      </c>
    </row>
    <row r="21" spans="1:42" s="18" customFormat="1" x14ac:dyDescent="0.25">
      <c r="A21" s="45">
        <v>39863</v>
      </c>
      <c r="B21" s="44">
        <v>2</v>
      </c>
      <c r="C21" s="15">
        <v>1.2</v>
      </c>
      <c r="D21" s="15">
        <v>3</v>
      </c>
      <c r="E21" s="13">
        <f t="shared" si="0"/>
        <v>-150</v>
      </c>
      <c r="F21" s="12">
        <f t="shared" si="1"/>
        <v>1.8</v>
      </c>
      <c r="G21" s="21">
        <v>3.5999999999999997E-2</v>
      </c>
      <c r="H21" s="19">
        <v>0.11799999999999999</v>
      </c>
      <c r="I21" s="16">
        <f t="shared" si="2"/>
        <v>-227.77777777777777</v>
      </c>
      <c r="J21" s="17">
        <f t="shared" si="3"/>
        <v>8.199999999999999E-2</v>
      </c>
      <c r="K21" s="12">
        <v>4.0000000000000001E-3</v>
      </c>
      <c r="L21" s="12">
        <v>7.0000000000000001E-3</v>
      </c>
      <c r="M21" s="13">
        <f t="shared" si="4"/>
        <v>-75</v>
      </c>
      <c r="N21" s="12">
        <f t="shared" si="5"/>
        <v>3.0000000000000001E-3</v>
      </c>
      <c r="O21" s="14">
        <v>2.54</v>
      </c>
      <c r="P21" s="15">
        <v>2.5099999999999998</v>
      </c>
      <c r="Q21" s="16">
        <f t="shared" si="6"/>
        <v>1.1811023622047341</v>
      </c>
      <c r="R21" s="17">
        <f t="shared" si="7"/>
        <v>-3.0000000000000249E-2</v>
      </c>
      <c r="S21" s="12">
        <v>0.01</v>
      </c>
      <c r="T21" s="12">
        <v>3.1E-2</v>
      </c>
      <c r="U21" s="13">
        <f t="shared" si="8"/>
        <v>-209.99999999999997</v>
      </c>
      <c r="V21" s="12">
        <f t="shared" si="9"/>
        <v>2.0999999999999998E-2</v>
      </c>
      <c r="W21" s="14">
        <v>7.21</v>
      </c>
      <c r="X21" s="15">
        <v>6.99</v>
      </c>
      <c r="Y21" s="16" t="s">
        <v>7</v>
      </c>
      <c r="Z21" s="17">
        <f t="shared" si="10"/>
        <v>-0.21999999999999975</v>
      </c>
      <c r="AA21" s="15">
        <v>1</v>
      </c>
      <c r="AB21" s="15">
        <v>4</v>
      </c>
      <c r="AC21" s="13">
        <f t="shared" si="11"/>
        <v>-300</v>
      </c>
      <c r="AD21" s="12">
        <f t="shared" si="12"/>
        <v>3</v>
      </c>
      <c r="AE21" s="14">
        <v>6.6</v>
      </c>
      <c r="AF21" s="15">
        <v>6.7</v>
      </c>
      <c r="AG21" s="16" t="s">
        <v>7</v>
      </c>
      <c r="AH21" s="17">
        <f t="shared" si="13"/>
        <v>0.10000000000000053</v>
      </c>
      <c r="AI21" s="15">
        <v>2.75</v>
      </c>
      <c r="AJ21" s="15">
        <v>3.73</v>
      </c>
      <c r="AK21" s="13">
        <f t="shared" si="14"/>
        <v>-35.63636363636364</v>
      </c>
      <c r="AL21" s="12">
        <f t="shared" si="15"/>
        <v>0.98</v>
      </c>
      <c r="AM21" s="14">
        <v>12.44</v>
      </c>
      <c r="AN21" s="15">
        <v>10.06</v>
      </c>
      <c r="AO21" s="16">
        <f t="shared" si="16"/>
        <v>19.131832797427645</v>
      </c>
      <c r="AP21" s="17">
        <f t="shared" si="17"/>
        <v>-2.379999999999999</v>
      </c>
    </row>
    <row r="22" spans="1:42" s="18" customFormat="1" x14ac:dyDescent="0.25">
      <c r="A22" s="50">
        <v>39881</v>
      </c>
      <c r="B22" s="44">
        <v>3</v>
      </c>
      <c r="C22" s="12">
        <v>2</v>
      </c>
      <c r="D22" s="12">
        <v>2</v>
      </c>
      <c r="E22" s="13">
        <f t="shared" si="0"/>
        <v>0</v>
      </c>
      <c r="F22" s="12">
        <f t="shared" si="1"/>
        <v>0</v>
      </c>
      <c r="G22" s="14">
        <v>0.14000000000000001</v>
      </c>
      <c r="H22" s="15">
        <v>0.11600000000000001</v>
      </c>
      <c r="I22" s="16">
        <f t="shared" si="2"/>
        <v>17.142857142857146</v>
      </c>
      <c r="J22" s="17">
        <f t="shared" si="3"/>
        <v>-2.4000000000000007E-2</v>
      </c>
      <c r="K22" s="12">
        <v>0.06</v>
      </c>
      <c r="L22" s="12">
        <v>0.06</v>
      </c>
      <c r="M22" s="13">
        <f t="shared" si="4"/>
        <v>0</v>
      </c>
      <c r="N22" s="12">
        <f t="shared" si="5"/>
        <v>0</v>
      </c>
      <c r="O22" s="14">
        <v>1.8</v>
      </c>
      <c r="P22" s="15">
        <v>1.8</v>
      </c>
      <c r="Q22" s="16">
        <f t="shared" si="6"/>
        <v>0</v>
      </c>
      <c r="R22" s="17">
        <f t="shared" si="7"/>
        <v>0</v>
      </c>
      <c r="S22" s="12">
        <v>0.02</v>
      </c>
      <c r="T22" s="12">
        <v>0.02</v>
      </c>
      <c r="U22" s="13">
        <f t="shared" si="8"/>
        <v>0</v>
      </c>
      <c r="V22" s="12">
        <f t="shared" si="9"/>
        <v>0</v>
      </c>
      <c r="W22" s="14">
        <v>7.2</v>
      </c>
      <c r="X22" s="15">
        <v>7.1</v>
      </c>
      <c r="Y22" s="16" t="s">
        <v>7</v>
      </c>
      <c r="Z22" s="17">
        <f t="shared" si="10"/>
        <v>-0.10000000000000053</v>
      </c>
      <c r="AA22" s="15">
        <v>3</v>
      </c>
      <c r="AB22" s="15">
        <v>2</v>
      </c>
      <c r="AC22" s="13">
        <f t="shared" si="11"/>
        <v>33.333333333333329</v>
      </c>
      <c r="AD22" s="12">
        <f t="shared" si="12"/>
        <v>-1</v>
      </c>
      <c r="AE22" s="14">
        <v>6</v>
      </c>
      <c r="AF22" s="15">
        <v>6</v>
      </c>
      <c r="AG22" s="16" t="s">
        <v>7</v>
      </c>
      <c r="AH22" s="17">
        <f t="shared" si="13"/>
        <v>0</v>
      </c>
      <c r="AI22" s="15">
        <v>2</v>
      </c>
      <c r="AJ22" s="32">
        <v>3</v>
      </c>
      <c r="AK22" s="13">
        <f t="shared" si="14"/>
        <v>-50</v>
      </c>
      <c r="AL22" s="12">
        <f t="shared" si="15"/>
        <v>1</v>
      </c>
      <c r="AM22" s="14">
        <v>7.6</v>
      </c>
      <c r="AN22" s="15">
        <v>7</v>
      </c>
      <c r="AO22" s="16">
        <f t="shared" si="16"/>
        <v>7.8947368421052584</v>
      </c>
      <c r="AP22" s="17">
        <f t="shared" si="17"/>
        <v>-0.59999999999999964</v>
      </c>
    </row>
    <row r="23" spans="1:42" s="18" customFormat="1" x14ac:dyDescent="0.25">
      <c r="A23" s="51">
        <v>39946</v>
      </c>
      <c r="B23" s="48">
        <v>5</v>
      </c>
      <c r="C23" s="15">
        <v>1.8</v>
      </c>
      <c r="D23" s="15">
        <v>2.5</v>
      </c>
      <c r="E23" s="13">
        <f t="shared" si="0"/>
        <v>-38.888888888888886</v>
      </c>
      <c r="F23" s="12">
        <f t="shared" si="1"/>
        <v>0.7</v>
      </c>
      <c r="G23" s="21">
        <v>6.9000000000000006E-2</v>
      </c>
      <c r="H23" s="19">
        <v>0.21299999999999999</v>
      </c>
      <c r="I23" s="16">
        <f t="shared" si="2"/>
        <v>-208.695652173913</v>
      </c>
      <c r="J23" s="17">
        <f t="shared" si="3"/>
        <v>0.14399999999999999</v>
      </c>
      <c r="K23" s="12">
        <v>7.0000000000000001E-3</v>
      </c>
      <c r="L23" s="12">
        <v>1.0999999999999999E-2</v>
      </c>
      <c r="M23" s="13">
        <f t="shared" si="4"/>
        <v>-57.142857142857132</v>
      </c>
      <c r="N23" s="12">
        <f t="shared" si="5"/>
        <v>3.9999999999999992E-3</v>
      </c>
      <c r="O23" s="21">
        <v>2.33</v>
      </c>
      <c r="P23" s="19">
        <v>2.1</v>
      </c>
      <c r="Q23" s="16">
        <f t="shared" si="6"/>
        <v>9.8712446351931327</v>
      </c>
      <c r="R23" s="17">
        <f t="shared" si="7"/>
        <v>-0.22999999999999998</v>
      </c>
      <c r="S23" s="19">
        <v>1.7999999999999999E-2</v>
      </c>
      <c r="T23" s="19">
        <v>5.3999999999999999E-2</v>
      </c>
      <c r="U23" s="13">
        <f t="shared" si="8"/>
        <v>-200.00000000000006</v>
      </c>
      <c r="V23" s="12">
        <f t="shared" si="9"/>
        <v>3.6000000000000004E-2</v>
      </c>
      <c r="W23" s="21">
        <v>6.76</v>
      </c>
      <c r="X23" s="19">
        <v>6.41</v>
      </c>
      <c r="Y23" s="16" t="s">
        <v>7</v>
      </c>
      <c r="Z23" s="17">
        <f t="shared" si="10"/>
        <v>-0.34999999999999964</v>
      </c>
      <c r="AA23" s="19">
        <v>3</v>
      </c>
      <c r="AB23" s="19">
        <v>4</v>
      </c>
      <c r="AC23" s="13">
        <f t="shared" si="11"/>
        <v>-33.333333333333329</v>
      </c>
      <c r="AD23" s="12">
        <f t="shared" si="12"/>
        <v>1</v>
      </c>
      <c r="AE23" s="21">
        <v>9.9</v>
      </c>
      <c r="AF23" s="19">
        <v>10.1</v>
      </c>
      <c r="AG23" s="16" t="s">
        <v>7</v>
      </c>
      <c r="AH23" s="17">
        <f t="shared" si="13"/>
        <v>0.19999999999999929</v>
      </c>
      <c r="AI23" s="19">
        <v>2.91</v>
      </c>
      <c r="AJ23" s="19">
        <v>2.95</v>
      </c>
      <c r="AK23" s="13">
        <f t="shared" si="14"/>
        <v>-1.3745704467353963</v>
      </c>
      <c r="AL23" s="12">
        <f t="shared" si="15"/>
        <v>4.0000000000000036E-2</v>
      </c>
      <c r="AM23" s="21">
        <v>11.25</v>
      </c>
      <c r="AN23" s="19">
        <v>8.1300000000000008</v>
      </c>
      <c r="AO23" s="16">
        <f t="shared" si="16"/>
        <v>27.733333333333327</v>
      </c>
      <c r="AP23" s="17">
        <f t="shared" si="17"/>
        <v>-3.1199999999999992</v>
      </c>
    </row>
    <row r="24" spans="1:42" s="18" customFormat="1" x14ac:dyDescent="0.25">
      <c r="A24" s="45">
        <v>39979</v>
      </c>
      <c r="B24" s="44">
        <v>6</v>
      </c>
      <c r="C24" s="32">
        <v>2</v>
      </c>
      <c r="D24" s="32">
        <v>2</v>
      </c>
      <c r="E24" s="13">
        <f t="shared" si="0"/>
        <v>0</v>
      </c>
      <c r="F24" s="12">
        <f t="shared" si="1"/>
        <v>0</v>
      </c>
      <c r="G24" s="46">
        <v>7.8E-2</v>
      </c>
      <c r="H24" s="32">
        <v>0.22500000000000001</v>
      </c>
      <c r="I24" s="16">
        <f t="shared" si="2"/>
        <v>-188.46153846153848</v>
      </c>
      <c r="J24" s="17">
        <f t="shared" si="3"/>
        <v>0.14700000000000002</v>
      </c>
      <c r="K24" s="12">
        <v>0.06</v>
      </c>
      <c r="L24" s="12">
        <v>0.06</v>
      </c>
      <c r="M24" s="13">
        <f t="shared" si="4"/>
        <v>0</v>
      </c>
      <c r="N24" s="12">
        <f t="shared" si="5"/>
        <v>0</v>
      </c>
      <c r="O24" s="46">
        <v>1.5</v>
      </c>
      <c r="P24" s="32">
        <v>1.9</v>
      </c>
      <c r="Q24" s="16">
        <f t="shared" si="6"/>
        <v>-26.666666666666661</v>
      </c>
      <c r="R24" s="17">
        <f t="shared" si="7"/>
        <v>0.39999999999999991</v>
      </c>
      <c r="S24" s="32">
        <v>0.05</v>
      </c>
      <c r="T24" s="32">
        <v>0.05</v>
      </c>
      <c r="U24" s="13">
        <f t="shared" si="8"/>
        <v>0</v>
      </c>
      <c r="V24" s="12">
        <f t="shared" si="9"/>
        <v>0</v>
      </c>
      <c r="W24" s="46">
        <v>6.4</v>
      </c>
      <c r="X24" s="32">
        <v>6.6</v>
      </c>
      <c r="Y24" s="16" t="s">
        <v>7</v>
      </c>
      <c r="Z24" s="17">
        <f t="shared" si="10"/>
        <v>0.19999999999999929</v>
      </c>
      <c r="AA24" s="32">
        <v>5</v>
      </c>
      <c r="AB24" s="32">
        <v>5</v>
      </c>
      <c r="AC24" s="13">
        <f t="shared" si="11"/>
        <v>0</v>
      </c>
      <c r="AD24" s="12">
        <f t="shared" si="12"/>
        <v>0</v>
      </c>
      <c r="AE24" s="46">
        <v>14</v>
      </c>
      <c r="AF24" s="32">
        <v>13</v>
      </c>
      <c r="AG24" s="16" t="s">
        <v>7</v>
      </c>
      <c r="AH24" s="17">
        <f t="shared" si="13"/>
        <v>-1</v>
      </c>
      <c r="AI24" s="32">
        <v>9</v>
      </c>
      <c r="AJ24" s="32">
        <v>9</v>
      </c>
      <c r="AK24" s="13">
        <f t="shared" si="14"/>
        <v>0</v>
      </c>
      <c r="AL24" s="12">
        <f t="shared" si="15"/>
        <v>0</v>
      </c>
      <c r="AM24" s="46">
        <v>7.4</v>
      </c>
      <c r="AN24" s="32">
        <v>8.6</v>
      </c>
      <c r="AO24" s="16">
        <f t="shared" si="16"/>
        <v>-16.216216216216207</v>
      </c>
      <c r="AP24" s="17">
        <f t="shared" si="17"/>
        <v>1.1999999999999993</v>
      </c>
    </row>
    <row r="25" spans="1:42" s="18" customFormat="1" x14ac:dyDescent="0.25">
      <c r="A25" s="45">
        <v>40074</v>
      </c>
      <c r="B25" s="44">
        <v>9</v>
      </c>
      <c r="C25" s="12">
        <v>2</v>
      </c>
      <c r="D25" s="12">
        <v>2</v>
      </c>
      <c r="E25" s="13">
        <f t="shared" si="0"/>
        <v>0</v>
      </c>
      <c r="F25" s="12">
        <f t="shared" si="1"/>
        <v>0</v>
      </c>
      <c r="G25" s="14">
        <v>7.8E-2</v>
      </c>
      <c r="H25" s="15">
        <v>7.8E-2</v>
      </c>
      <c r="I25" s="16">
        <f t="shared" si="2"/>
        <v>0</v>
      </c>
      <c r="J25" s="17">
        <f t="shared" si="3"/>
        <v>0</v>
      </c>
      <c r="K25" s="12">
        <v>0.06</v>
      </c>
      <c r="L25" s="12">
        <v>0.06</v>
      </c>
      <c r="M25" s="13">
        <f t="shared" si="4"/>
        <v>0</v>
      </c>
      <c r="N25" s="12">
        <f t="shared" si="5"/>
        <v>0</v>
      </c>
      <c r="O25" s="14">
        <v>1.6</v>
      </c>
      <c r="P25" s="15">
        <v>1.3</v>
      </c>
      <c r="Q25" s="16">
        <f t="shared" si="6"/>
        <v>18.750000000000004</v>
      </c>
      <c r="R25" s="17">
        <f t="shared" si="7"/>
        <v>-0.30000000000000004</v>
      </c>
      <c r="S25" s="12">
        <v>0.01</v>
      </c>
      <c r="T25" s="12">
        <v>0.03</v>
      </c>
      <c r="U25" s="13">
        <f t="shared" si="8"/>
        <v>-199.99999999999994</v>
      </c>
      <c r="V25" s="12">
        <f t="shared" si="9"/>
        <v>1.9999999999999997E-2</v>
      </c>
      <c r="W25" s="14">
        <v>7.2</v>
      </c>
      <c r="X25" s="15">
        <v>7.2</v>
      </c>
      <c r="Y25" s="16" t="s">
        <v>7</v>
      </c>
      <c r="Z25" s="17">
        <f t="shared" si="10"/>
        <v>0</v>
      </c>
      <c r="AA25" s="12">
        <v>2</v>
      </c>
      <c r="AB25" s="12">
        <v>5</v>
      </c>
      <c r="AC25" s="13">
        <f t="shared" si="11"/>
        <v>-150</v>
      </c>
      <c r="AD25" s="12">
        <f t="shared" si="12"/>
        <v>3</v>
      </c>
      <c r="AE25" s="14">
        <v>12</v>
      </c>
      <c r="AF25" s="15">
        <v>12</v>
      </c>
      <c r="AG25" s="16" t="s">
        <v>7</v>
      </c>
      <c r="AH25" s="17">
        <f t="shared" si="13"/>
        <v>0</v>
      </c>
      <c r="AI25" s="15">
        <v>1.6</v>
      </c>
      <c r="AJ25" s="15">
        <v>2.2999999999999998</v>
      </c>
      <c r="AK25" s="13">
        <f t="shared" si="14"/>
        <v>-43.749999999999986</v>
      </c>
      <c r="AL25" s="12">
        <f t="shared" si="15"/>
        <v>0.69999999999999973</v>
      </c>
      <c r="AM25" s="14">
        <v>10.199999999999999</v>
      </c>
      <c r="AN25" s="15">
        <v>9.5</v>
      </c>
      <c r="AO25" s="16">
        <f t="shared" si="16"/>
        <v>6.8627450980392091</v>
      </c>
      <c r="AP25" s="17">
        <f t="shared" si="17"/>
        <v>-0.69999999999999929</v>
      </c>
    </row>
    <row r="26" spans="1:42" s="18" customFormat="1" x14ac:dyDescent="0.25">
      <c r="A26" s="50">
        <v>40129</v>
      </c>
      <c r="B26" s="44">
        <v>11</v>
      </c>
      <c r="C26" s="12">
        <v>1.7</v>
      </c>
      <c r="D26" s="12">
        <v>6.1</v>
      </c>
      <c r="E26" s="13">
        <f t="shared" si="0"/>
        <v>-258.8235294117647</v>
      </c>
      <c r="F26" s="12">
        <f t="shared" si="1"/>
        <v>4.3999999999999995</v>
      </c>
      <c r="G26" s="46">
        <v>3.1E-2</v>
      </c>
      <c r="H26" s="15">
        <v>0.22500000000000001</v>
      </c>
      <c r="I26" s="16">
        <f t="shared" si="2"/>
        <v>-625.80645161290329</v>
      </c>
      <c r="J26" s="17">
        <f t="shared" si="3"/>
        <v>0.19400000000000001</v>
      </c>
      <c r="K26" s="32">
        <v>8.0000000000000002E-3</v>
      </c>
      <c r="L26" s="32">
        <v>1.2999999999999999E-2</v>
      </c>
      <c r="M26" s="13">
        <f t="shared" si="4"/>
        <v>-62.499999999999986</v>
      </c>
      <c r="N26" s="12">
        <f t="shared" si="5"/>
        <v>4.9999999999999992E-3</v>
      </c>
      <c r="O26" s="14">
        <v>1.1499999999999999</v>
      </c>
      <c r="P26" s="15">
        <v>1.1100000000000001</v>
      </c>
      <c r="Q26" s="16">
        <f t="shared" si="6"/>
        <v>3.4782608695652013</v>
      </c>
      <c r="R26" s="17">
        <f t="shared" si="7"/>
        <v>-3.9999999999999813E-2</v>
      </c>
      <c r="S26" s="32">
        <v>4.5999999999999999E-2</v>
      </c>
      <c r="T26" s="12">
        <v>9.7000000000000003E-2</v>
      </c>
      <c r="U26" s="13">
        <f t="shared" si="8"/>
        <v>-110.86956521739131</v>
      </c>
      <c r="V26" s="12">
        <f t="shared" si="9"/>
        <v>5.1000000000000004E-2</v>
      </c>
      <c r="W26" s="14">
        <v>6.76</v>
      </c>
      <c r="X26" s="15">
        <v>6.5</v>
      </c>
      <c r="Y26" s="16" t="s">
        <v>7</v>
      </c>
      <c r="Z26" s="17">
        <f t="shared" si="10"/>
        <v>-0.25999999999999979</v>
      </c>
      <c r="AA26" s="12">
        <v>42</v>
      </c>
      <c r="AB26" s="12">
        <v>55</v>
      </c>
      <c r="AC26" s="13">
        <f t="shared" si="11"/>
        <v>-30.952380952380953</v>
      </c>
      <c r="AD26" s="12">
        <f t="shared" si="12"/>
        <v>13</v>
      </c>
      <c r="AE26" s="14">
        <v>8.6</v>
      </c>
      <c r="AF26" s="15">
        <v>8.6</v>
      </c>
      <c r="AG26" s="16" t="s">
        <v>7</v>
      </c>
      <c r="AH26" s="17">
        <f t="shared" si="13"/>
        <v>0</v>
      </c>
      <c r="AI26" s="32">
        <v>22.1</v>
      </c>
      <c r="AJ26" s="32">
        <v>31.2</v>
      </c>
      <c r="AK26" s="13">
        <f t="shared" si="14"/>
        <v>-41.176470588235283</v>
      </c>
      <c r="AL26" s="12">
        <f t="shared" si="15"/>
        <v>9.0999999999999979</v>
      </c>
      <c r="AM26" s="14">
        <v>11.16</v>
      </c>
      <c r="AN26" s="15">
        <v>9.2200000000000006</v>
      </c>
      <c r="AO26" s="16">
        <f t="shared" si="16"/>
        <v>17.383512544802862</v>
      </c>
      <c r="AP26" s="17">
        <f t="shared" si="17"/>
        <v>-1.9399999999999995</v>
      </c>
    </row>
    <row r="27" spans="1:42" s="18" customFormat="1" x14ac:dyDescent="0.25">
      <c r="A27" s="45">
        <v>40283</v>
      </c>
      <c r="B27" s="44">
        <v>4</v>
      </c>
      <c r="C27" s="19">
        <v>1.3</v>
      </c>
      <c r="D27" s="19">
        <v>1.6</v>
      </c>
      <c r="E27" s="13">
        <f t="shared" si="0"/>
        <v>-23.076923076923077</v>
      </c>
      <c r="F27" s="12">
        <f t="shared" si="1"/>
        <v>0.30000000000000004</v>
      </c>
      <c r="G27" s="21">
        <v>3.5999999999999997E-2</v>
      </c>
      <c r="H27" s="19">
        <v>0.08</v>
      </c>
      <c r="I27" s="16">
        <f t="shared" si="2"/>
        <v>-122.22222222222226</v>
      </c>
      <c r="J27" s="17">
        <f t="shared" si="3"/>
        <v>4.4000000000000004E-2</v>
      </c>
      <c r="K27" s="12">
        <v>8.9999999999999993E-3</v>
      </c>
      <c r="L27" s="12">
        <v>2E-3</v>
      </c>
      <c r="M27" s="13">
        <f t="shared" si="4"/>
        <v>77.777777777777786</v>
      </c>
      <c r="N27" s="12">
        <f t="shared" si="5"/>
        <v>-6.9999999999999993E-3</v>
      </c>
      <c r="O27" s="21">
        <v>2.09</v>
      </c>
      <c r="P27" s="19">
        <v>2.17</v>
      </c>
      <c r="Q27" s="16">
        <f t="shared" si="6"/>
        <v>-3.8277511961722519</v>
      </c>
      <c r="R27" s="17">
        <f t="shared" si="7"/>
        <v>8.0000000000000071E-2</v>
      </c>
      <c r="S27" s="19">
        <v>8.0000000000000002E-3</v>
      </c>
      <c r="T27" s="19">
        <v>1.4E-2</v>
      </c>
      <c r="U27" s="13">
        <f t="shared" si="8"/>
        <v>-75</v>
      </c>
      <c r="V27" s="12">
        <f t="shared" si="9"/>
        <v>6.0000000000000001E-3</v>
      </c>
      <c r="W27" s="21">
        <v>6.97</v>
      </c>
      <c r="X27" s="19">
        <v>6.91</v>
      </c>
      <c r="Y27" s="16" t="s">
        <v>7</v>
      </c>
      <c r="Z27" s="17">
        <f t="shared" si="10"/>
        <v>-5.9999999999999609E-2</v>
      </c>
      <c r="AA27" s="19">
        <v>5</v>
      </c>
      <c r="AB27" s="19">
        <v>3</v>
      </c>
      <c r="AC27" s="13">
        <f t="shared" si="11"/>
        <v>40</v>
      </c>
      <c r="AD27" s="12">
        <f t="shared" si="12"/>
        <v>-2</v>
      </c>
      <c r="AE27" s="21">
        <v>7.6</v>
      </c>
      <c r="AF27" s="19">
        <v>7.9</v>
      </c>
      <c r="AG27" s="16" t="s">
        <v>7</v>
      </c>
      <c r="AH27" s="17">
        <f t="shared" si="13"/>
        <v>0.30000000000000071</v>
      </c>
      <c r="AI27" s="19" t="s">
        <v>7</v>
      </c>
      <c r="AJ27" s="19" t="s">
        <v>7</v>
      </c>
      <c r="AK27" s="13" t="e">
        <f t="shared" si="14"/>
        <v>#VALUE!</v>
      </c>
      <c r="AL27" s="12" t="e">
        <f t="shared" si="15"/>
        <v>#VALUE!</v>
      </c>
      <c r="AM27" s="21">
        <v>11.66</v>
      </c>
      <c r="AN27" s="19">
        <v>10.45</v>
      </c>
      <c r="AO27" s="16">
        <f t="shared" si="16"/>
        <v>10.377358490566046</v>
      </c>
      <c r="AP27" s="17">
        <f t="shared" si="17"/>
        <v>-1.2100000000000009</v>
      </c>
    </row>
    <row r="28" spans="1:42" s="18" customFormat="1" x14ac:dyDescent="0.25">
      <c r="A28" s="50">
        <v>40479</v>
      </c>
      <c r="B28" s="44">
        <v>10</v>
      </c>
      <c r="C28" s="32" t="s">
        <v>7</v>
      </c>
      <c r="D28" s="32">
        <v>2.4</v>
      </c>
      <c r="E28" s="13" t="e">
        <f t="shared" si="0"/>
        <v>#VALUE!</v>
      </c>
      <c r="F28" s="12" t="e">
        <f t="shared" si="1"/>
        <v>#VALUE!</v>
      </c>
      <c r="G28" s="46" t="s">
        <v>7</v>
      </c>
      <c r="H28" s="32">
        <v>0.14399999999999999</v>
      </c>
      <c r="I28" s="16" t="e">
        <f t="shared" si="2"/>
        <v>#VALUE!</v>
      </c>
      <c r="J28" s="17" t="e">
        <f t="shared" si="3"/>
        <v>#VALUE!</v>
      </c>
      <c r="K28" s="32" t="s">
        <v>7</v>
      </c>
      <c r="L28" s="32">
        <v>8.9999999999999993E-3</v>
      </c>
      <c r="M28" s="13" t="e">
        <f t="shared" si="4"/>
        <v>#VALUE!</v>
      </c>
      <c r="N28" s="12" t="e">
        <f t="shared" si="5"/>
        <v>#VALUE!</v>
      </c>
      <c r="O28" s="46" t="s">
        <v>7</v>
      </c>
      <c r="P28" s="32">
        <v>1.1200000000000001</v>
      </c>
      <c r="Q28" s="16" t="e">
        <f t="shared" si="6"/>
        <v>#VALUE!</v>
      </c>
      <c r="R28" s="17" t="e">
        <f t="shared" si="7"/>
        <v>#VALUE!</v>
      </c>
      <c r="S28" s="32" t="s">
        <v>7</v>
      </c>
      <c r="T28" s="32">
        <v>2.5000000000000001E-2</v>
      </c>
      <c r="U28" s="13" t="e">
        <f t="shared" si="8"/>
        <v>#VALUE!</v>
      </c>
      <c r="V28" s="12" t="e">
        <f t="shared" si="9"/>
        <v>#VALUE!</v>
      </c>
      <c r="W28" s="46" t="s">
        <v>7</v>
      </c>
      <c r="X28" s="32">
        <v>6.59</v>
      </c>
      <c r="Y28" s="16" t="s">
        <v>7</v>
      </c>
      <c r="Z28" s="17" t="e">
        <f t="shared" si="10"/>
        <v>#VALUE!</v>
      </c>
      <c r="AA28" s="32" t="s">
        <v>7</v>
      </c>
      <c r="AB28" s="32">
        <v>3</v>
      </c>
      <c r="AC28" s="13" t="e">
        <f t="shared" si="11"/>
        <v>#VALUE!</v>
      </c>
      <c r="AD28" s="12" t="e">
        <f t="shared" si="12"/>
        <v>#VALUE!</v>
      </c>
      <c r="AE28" s="46" t="s">
        <v>7</v>
      </c>
      <c r="AF28" s="32">
        <v>9.3000000000000007</v>
      </c>
      <c r="AG28" s="16" t="s">
        <v>7</v>
      </c>
      <c r="AH28" s="17" t="e">
        <f t="shared" si="13"/>
        <v>#VALUE!</v>
      </c>
      <c r="AI28" s="32" t="s">
        <v>7</v>
      </c>
      <c r="AJ28" s="32">
        <v>3.41</v>
      </c>
      <c r="AK28" s="13" t="e">
        <f t="shared" si="14"/>
        <v>#VALUE!</v>
      </c>
      <c r="AL28" s="12" t="e">
        <f t="shared" si="15"/>
        <v>#VALUE!</v>
      </c>
      <c r="AM28" s="46" t="s">
        <v>7</v>
      </c>
      <c r="AN28" s="32">
        <v>8.99</v>
      </c>
      <c r="AO28" s="16" t="e">
        <f t="shared" si="16"/>
        <v>#VALUE!</v>
      </c>
      <c r="AP28" s="17" t="e">
        <f t="shared" si="17"/>
        <v>#VALUE!</v>
      </c>
    </row>
    <row r="29" spans="1:42" s="18" customFormat="1" x14ac:dyDescent="0.25">
      <c r="A29" s="45">
        <v>40568</v>
      </c>
      <c r="B29" s="44">
        <v>1</v>
      </c>
      <c r="C29" s="15">
        <v>2</v>
      </c>
      <c r="D29" s="15">
        <v>2</v>
      </c>
      <c r="E29" s="13">
        <f t="shared" si="0"/>
        <v>0</v>
      </c>
      <c r="F29" s="12">
        <f t="shared" si="1"/>
        <v>0</v>
      </c>
      <c r="G29" s="14">
        <v>7.8E-2</v>
      </c>
      <c r="H29" s="15">
        <v>0.1</v>
      </c>
      <c r="I29" s="16">
        <f t="shared" si="2"/>
        <v>-28.205128205128212</v>
      </c>
      <c r="J29" s="17">
        <f t="shared" si="3"/>
        <v>2.2000000000000006E-2</v>
      </c>
      <c r="K29" s="12">
        <v>0.06</v>
      </c>
      <c r="L29" s="12">
        <v>0.06</v>
      </c>
      <c r="M29" s="13">
        <f t="shared" si="4"/>
        <v>0</v>
      </c>
      <c r="N29" s="12">
        <f t="shared" si="5"/>
        <v>0</v>
      </c>
      <c r="O29" s="14">
        <v>1.2</v>
      </c>
      <c r="P29" s="15">
        <v>2</v>
      </c>
      <c r="Q29" s="16">
        <f t="shared" si="6"/>
        <v>-66.666666666666671</v>
      </c>
      <c r="R29" s="17">
        <f t="shared" si="7"/>
        <v>0.8</v>
      </c>
      <c r="S29" s="12">
        <v>0.01</v>
      </c>
      <c r="T29" s="12">
        <v>0.01</v>
      </c>
      <c r="U29" s="13">
        <f t="shared" si="8"/>
        <v>0</v>
      </c>
      <c r="V29" s="12">
        <f t="shared" si="9"/>
        <v>0</v>
      </c>
      <c r="W29" s="14">
        <v>6.8</v>
      </c>
      <c r="X29" s="15">
        <v>6.8</v>
      </c>
      <c r="Y29" s="16" t="s">
        <v>7</v>
      </c>
      <c r="Z29" s="17">
        <f t="shared" si="10"/>
        <v>0</v>
      </c>
      <c r="AA29" s="15">
        <v>1</v>
      </c>
      <c r="AB29" s="15">
        <v>4</v>
      </c>
      <c r="AC29" s="13">
        <f t="shared" si="11"/>
        <v>-300</v>
      </c>
      <c r="AD29" s="12">
        <f t="shared" si="12"/>
        <v>3</v>
      </c>
      <c r="AE29" s="14">
        <v>7</v>
      </c>
      <c r="AF29" s="15">
        <v>6</v>
      </c>
      <c r="AG29" s="16" t="s">
        <v>7</v>
      </c>
      <c r="AH29" s="17">
        <f t="shared" si="13"/>
        <v>-1</v>
      </c>
      <c r="AI29" s="15">
        <v>2</v>
      </c>
      <c r="AJ29" s="15">
        <v>2</v>
      </c>
      <c r="AK29" s="13">
        <f t="shared" si="14"/>
        <v>0</v>
      </c>
      <c r="AL29" s="12">
        <f t="shared" si="15"/>
        <v>0</v>
      </c>
      <c r="AM29" s="14">
        <v>10.4</v>
      </c>
      <c r="AN29" s="15">
        <v>10.199999999999999</v>
      </c>
      <c r="AO29" s="16">
        <f t="shared" si="16"/>
        <v>1.9230769230769333</v>
      </c>
      <c r="AP29" s="17">
        <f t="shared" si="17"/>
        <v>-0.20000000000000107</v>
      </c>
    </row>
    <row r="30" spans="1:42" s="18" customFormat="1" x14ac:dyDescent="0.25">
      <c r="A30" s="50">
        <v>40660</v>
      </c>
      <c r="B30" s="44">
        <v>4</v>
      </c>
      <c r="C30" s="32">
        <v>2</v>
      </c>
      <c r="D30" s="32">
        <v>2</v>
      </c>
      <c r="E30" s="13">
        <f t="shared" si="0"/>
        <v>0</v>
      </c>
      <c r="F30" s="12">
        <f t="shared" si="1"/>
        <v>0</v>
      </c>
      <c r="G30" s="46">
        <v>0.14000000000000001</v>
      </c>
      <c r="H30" s="15">
        <v>7.8E-2</v>
      </c>
      <c r="I30" s="16">
        <f t="shared" si="2"/>
        <v>44.285714285714292</v>
      </c>
      <c r="J30" s="17">
        <f t="shared" si="3"/>
        <v>-6.2000000000000013E-2</v>
      </c>
      <c r="K30" s="12">
        <v>0.06</v>
      </c>
      <c r="L30" s="12">
        <v>0.06</v>
      </c>
      <c r="M30" s="13">
        <f t="shared" si="4"/>
        <v>0</v>
      </c>
      <c r="N30" s="12">
        <f t="shared" si="5"/>
        <v>0</v>
      </c>
      <c r="O30" s="14">
        <v>1.7</v>
      </c>
      <c r="P30" s="15">
        <v>1.8</v>
      </c>
      <c r="Q30" s="16">
        <f t="shared" si="6"/>
        <v>-5.8823529411764763</v>
      </c>
      <c r="R30" s="17">
        <f t="shared" si="7"/>
        <v>0.10000000000000009</v>
      </c>
      <c r="S30" s="12">
        <v>0.04</v>
      </c>
      <c r="T30" s="12">
        <v>0.08</v>
      </c>
      <c r="U30" s="13">
        <f t="shared" si="8"/>
        <v>-100</v>
      </c>
      <c r="V30" s="12">
        <f t="shared" si="9"/>
        <v>0.04</v>
      </c>
      <c r="W30" s="14">
        <v>7.2</v>
      </c>
      <c r="X30" s="15">
        <v>7.1</v>
      </c>
      <c r="Y30" s="16" t="s">
        <v>7</v>
      </c>
      <c r="Z30" s="17">
        <f t="shared" si="10"/>
        <v>-0.10000000000000053</v>
      </c>
      <c r="AA30" s="15">
        <v>4</v>
      </c>
      <c r="AB30" s="15">
        <v>8</v>
      </c>
      <c r="AC30" s="13">
        <f t="shared" si="11"/>
        <v>-100</v>
      </c>
      <c r="AD30" s="12">
        <f t="shared" si="12"/>
        <v>4</v>
      </c>
      <c r="AE30" s="14">
        <v>13</v>
      </c>
      <c r="AF30" s="15">
        <v>14</v>
      </c>
      <c r="AG30" s="16" t="s">
        <v>7</v>
      </c>
      <c r="AH30" s="17">
        <f t="shared" si="13"/>
        <v>1</v>
      </c>
      <c r="AI30" s="15">
        <v>2</v>
      </c>
      <c r="AJ30" s="15">
        <v>3</v>
      </c>
      <c r="AK30" s="13">
        <f t="shared" si="14"/>
        <v>-50</v>
      </c>
      <c r="AL30" s="12">
        <f t="shared" si="15"/>
        <v>1</v>
      </c>
      <c r="AM30" s="14">
        <v>9.8000000000000007</v>
      </c>
      <c r="AN30" s="15">
        <v>10.3</v>
      </c>
      <c r="AO30" s="16">
        <f t="shared" si="16"/>
        <v>-5.1020408163265296</v>
      </c>
      <c r="AP30" s="17">
        <f t="shared" si="17"/>
        <v>0.5</v>
      </c>
    </row>
    <row r="31" spans="1:42" s="18" customFormat="1" x14ac:dyDescent="0.25">
      <c r="A31" s="45">
        <v>40750</v>
      </c>
      <c r="B31" s="44">
        <v>7</v>
      </c>
      <c r="C31" s="19">
        <v>6</v>
      </c>
      <c r="D31" s="19">
        <v>2</v>
      </c>
      <c r="E31" s="13">
        <f t="shared" si="0"/>
        <v>66.666666666666657</v>
      </c>
      <c r="F31" s="12">
        <f t="shared" si="1"/>
        <v>-4</v>
      </c>
      <c r="G31" s="14">
        <v>7.8E-2</v>
      </c>
      <c r="H31" s="15">
        <v>7.8E-2</v>
      </c>
      <c r="I31" s="16">
        <f t="shared" si="2"/>
        <v>0</v>
      </c>
      <c r="J31" s="17">
        <f t="shared" si="3"/>
        <v>0</v>
      </c>
      <c r="K31" s="12">
        <v>0.06</v>
      </c>
      <c r="L31" s="12">
        <v>0.06</v>
      </c>
      <c r="M31" s="13">
        <f t="shared" si="4"/>
        <v>0</v>
      </c>
      <c r="N31" s="12">
        <f t="shared" si="5"/>
        <v>0</v>
      </c>
      <c r="O31" s="21">
        <v>1.4</v>
      </c>
      <c r="P31" s="19">
        <v>1.4</v>
      </c>
      <c r="Q31" s="16">
        <f t="shared" si="6"/>
        <v>0</v>
      </c>
      <c r="R31" s="17">
        <f t="shared" si="7"/>
        <v>0</v>
      </c>
      <c r="S31" s="19">
        <v>0.02</v>
      </c>
      <c r="T31" s="19">
        <v>0.04</v>
      </c>
      <c r="U31" s="13">
        <f t="shared" si="8"/>
        <v>-100</v>
      </c>
      <c r="V31" s="12">
        <f t="shared" si="9"/>
        <v>0.02</v>
      </c>
      <c r="W31" s="21">
        <v>7</v>
      </c>
      <c r="X31" s="19">
        <v>6.9</v>
      </c>
      <c r="Y31" s="16" t="s">
        <v>7</v>
      </c>
      <c r="Z31" s="17">
        <f t="shared" si="10"/>
        <v>-9.9999999999999645E-2</v>
      </c>
      <c r="AA31" s="19">
        <v>5</v>
      </c>
      <c r="AB31" s="19">
        <v>4</v>
      </c>
      <c r="AC31" s="13">
        <f t="shared" si="11"/>
        <v>20</v>
      </c>
      <c r="AD31" s="12">
        <f t="shared" si="12"/>
        <v>-1</v>
      </c>
      <c r="AE31" s="21">
        <v>15</v>
      </c>
      <c r="AF31" s="19">
        <v>15</v>
      </c>
      <c r="AG31" s="16" t="s">
        <v>7</v>
      </c>
      <c r="AH31" s="17">
        <f t="shared" si="13"/>
        <v>0</v>
      </c>
      <c r="AI31" s="19">
        <v>3</v>
      </c>
      <c r="AJ31" s="19">
        <v>3</v>
      </c>
      <c r="AK31" s="13">
        <f t="shared" si="14"/>
        <v>0</v>
      </c>
      <c r="AL31" s="12">
        <f t="shared" si="15"/>
        <v>0</v>
      </c>
      <c r="AM31" s="21">
        <v>9</v>
      </c>
      <c r="AN31" s="19">
        <v>8.1</v>
      </c>
      <c r="AO31" s="16">
        <f t="shared" si="16"/>
        <v>10.000000000000004</v>
      </c>
      <c r="AP31" s="17">
        <f t="shared" si="17"/>
        <v>-0.90000000000000036</v>
      </c>
    </row>
    <row r="32" spans="1:42" s="18" customFormat="1" x14ac:dyDescent="0.25">
      <c r="A32" s="50">
        <v>40827</v>
      </c>
      <c r="B32" s="44">
        <v>10</v>
      </c>
      <c r="C32" s="32">
        <v>1</v>
      </c>
      <c r="D32" s="32">
        <v>3.2</v>
      </c>
      <c r="E32" s="13">
        <f t="shared" si="0"/>
        <v>-220.00000000000003</v>
      </c>
      <c r="F32" s="12">
        <f t="shared" si="1"/>
        <v>2.2000000000000002</v>
      </c>
      <c r="G32" s="46">
        <v>4.5999999999999999E-2</v>
      </c>
      <c r="H32" s="32">
        <v>0.23200000000000001</v>
      </c>
      <c r="I32" s="16">
        <f t="shared" si="2"/>
        <v>-404.34782608695656</v>
      </c>
      <c r="J32" s="17">
        <f t="shared" si="3"/>
        <v>0.186</v>
      </c>
      <c r="K32" s="32">
        <v>7.0000000000000001E-3</v>
      </c>
      <c r="L32" s="32">
        <v>1.2999999999999999E-2</v>
      </c>
      <c r="M32" s="13">
        <f t="shared" si="4"/>
        <v>-85.714285714285694</v>
      </c>
      <c r="N32" s="12">
        <f t="shared" si="5"/>
        <v>5.9999999999999993E-3</v>
      </c>
      <c r="O32" s="46">
        <v>0.95</v>
      </c>
      <c r="P32" s="32">
        <v>0.97</v>
      </c>
      <c r="Q32" s="16">
        <f t="shared" si="6"/>
        <v>-2.1052631578947389</v>
      </c>
      <c r="R32" s="17">
        <f t="shared" si="7"/>
        <v>2.0000000000000018E-2</v>
      </c>
      <c r="S32" s="32">
        <v>1.4999999999999999E-2</v>
      </c>
      <c r="T32" s="32">
        <v>3.5000000000000003E-2</v>
      </c>
      <c r="U32" s="13">
        <f t="shared" si="8"/>
        <v>-133.33333333333337</v>
      </c>
      <c r="V32" s="12">
        <f t="shared" si="9"/>
        <v>2.0000000000000004E-2</v>
      </c>
      <c r="W32" s="46">
        <v>6.76</v>
      </c>
      <c r="X32" s="32">
        <v>6.53</v>
      </c>
      <c r="Y32" s="16" t="s">
        <v>7</v>
      </c>
      <c r="Z32" s="17">
        <f t="shared" si="10"/>
        <v>-0.22999999999999954</v>
      </c>
      <c r="AA32" s="32">
        <v>2</v>
      </c>
      <c r="AB32" s="32">
        <v>4</v>
      </c>
      <c r="AC32" s="13">
        <f t="shared" si="11"/>
        <v>-100</v>
      </c>
      <c r="AD32" s="12">
        <f t="shared" si="12"/>
        <v>2</v>
      </c>
      <c r="AE32" s="46">
        <v>13.8</v>
      </c>
      <c r="AF32" s="32">
        <v>13.9</v>
      </c>
      <c r="AG32" s="16" t="s">
        <v>7</v>
      </c>
      <c r="AH32" s="17">
        <f t="shared" si="13"/>
        <v>9.9999999999999645E-2</v>
      </c>
      <c r="AI32" s="32" t="s">
        <v>7</v>
      </c>
      <c r="AJ32" s="32" t="s">
        <v>7</v>
      </c>
      <c r="AK32" s="13" t="e">
        <f t="shared" si="14"/>
        <v>#VALUE!</v>
      </c>
      <c r="AL32" s="12" t="e">
        <f t="shared" si="15"/>
        <v>#VALUE!</v>
      </c>
      <c r="AM32" s="46">
        <v>9.68</v>
      </c>
      <c r="AN32" s="32">
        <v>6.3</v>
      </c>
      <c r="AO32" s="16">
        <f t="shared" si="16"/>
        <v>34.917355371900825</v>
      </c>
      <c r="AP32" s="17">
        <f t="shared" si="17"/>
        <v>-3.38</v>
      </c>
    </row>
    <row r="33" spans="1:42" s="18" customFormat="1" x14ac:dyDescent="0.25">
      <c r="A33" s="45">
        <v>40835</v>
      </c>
      <c r="B33" s="44">
        <v>10</v>
      </c>
      <c r="C33" s="12">
        <v>5</v>
      </c>
      <c r="D33" s="12">
        <v>3</v>
      </c>
      <c r="E33" s="13">
        <f t="shared" si="0"/>
        <v>40</v>
      </c>
      <c r="F33" s="12">
        <f t="shared" si="1"/>
        <v>-2</v>
      </c>
      <c r="G33" s="14">
        <v>7.8E-2</v>
      </c>
      <c r="H33" s="15">
        <v>7.8E-2</v>
      </c>
      <c r="I33" s="16">
        <f t="shared" si="2"/>
        <v>0</v>
      </c>
      <c r="J33" s="17">
        <f t="shared" si="3"/>
        <v>0</v>
      </c>
      <c r="K33" s="12">
        <v>0.06</v>
      </c>
      <c r="L33" s="12">
        <v>0.06</v>
      </c>
      <c r="M33" s="13">
        <f t="shared" si="4"/>
        <v>0</v>
      </c>
      <c r="N33" s="12">
        <f t="shared" si="5"/>
        <v>0</v>
      </c>
      <c r="O33" s="14">
        <v>1.1000000000000001</v>
      </c>
      <c r="P33" s="15">
        <v>1.2</v>
      </c>
      <c r="Q33" s="16">
        <f t="shared" si="6"/>
        <v>-9.0909090909090793</v>
      </c>
      <c r="R33" s="17">
        <f t="shared" si="7"/>
        <v>9.9999999999999867E-2</v>
      </c>
      <c r="S33" s="15">
        <v>0.01</v>
      </c>
      <c r="T33" s="15">
        <v>0.01</v>
      </c>
      <c r="U33" s="13">
        <f t="shared" si="8"/>
        <v>0</v>
      </c>
      <c r="V33" s="12">
        <f t="shared" si="9"/>
        <v>0</v>
      </c>
      <c r="W33" s="14">
        <v>6.8</v>
      </c>
      <c r="X33" s="15">
        <v>6.7</v>
      </c>
      <c r="Y33" s="16" t="s">
        <v>7</v>
      </c>
      <c r="Z33" s="17">
        <f t="shared" si="10"/>
        <v>-9.9999999999999645E-2</v>
      </c>
      <c r="AA33" s="12">
        <v>4</v>
      </c>
      <c r="AB33" s="12">
        <v>2</v>
      </c>
      <c r="AC33" s="13">
        <f t="shared" si="11"/>
        <v>50</v>
      </c>
      <c r="AD33" s="12">
        <f t="shared" si="12"/>
        <v>-2</v>
      </c>
      <c r="AE33" s="14">
        <v>9</v>
      </c>
      <c r="AF33" s="15">
        <v>9</v>
      </c>
      <c r="AG33" s="16" t="s">
        <v>7</v>
      </c>
      <c r="AH33" s="17">
        <f t="shared" si="13"/>
        <v>0</v>
      </c>
      <c r="AI33" s="12">
        <v>2</v>
      </c>
      <c r="AJ33" s="12">
        <v>2</v>
      </c>
      <c r="AK33" s="13">
        <f t="shared" si="14"/>
        <v>0</v>
      </c>
      <c r="AL33" s="12">
        <f t="shared" si="15"/>
        <v>0</v>
      </c>
      <c r="AM33" s="14">
        <v>10.1</v>
      </c>
      <c r="AN33" s="15">
        <v>9.1999999999999993</v>
      </c>
      <c r="AO33" s="16">
        <f t="shared" si="16"/>
        <v>8.9108910891089153</v>
      </c>
      <c r="AP33" s="17">
        <f t="shared" si="17"/>
        <v>-0.90000000000000036</v>
      </c>
    </row>
    <row r="34" spans="1:42" s="18" customFormat="1" x14ac:dyDescent="0.25">
      <c r="A34" s="50">
        <v>40913</v>
      </c>
      <c r="B34" s="44">
        <v>1</v>
      </c>
      <c r="C34" s="32">
        <v>2</v>
      </c>
      <c r="D34" s="32">
        <v>2</v>
      </c>
      <c r="E34" s="13">
        <f t="shared" si="0"/>
        <v>0</v>
      </c>
      <c r="F34" s="12">
        <f t="shared" si="1"/>
        <v>0</v>
      </c>
      <c r="G34" s="14">
        <v>7.8E-2</v>
      </c>
      <c r="H34" s="15">
        <v>0.109</v>
      </c>
      <c r="I34" s="16">
        <f t="shared" si="2"/>
        <v>-39.743589743589745</v>
      </c>
      <c r="J34" s="17">
        <f t="shared" si="3"/>
        <v>3.1E-2</v>
      </c>
      <c r="K34" s="12">
        <v>0.06</v>
      </c>
      <c r="L34" s="12">
        <v>0.06</v>
      </c>
      <c r="M34" s="13">
        <f t="shared" si="4"/>
        <v>0</v>
      </c>
      <c r="N34" s="12">
        <f t="shared" si="5"/>
        <v>0</v>
      </c>
      <c r="O34" s="14">
        <v>1.3</v>
      </c>
      <c r="P34" s="15">
        <v>1.2</v>
      </c>
      <c r="Q34" s="16">
        <f t="shared" si="6"/>
        <v>7.6923076923076987</v>
      </c>
      <c r="R34" s="17">
        <f t="shared" si="7"/>
        <v>-0.10000000000000009</v>
      </c>
      <c r="S34" s="32">
        <v>0.01</v>
      </c>
      <c r="T34" s="32">
        <v>0.02</v>
      </c>
      <c r="U34" s="13">
        <f t="shared" si="8"/>
        <v>-100</v>
      </c>
      <c r="V34" s="12">
        <f t="shared" si="9"/>
        <v>0.01</v>
      </c>
      <c r="W34" s="14">
        <v>6.8</v>
      </c>
      <c r="X34" s="15">
        <v>6.5</v>
      </c>
      <c r="Y34" s="16" t="s">
        <v>7</v>
      </c>
      <c r="Z34" s="17">
        <f t="shared" si="10"/>
        <v>-0.29999999999999982</v>
      </c>
      <c r="AA34" s="12">
        <v>2</v>
      </c>
      <c r="AB34" s="12">
        <v>6</v>
      </c>
      <c r="AC34" s="13">
        <f t="shared" si="11"/>
        <v>-200</v>
      </c>
      <c r="AD34" s="12">
        <f t="shared" si="12"/>
        <v>4</v>
      </c>
      <c r="AE34" s="14">
        <v>7</v>
      </c>
      <c r="AF34" s="15">
        <v>7</v>
      </c>
      <c r="AG34" s="16" t="s">
        <v>7</v>
      </c>
      <c r="AH34" s="17">
        <f t="shared" si="13"/>
        <v>0</v>
      </c>
      <c r="AI34" s="12">
        <v>2</v>
      </c>
      <c r="AJ34" s="12">
        <v>2</v>
      </c>
      <c r="AK34" s="13">
        <f t="shared" si="14"/>
        <v>0</v>
      </c>
      <c r="AL34" s="12">
        <f t="shared" si="15"/>
        <v>0</v>
      </c>
      <c r="AM34" s="14">
        <v>10.6</v>
      </c>
      <c r="AN34" s="15">
        <v>8.8000000000000007</v>
      </c>
      <c r="AO34" s="16">
        <f t="shared" si="16"/>
        <v>16.981132075471688</v>
      </c>
      <c r="AP34" s="17">
        <f t="shared" si="17"/>
        <v>-1.7999999999999989</v>
      </c>
    </row>
    <row r="35" spans="1:42" s="18" customFormat="1" x14ac:dyDescent="0.25">
      <c r="A35" s="45">
        <v>40955</v>
      </c>
      <c r="B35" s="44">
        <v>2</v>
      </c>
      <c r="C35" s="19">
        <v>0.5</v>
      </c>
      <c r="D35" s="19">
        <v>1.2</v>
      </c>
      <c r="E35" s="13">
        <f t="shared" si="0"/>
        <v>-140</v>
      </c>
      <c r="F35" s="12">
        <f t="shared" si="1"/>
        <v>0.7</v>
      </c>
      <c r="G35" s="21">
        <v>5.3999999999999999E-2</v>
      </c>
      <c r="H35" s="19">
        <v>0.11600000000000001</v>
      </c>
      <c r="I35" s="16">
        <f t="shared" si="2"/>
        <v>-114.81481481481484</v>
      </c>
      <c r="J35" s="17">
        <f t="shared" si="3"/>
        <v>6.2000000000000006E-2</v>
      </c>
      <c r="K35" s="19">
        <v>1E-3</v>
      </c>
      <c r="L35" s="19">
        <v>4.0000000000000001E-3</v>
      </c>
      <c r="M35" s="13">
        <f>((K35-L35)/K35)*100</f>
        <v>-300</v>
      </c>
      <c r="N35" s="12">
        <f>L35-K35</f>
        <v>3.0000000000000001E-3</v>
      </c>
      <c r="O35" s="21">
        <v>2.23</v>
      </c>
      <c r="P35" s="19">
        <v>2.21</v>
      </c>
      <c r="Q35" s="16">
        <f t="shared" si="6"/>
        <v>0.89686098654708601</v>
      </c>
      <c r="R35" s="17">
        <f t="shared" si="7"/>
        <v>-2.0000000000000018E-2</v>
      </c>
      <c r="S35" s="19">
        <v>1.2E-2</v>
      </c>
      <c r="T35" s="19">
        <v>2.1000000000000001E-2</v>
      </c>
      <c r="U35" s="13">
        <f>((S35-T35)/S35)*100</f>
        <v>-75.000000000000014</v>
      </c>
      <c r="V35" s="12">
        <f>T35-S35</f>
        <v>9.0000000000000011E-3</v>
      </c>
      <c r="W35" s="21">
        <v>7.14</v>
      </c>
      <c r="X35" s="19">
        <v>6.97</v>
      </c>
      <c r="Y35" s="16" t="s">
        <v>7</v>
      </c>
      <c r="Z35" s="17">
        <f t="shared" si="10"/>
        <v>-0.16999999999999993</v>
      </c>
      <c r="AA35" s="19">
        <v>4</v>
      </c>
      <c r="AB35" s="19">
        <v>2</v>
      </c>
      <c r="AC35" s="13">
        <f t="shared" si="11"/>
        <v>50</v>
      </c>
      <c r="AD35" s="12">
        <f t="shared" si="12"/>
        <v>-2</v>
      </c>
      <c r="AE35" s="21">
        <v>7.2</v>
      </c>
      <c r="AF35" s="19">
        <v>7.3</v>
      </c>
      <c r="AG35" s="16" t="s">
        <v>7</v>
      </c>
      <c r="AH35" s="17">
        <f t="shared" si="13"/>
        <v>9.9999999999999645E-2</v>
      </c>
      <c r="AI35" s="19">
        <v>2.3199999999999998</v>
      </c>
      <c r="AJ35" s="19">
        <v>2.63</v>
      </c>
      <c r="AK35" s="13">
        <f t="shared" si="14"/>
        <v>-13.362068965517246</v>
      </c>
      <c r="AL35" s="12">
        <f t="shared" si="15"/>
        <v>0.31000000000000005</v>
      </c>
      <c r="AM35" s="21">
        <v>11.84</v>
      </c>
      <c r="AN35" s="19">
        <v>9.9700000000000006</v>
      </c>
      <c r="AO35" s="16">
        <f t="shared" si="16"/>
        <v>15.793918918918912</v>
      </c>
      <c r="AP35" s="17">
        <f t="shared" si="17"/>
        <v>-1.8699999999999992</v>
      </c>
    </row>
    <row r="36" spans="1:42" s="18" customFormat="1" x14ac:dyDescent="0.25">
      <c r="A36" s="50">
        <v>41017</v>
      </c>
      <c r="B36" s="44">
        <v>4</v>
      </c>
      <c r="C36" s="32">
        <v>2</v>
      </c>
      <c r="D36" s="32">
        <v>3</v>
      </c>
      <c r="E36" s="13">
        <f t="shared" si="0"/>
        <v>-50</v>
      </c>
      <c r="F36" s="12">
        <f t="shared" si="1"/>
        <v>1</v>
      </c>
      <c r="G36" s="46">
        <v>7.8E-2</v>
      </c>
      <c r="H36" s="32">
        <v>7.8E-2</v>
      </c>
      <c r="I36" s="16">
        <f t="shared" si="2"/>
        <v>0</v>
      </c>
      <c r="J36" s="17">
        <f t="shared" si="3"/>
        <v>0</v>
      </c>
      <c r="K36" s="12">
        <v>0.06</v>
      </c>
      <c r="L36" s="12">
        <v>0.06</v>
      </c>
      <c r="M36" s="13">
        <f t="shared" si="4"/>
        <v>0</v>
      </c>
      <c r="N36" s="12">
        <f t="shared" si="5"/>
        <v>0</v>
      </c>
      <c r="O36" s="46">
        <v>0.9</v>
      </c>
      <c r="P36" s="32">
        <v>0.7</v>
      </c>
      <c r="Q36" s="16">
        <f t="shared" si="6"/>
        <v>22.222222222222229</v>
      </c>
      <c r="R36" s="17">
        <f t="shared" si="7"/>
        <v>-0.20000000000000007</v>
      </c>
      <c r="S36" s="32">
        <v>0.01</v>
      </c>
      <c r="T36" s="32">
        <v>0.01</v>
      </c>
      <c r="U36" s="13">
        <f t="shared" si="8"/>
        <v>0</v>
      </c>
      <c r="V36" s="12">
        <f t="shared" si="9"/>
        <v>0</v>
      </c>
      <c r="W36" s="46">
        <v>6.8</v>
      </c>
      <c r="X36" s="32">
        <v>6.8</v>
      </c>
      <c r="Y36" s="16" t="s">
        <v>7</v>
      </c>
      <c r="Z36" s="17">
        <f t="shared" si="10"/>
        <v>0</v>
      </c>
      <c r="AA36" s="32">
        <v>6</v>
      </c>
      <c r="AB36" s="32">
        <v>14</v>
      </c>
      <c r="AC36" s="13">
        <f t="shared" si="11"/>
        <v>-133.33333333333331</v>
      </c>
      <c r="AD36" s="12">
        <f t="shared" si="12"/>
        <v>8</v>
      </c>
      <c r="AE36" s="46">
        <v>10</v>
      </c>
      <c r="AF36" s="32">
        <v>9</v>
      </c>
      <c r="AG36" s="16" t="s">
        <v>7</v>
      </c>
      <c r="AH36" s="17">
        <f t="shared" si="13"/>
        <v>-1</v>
      </c>
      <c r="AI36" s="46">
        <v>25</v>
      </c>
      <c r="AJ36" s="32">
        <v>34</v>
      </c>
      <c r="AK36" s="13">
        <f t="shared" si="14"/>
        <v>-36</v>
      </c>
      <c r="AL36" s="12">
        <f t="shared" si="15"/>
        <v>9</v>
      </c>
      <c r="AM36" s="46">
        <v>10</v>
      </c>
      <c r="AN36" s="32">
        <v>9.5</v>
      </c>
      <c r="AO36" s="16">
        <f t="shared" si="16"/>
        <v>5</v>
      </c>
      <c r="AP36" s="17">
        <f t="shared" si="17"/>
        <v>-0.5</v>
      </c>
    </row>
    <row r="37" spans="1:42" s="18" customFormat="1" x14ac:dyDescent="0.25">
      <c r="A37" s="45">
        <v>41106</v>
      </c>
      <c r="B37" s="44">
        <v>7</v>
      </c>
      <c r="C37" s="12">
        <v>2</v>
      </c>
      <c r="D37" s="12">
        <v>2</v>
      </c>
      <c r="E37" s="13">
        <f t="shared" si="0"/>
        <v>0</v>
      </c>
      <c r="F37" s="12">
        <f t="shared" si="1"/>
        <v>0</v>
      </c>
      <c r="G37" s="14">
        <v>7.8E-2</v>
      </c>
      <c r="H37" s="15">
        <v>7.8E-2</v>
      </c>
      <c r="I37" s="16">
        <f t="shared" si="2"/>
        <v>0</v>
      </c>
      <c r="J37" s="17">
        <f t="shared" si="3"/>
        <v>0</v>
      </c>
      <c r="K37" s="12">
        <v>0.06</v>
      </c>
      <c r="L37" s="12">
        <v>0.06</v>
      </c>
      <c r="M37" s="13">
        <f t="shared" si="4"/>
        <v>0</v>
      </c>
      <c r="N37" s="12">
        <f t="shared" si="5"/>
        <v>0</v>
      </c>
      <c r="O37" s="14">
        <v>1.8</v>
      </c>
      <c r="P37" s="15">
        <v>1.8</v>
      </c>
      <c r="Q37" s="16">
        <f t="shared" si="6"/>
        <v>0</v>
      </c>
      <c r="R37" s="17">
        <f t="shared" si="7"/>
        <v>0</v>
      </c>
      <c r="S37" s="15">
        <v>0.01</v>
      </c>
      <c r="T37" s="12">
        <v>0.03</v>
      </c>
      <c r="U37" s="13">
        <f t="shared" si="8"/>
        <v>-199.99999999999994</v>
      </c>
      <c r="V37" s="12">
        <f t="shared" si="9"/>
        <v>1.9999999999999997E-2</v>
      </c>
      <c r="W37" s="14">
        <v>7.6</v>
      </c>
      <c r="X37" s="15">
        <v>7.2</v>
      </c>
      <c r="Y37" s="16" t="s">
        <v>7</v>
      </c>
      <c r="Z37" s="17">
        <f t="shared" si="10"/>
        <v>-0.39999999999999947</v>
      </c>
      <c r="AA37" s="12">
        <v>2</v>
      </c>
      <c r="AB37" s="15">
        <v>7</v>
      </c>
      <c r="AC37" s="13">
        <f t="shared" si="11"/>
        <v>-250</v>
      </c>
      <c r="AD37" s="12">
        <f t="shared" si="12"/>
        <v>5</v>
      </c>
      <c r="AE37" s="14">
        <v>13</v>
      </c>
      <c r="AF37" s="15">
        <v>13</v>
      </c>
      <c r="AG37" s="16" t="s">
        <v>7</v>
      </c>
      <c r="AH37" s="17">
        <f t="shared" si="13"/>
        <v>0</v>
      </c>
      <c r="AI37" s="15">
        <v>4</v>
      </c>
      <c r="AJ37" s="15">
        <v>4</v>
      </c>
      <c r="AK37" s="13">
        <f t="shared" si="14"/>
        <v>0</v>
      </c>
      <c r="AL37" s="12">
        <f t="shared" si="15"/>
        <v>0</v>
      </c>
      <c r="AM37" s="14">
        <v>9.6</v>
      </c>
      <c r="AN37" s="15">
        <v>8.9</v>
      </c>
      <c r="AO37" s="16">
        <f t="shared" si="16"/>
        <v>7.2916666666666599</v>
      </c>
      <c r="AP37" s="17">
        <f t="shared" si="17"/>
        <v>-0.69999999999999929</v>
      </c>
    </row>
    <row r="38" spans="1:42" s="18" customFormat="1" x14ac:dyDescent="0.25">
      <c r="A38" s="50">
        <v>41219</v>
      </c>
      <c r="B38" s="44">
        <v>11</v>
      </c>
      <c r="C38" s="32">
        <v>2</v>
      </c>
      <c r="D38" s="32">
        <v>2</v>
      </c>
      <c r="E38" s="13">
        <f t="shared" si="0"/>
        <v>0</v>
      </c>
      <c r="F38" s="12">
        <f t="shared" si="1"/>
        <v>0</v>
      </c>
      <c r="G38" s="14">
        <v>7.8E-2</v>
      </c>
      <c r="H38" s="15">
        <v>0.11600000000000001</v>
      </c>
      <c r="I38" s="16">
        <f t="shared" si="2"/>
        <v>-48.71794871794873</v>
      </c>
      <c r="J38" s="17">
        <f t="shared" si="3"/>
        <v>3.8000000000000006E-2</v>
      </c>
      <c r="K38" s="12">
        <v>0.06</v>
      </c>
      <c r="L38" s="12">
        <v>0.06</v>
      </c>
      <c r="M38" s="13">
        <f t="shared" si="4"/>
        <v>0</v>
      </c>
      <c r="N38" s="12">
        <f t="shared" si="5"/>
        <v>0</v>
      </c>
      <c r="O38" s="14">
        <v>1.6</v>
      </c>
      <c r="P38" s="15">
        <v>1.6</v>
      </c>
      <c r="Q38" s="16">
        <f t="shared" si="6"/>
        <v>0</v>
      </c>
      <c r="R38" s="17">
        <f t="shared" si="7"/>
        <v>0</v>
      </c>
      <c r="S38" s="32">
        <v>0.01</v>
      </c>
      <c r="T38" s="32">
        <v>0.02</v>
      </c>
      <c r="U38" s="13">
        <f t="shared" si="8"/>
        <v>-100</v>
      </c>
      <c r="V38" s="12">
        <f t="shared" si="9"/>
        <v>0.01</v>
      </c>
      <c r="W38" s="14">
        <v>7</v>
      </c>
      <c r="X38" s="15">
        <v>6.7</v>
      </c>
      <c r="Y38" s="16" t="s">
        <v>7</v>
      </c>
      <c r="Z38" s="17">
        <f t="shared" si="10"/>
        <v>-0.29999999999999982</v>
      </c>
      <c r="AA38" s="12">
        <v>1</v>
      </c>
      <c r="AB38" s="12">
        <v>7</v>
      </c>
      <c r="AC38" s="13">
        <f t="shared" si="11"/>
        <v>-600</v>
      </c>
      <c r="AD38" s="12">
        <f t="shared" si="12"/>
        <v>6</v>
      </c>
      <c r="AE38" s="14">
        <v>12</v>
      </c>
      <c r="AF38" s="15">
        <v>12</v>
      </c>
      <c r="AG38" s="16" t="s">
        <v>7</v>
      </c>
      <c r="AH38" s="17">
        <f t="shared" si="13"/>
        <v>0</v>
      </c>
      <c r="AI38" s="46">
        <v>5</v>
      </c>
      <c r="AJ38" s="15">
        <v>7</v>
      </c>
      <c r="AK38" s="13">
        <f t="shared" si="14"/>
        <v>-40</v>
      </c>
      <c r="AL38" s="12">
        <f t="shared" si="15"/>
        <v>2</v>
      </c>
      <c r="AM38" s="14">
        <v>9.3000000000000007</v>
      </c>
      <c r="AN38" s="15">
        <v>9.3000000000000007</v>
      </c>
      <c r="AO38" s="16">
        <f t="shared" si="16"/>
        <v>0</v>
      </c>
      <c r="AP38" s="17">
        <f t="shared" si="17"/>
        <v>0</v>
      </c>
    </row>
    <row r="39" spans="1:42" s="18" customFormat="1" x14ac:dyDescent="0.25">
      <c r="A39" s="45">
        <v>41303</v>
      </c>
      <c r="B39" s="44">
        <v>1</v>
      </c>
      <c r="C39" s="12">
        <v>2</v>
      </c>
      <c r="D39" s="12">
        <v>2</v>
      </c>
      <c r="E39" s="13">
        <f t="shared" si="0"/>
        <v>0</v>
      </c>
      <c r="F39" s="12">
        <f t="shared" si="1"/>
        <v>0</v>
      </c>
      <c r="G39" s="21">
        <v>7.8E-2</v>
      </c>
      <c r="H39" s="19">
        <v>0.14799999999999999</v>
      </c>
      <c r="I39" s="16">
        <f t="shared" si="2"/>
        <v>-89.743589743589737</v>
      </c>
      <c r="J39" s="17">
        <f t="shared" si="3"/>
        <v>6.9999999999999993E-2</v>
      </c>
      <c r="K39" s="12">
        <v>0.06</v>
      </c>
      <c r="L39" s="12">
        <v>0.06</v>
      </c>
      <c r="M39" s="13">
        <f t="shared" si="4"/>
        <v>0</v>
      </c>
      <c r="N39" s="12">
        <f t="shared" si="5"/>
        <v>0</v>
      </c>
      <c r="O39" s="21">
        <v>2</v>
      </c>
      <c r="P39" s="19">
        <v>2</v>
      </c>
      <c r="Q39" s="16">
        <f t="shared" si="6"/>
        <v>0</v>
      </c>
      <c r="R39" s="17">
        <f t="shared" si="7"/>
        <v>0</v>
      </c>
      <c r="S39" s="19">
        <v>0.01</v>
      </c>
      <c r="T39" s="19">
        <v>0.03</v>
      </c>
      <c r="U39" s="13">
        <f t="shared" si="8"/>
        <v>-199.99999999999994</v>
      </c>
      <c r="V39" s="12">
        <f t="shared" si="9"/>
        <v>1.9999999999999997E-2</v>
      </c>
      <c r="W39" s="21">
        <v>7.4</v>
      </c>
      <c r="X39" s="19">
        <v>6.9</v>
      </c>
      <c r="Y39" s="16" t="s">
        <v>7</v>
      </c>
      <c r="Z39" s="17">
        <f t="shared" si="10"/>
        <v>-0.5</v>
      </c>
      <c r="AA39" s="19">
        <v>9</v>
      </c>
      <c r="AB39" s="19">
        <v>6</v>
      </c>
      <c r="AC39" s="13">
        <f t="shared" si="11"/>
        <v>33.333333333333329</v>
      </c>
      <c r="AD39" s="12">
        <f t="shared" si="12"/>
        <v>-3</v>
      </c>
      <c r="AE39" s="21">
        <v>10</v>
      </c>
      <c r="AF39" s="19">
        <v>10</v>
      </c>
      <c r="AG39" s="16" t="s">
        <v>7</v>
      </c>
      <c r="AH39" s="17">
        <f t="shared" si="13"/>
        <v>0</v>
      </c>
      <c r="AI39" s="19">
        <v>4</v>
      </c>
      <c r="AJ39" s="19">
        <v>3</v>
      </c>
      <c r="AK39" s="13">
        <f t="shared" si="14"/>
        <v>25</v>
      </c>
      <c r="AL39" s="12">
        <f t="shared" si="15"/>
        <v>-1</v>
      </c>
      <c r="AM39" s="21">
        <v>9.5</v>
      </c>
      <c r="AN39" s="19">
        <v>9.1999999999999993</v>
      </c>
      <c r="AO39" s="16">
        <f t="shared" si="16"/>
        <v>3.1578947368421129</v>
      </c>
      <c r="AP39" s="17">
        <f t="shared" si="17"/>
        <v>-0.30000000000000071</v>
      </c>
    </row>
    <row r="40" spans="1:42" s="18" customFormat="1" x14ac:dyDescent="0.25">
      <c r="A40" s="55">
        <v>41383</v>
      </c>
      <c r="B40" s="44">
        <v>4</v>
      </c>
      <c r="C40" s="32">
        <v>2</v>
      </c>
      <c r="D40" s="32">
        <v>2</v>
      </c>
      <c r="E40" s="13">
        <f t="shared" si="0"/>
        <v>0</v>
      </c>
      <c r="F40" s="12">
        <f t="shared" si="1"/>
        <v>0</v>
      </c>
      <c r="G40" s="46">
        <v>7.8E-2</v>
      </c>
      <c r="H40" s="32">
        <v>7.8E-2</v>
      </c>
      <c r="I40" s="16">
        <f t="shared" si="2"/>
        <v>0</v>
      </c>
      <c r="J40" s="17">
        <f t="shared" si="3"/>
        <v>0</v>
      </c>
      <c r="K40" s="12">
        <v>0.06</v>
      </c>
      <c r="L40" s="12">
        <v>0.06</v>
      </c>
      <c r="M40" s="13">
        <f t="shared" si="4"/>
        <v>0</v>
      </c>
      <c r="N40" s="12">
        <f t="shared" si="5"/>
        <v>0</v>
      </c>
      <c r="O40" s="14">
        <v>1.6</v>
      </c>
      <c r="P40" s="15">
        <v>1.6</v>
      </c>
      <c r="Q40" s="16">
        <f t="shared" si="6"/>
        <v>0</v>
      </c>
      <c r="R40" s="17">
        <f t="shared" si="7"/>
        <v>0</v>
      </c>
      <c r="S40" s="15">
        <v>0.01</v>
      </c>
      <c r="T40" s="15">
        <v>0.01</v>
      </c>
      <c r="U40" s="13">
        <f t="shared" si="8"/>
        <v>0</v>
      </c>
      <c r="V40" s="12">
        <f t="shared" si="9"/>
        <v>0</v>
      </c>
      <c r="W40" s="14">
        <v>7.1</v>
      </c>
      <c r="X40" s="15">
        <v>7</v>
      </c>
      <c r="Y40" s="16" t="s">
        <v>7</v>
      </c>
      <c r="Z40" s="17">
        <f t="shared" si="10"/>
        <v>-9.9999999999999645E-2</v>
      </c>
      <c r="AA40" s="15">
        <v>4</v>
      </c>
      <c r="AB40" s="15">
        <v>2</v>
      </c>
      <c r="AC40" s="13">
        <f t="shared" si="11"/>
        <v>50</v>
      </c>
      <c r="AD40" s="12">
        <f t="shared" si="12"/>
        <v>-2</v>
      </c>
      <c r="AE40" s="14">
        <v>10</v>
      </c>
      <c r="AF40" s="15">
        <v>10</v>
      </c>
      <c r="AG40" s="16" t="s">
        <v>7</v>
      </c>
      <c r="AH40" s="17">
        <f t="shared" si="13"/>
        <v>0</v>
      </c>
      <c r="AI40" s="15">
        <v>2</v>
      </c>
      <c r="AJ40" s="15">
        <v>2</v>
      </c>
      <c r="AK40" s="13">
        <f t="shared" si="14"/>
        <v>0</v>
      </c>
      <c r="AL40" s="12">
        <f t="shared" si="15"/>
        <v>0</v>
      </c>
      <c r="AM40" s="14">
        <v>11.5</v>
      </c>
      <c r="AN40" s="15">
        <v>11.1</v>
      </c>
      <c r="AO40" s="16">
        <f t="shared" si="16"/>
        <v>3.4782608695652204</v>
      </c>
      <c r="AP40" s="17">
        <f t="shared" si="17"/>
        <v>-0.40000000000000036</v>
      </c>
    </row>
    <row r="41" spans="1:42" s="18" customFormat="1" x14ac:dyDescent="0.25">
      <c r="A41" s="56">
        <v>41437</v>
      </c>
      <c r="B41" s="48">
        <v>6</v>
      </c>
      <c r="C41" s="12">
        <v>2.8</v>
      </c>
      <c r="D41" s="12">
        <v>3.2</v>
      </c>
      <c r="E41" s="13">
        <f t="shared" ref="E41:E46" si="18">((C41-D41)/C41)*100</f>
        <v>-14.285714285714299</v>
      </c>
      <c r="F41" s="12">
        <f t="shared" ref="F41:F46" si="19">D41-C41</f>
        <v>0.40000000000000036</v>
      </c>
      <c r="G41" s="21">
        <v>0.10299999999999999</v>
      </c>
      <c r="H41" s="19">
        <v>0.23699999999999999</v>
      </c>
      <c r="I41" s="16">
        <f t="shared" ref="I41:I46" si="20">((G41-H41)/G41)*100</f>
        <v>-130.09708737864079</v>
      </c>
      <c r="J41" s="17">
        <f t="shared" ref="J41:J46" si="21">H41-G41</f>
        <v>0.13400000000000001</v>
      </c>
      <c r="K41" s="12">
        <v>1.4E-2</v>
      </c>
      <c r="L41" s="12">
        <v>1.9E-2</v>
      </c>
      <c r="M41" s="13">
        <f t="shared" ref="M41:M46" si="22">((K41-L41)/K41)*100</f>
        <v>-35.714285714285708</v>
      </c>
      <c r="N41" s="12">
        <f t="shared" ref="N41:N46" si="23">L41-K41</f>
        <v>4.9999999999999992E-3</v>
      </c>
      <c r="O41" s="27">
        <v>1.77</v>
      </c>
      <c r="P41" s="26">
        <v>1.78</v>
      </c>
      <c r="Q41" s="16">
        <f t="shared" ref="Q41:Q46" si="24">((O41-P41)/O41)*100</f>
        <v>-0.56497175141242995</v>
      </c>
      <c r="R41" s="17">
        <f t="shared" ref="R41:R46" si="25">P41-O41</f>
        <v>1.0000000000000009E-2</v>
      </c>
      <c r="S41" s="26">
        <v>0.02</v>
      </c>
      <c r="T41" s="26">
        <v>3.5999999999999997E-2</v>
      </c>
      <c r="U41" s="13">
        <f t="shared" ref="U41:U46" si="26">((S41-T41)/S41)*100</f>
        <v>-79.999999999999986</v>
      </c>
      <c r="V41" s="12">
        <f t="shared" ref="V41:V46" si="27">T41-S41</f>
        <v>1.5999999999999997E-2</v>
      </c>
      <c r="W41" s="27">
        <v>6.4</v>
      </c>
      <c r="X41" s="26">
        <v>6.59</v>
      </c>
      <c r="Y41" s="16" t="s">
        <v>7</v>
      </c>
      <c r="Z41" s="17">
        <f t="shared" ref="Z41:Z46" si="28">X41-W41</f>
        <v>0.1899999999999995</v>
      </c>
      <c r="AA41" s="26">
        <v>1</v>
      </c>
      <c r="AB41" s="26">
        <v>6</v>
      </c>
      <c r="AC41" s="13">
        <f t="shared" ref="AC41:AC46" si="29">((AA41-AB41)/AA41)*100</f>
        <v>-500</v>
      </c>
      <c r="AD41" s="12">
        <f t="shared" ref="AD41:AD46" si="30">AB41-AA41</f>
        <v>5</v>
      </c>
      <c r="AE41" s="27">
        <v>13.2</v>
      </c>
      <c r="AF41" s="26">
        <v>13.4</v>
      </c>
      <c r="AG41" s="16" t="s">
        <v>7</v>
      </c>
      <c r="AH41" s="17">
        <f t="shared" ref="AH41:AH46" si="31">AF41-AE41</f>
        <v>0.20000000000000107</v>
      </c>
      <c r="AI41" s="26">
        <v>1.36</v>
      </c>
      <c r="AJ41" s="26">
        <v>1.27</v>
      </c>
      <c r="AK41" s="13">
        <f t="shared" ref="AK41:AK46" si="32">((AI41-AJ41)/AI41)*100</f>
        <v>6.6176470588235352</v>
      </c>
      <c r="AL41" s="12">
        <f t="shared" ref="AL41:AL46" si="33">AJ41-AI41</f>
        <v>-9.000000000000008E-2</v>
      </c>
      <c r="AM41" s="27">
        <v>10.4</v>
      </c>
      <c r="AN41" s="26">
        <v>7.86</v>
      </c>
      <c r="AO41" s="16">
        <f t="shared" ref="AO41:AO46" si="34">((AM41-AN41)/AM41)*100</f>
        <v>24.423076923076923</v>
      </c>
      <c r="AP41" s="17">
        <f t="shared" ref="AP41:AP46" si="35">AN41-AM41</f>
        <v>-2.54</v>
      </c>
    </row>
    <row r="42" spans="1:42" s="18" customFormat="1" x14ac:dyDescent="0.25">
      <c r="A42" s="56">
        <v>41507</v>
      </c>
      <c r="B42" s="48">
        <v>8</v>
      </c>
      <c r="C42" s="15">
        <v>1.9</v>
      </c>
      <c r="D42" s="15">
        <v>2.6</v>
      </c>
      <c r="E42" s="13">
        <f t="shared" si="18"/>
        <v>-36.842105263157904</v>
      </c>
      <c r="F42" s="12">
        <f t="shared" si="19"/>
        <v>0.70000000000000018</v>
      </c>
      <c r="G42" s="14">
        <v>0.21199999999999999</v>
      </c>
      <c r="H42" s="15">
        <v>0.33200000000000002</v>
      </c>
      <c r="I42" s="16">
        <f t="shared" si="20"/>
        <v>-56.603773584905667</v>
      </c>
      <c r="J42" s="17">
        <f t="shared" si="21"/>
        <v>0.12000000000000002</v>
      </c>
      <c r="K42" s="15">
        <v>6.0999999999999999E-2</v>
      </c>
      <c r="L42" s="15">
        <v>7.4999999999999997E-2</v>
      </c>
      <c r="M42" s="13">
        <f t="shared" si="22"/>
        <v>-22.950819672131146</v>
      </c>
      <c r="N42" s="12">
        <f t="shared" si="23"/>
        <v>1.3999999999999999E-2</v>
      </c>
      <c r="O42" s="57">
        <v>1.71</v>
      </c>
      <c r="P42" s="24">
        <v>1.69</v>
      </c>
      <c r="Q42" s="16">
        <f t="shared" si="24"/>
        <v>1.1695906432748548</v>
      </c>
      <c r="R42" s="17">
        <f t="shared" si="25"/>
        <v>-2.0000000000000018E-2</v>
      </c>
      <c r="S42" s="24">
        <v>4.4999999999999998E-2</v>
      </c>
      <c r="T42" s="24">
        <v>5.2999999999999999E-2</v>
      </c>
      <c r="U42" s="13">
        <f t="shared" si="26"/>
        <v>-17.777777777777779</v>
      </c>
      <c r="V42" s="12">
        <f t="shared" si="27"/>
        <v>8.0000000000000002E-3</v>
      </c>
      <c r="W42" s="57">
        <v>6.55</v>
      </c>
      <c r="X42" s="24">
        <v>6.47</v>
      </c>
      <c r="Y42" s="16" t="s">
        <v>7</v>
      </c>
      <c r="Z42" s="17">
        <f t="shared" si="28"/>
        <v>-8.0000000000000071E-2</v>
      </c>
      <c r="AA42" s="24">
        <v>0</v>
      </c>
      <c r="AB42" s="24">
        <v>2</v>
      </c>
      <c r="AC42" s="13" t="e">
        <f t="shared" si="29"/>
        <v>#DIV/0!</v>
      </c>
      <c r="AD42" s="12">
        <f t="shared" si="30"/>
        <v>2</v>
      </c>
      <c r="AE42" s="57" t="s">
        <v>7</v>
      </c>
      <c r="AF42" s="24" t="s">
        <v>7</v>
      </c>
      <c r="AG42" s="16" t="s">
        <v>7</v>
      </c>
      <c r="AH42" s="17" t="e">
        <f t="shared" si="31"/>
        <v>#VALUE!</v>
      </c>
      <c r="AI42" s="24">
        <v>0.80100000000000005</v>
      </c>
      <c r="AJ42" s="24">
        <v>1.32</v>
      </c>
      <c r="AK42" s="13">
        <f t="shared" si="32"/>
        <v>-64.794007490636702</v>
      </c>
      <c r="AL42" s="12">
        <f t="shared" si="33"/>
        <v>0.51900000000000002</v>
      </c>
      <c r="AM42" s="57" t="s">
        <v>7</v>
      </c>
      <c r="AN42" s="24" t="s">
        <v>7</v>
      </c>
      <c r="AO42" s="16" t="e">
        <f t="shared" si="34"/>
        <v>#VALUE!</v>
      </c>
      <c r="AP42" s="17" t="e">
        <f t="shared" si="35"/>
        <v>#VALUE!</v>
      </c>
    </row>
    <row r="43" spans="1:42" s="18" customFormat="1" x14ac:dyDescent="0.25">
      <c r="A43" s="56">
        <v>41549</v>
      </c>
      <c r="B43" s="48">
        <v>10</v>
      </c>
      <c r="C43" s="26">
        <v>1</v>
      </c>
      <c r="D43" s="26">
        <v>2</v>
      </c>
      <c r="E43" s="13">
        <f t="shared" si="18"/>
        <v>-100</v>
      </c>
      <c r="F43" s="12">
        <f t="shared" si="19"/>
        <v>1</v>
      </c>
      <c r="G43" s="27">
        <v>0.14799999999999999</v>
      </c>
      <c r="H43" s="26">
        <v>0.24099999999999999</v>
      </c>
      <c r="I43" s="16">
        <f t="shared" si="20"/>
        <v>-62.837837837837839</v>
      </c>
      <c r="J43" s="17">
        <f t="shared" si="21"/>
        <v>9.2999999999999999E-2</v>
      </c>
      <c r="K43" s="26">
        <v>0.04</v>
      </c>
      <c r="L43" s="26">
        <v>0.05</v>
      </c>
      <c r="M43" s="13">
        <f t="shared" si="22"/>
        <v>-25.000000000000007</v>
      </c>
      <c r="N43" s="12">
        <f t="shared" si="23"/>
        <v>1.0000000000000002E-2</v>
      </c>
      <c r="O43" s="14" t="s">
        <v>7</v>
      </c>
      <c r="P43" s="15" t="s">
        <v>7</v>
      </c>
      <c r="Q43" s="16" t="e">
        <f t="shared" si="24"/>
        <v>#VALUE!</v>
      </c>
      <c r="R43" s="17" t="e">
        <f t="shared" si="25"/>
        <v>#VALUE!</v>
      </c>
      <c r="S43" s="15">
        <v>0.05</v>
      </c>
      <c r="T43" s="15">
        <v>0.05</v>
      </c>
      <c r="U43" s="13">
        <f t="shared" si="26"/>
        <v>0</v>
      </c>
      <c r="V43" s="12">
        <f t="shared" si="27"/>
        <v>0</v>
      </c>
      <c r="W43" s="14">
        <v>7.6</v>
      </c>
      <c r="X43" s="15">
        <v>7.6</v>
      </c>
      <c r="Y43" s="16" t="s">
        <v>7</v>
      </c>
      <c r="Z43" s="17">
        <f t="shared" si="28"/>
        <v>0</v>
      </c>
      <c r="AA43" s="15">
        <v>1</v>
      </c>
      <c r="AB43" s="15">
        <v>1</v>
      </c>
      <c r="AC43" s="13">
        <f t="shared" si="29"/>
        <v>0</v>
      </c>
      <c r="AD43" s="12">
        <f t="shared" si="30"/>
        <v>0</v>
      </c>
      <c r="AE43" s="14">
        <v>13.9</v>
      </c>
      <c r="AF43" s="15">
        <v>13.9</v>
      </c>
      <c r="AG43" s="16" t="s">
        <v>7</v>
      </c>
      <c r="AH43" s="17">
        <f t="shared" si="31"/>
        <v>0</v>
      </c>
      <c r="AI43" s="15">
        <v>0.33</v>
      </c>
      <c r="AJ43" s="15">
        <v>0.4</v>
      </c>
      <c r="AK43" s="13">
        <f t="shared" si="32"/>
        <v>-21.212121212121211</v>
      </c>
      <c r="AL43" s="12">
        <f t="shared" si="33"/>
        <v>7.0000000000000007E-2</v>
      </c>
      <c r="AM43" s="14">
        <v>9.5</v>
      </c>
      <c r="AN43" s="15">
        <v>6.3</v>
      </c>
      <c r="AO43" s="16">
        <f t="shared" si="34"/>
        <v>33.684210526315788</v>
      </c>
      <c r="AP43" s="17">
        <f t="shared" si="35"/>
        <v>-3.2</v>
      </c>
    </row>
    <row r="44" spans="1:42" s="18" customFormat="1" x14ac:dyDescent="0.25">
      <c r="A44" s="56">
        <v>41739</v>
      </c>
      <c r="B44" s="48">
        <v>4</v>
      </c>
      <c r="C44" s="24">
        <v>1.1000000000000001</v>
      </c>
      <c r="D44" s="24">
        <v>1.5</v>
      </c>
      <c r="E44" s="13">
        <f t="shared" si="18"/>
        <v>-36.363636363636353</v>
      </c>
      <c r="F44" s="12">
        <f t="shared" si="19"/>
        <v>0.39999999999999991</v>
      </c>
      <c r="G44" s="57">
        <v>3.5000000000000003E-2</v>
      </c>
      <c r="H44" s="24">
        <v>0.14299999999999999</v>
      </c>
      <c r="I44" s="16">
        <f t="shared" si="20"/>
        <v>-308.5714285714285</v>
      </c>
      <c r="J44" s="17">
        <f t="shared" si="21"/>
        <v>0.10799999999999998</v>
      </c>
      <c r="K44" s="24">
        <v>3.0000000000000001E-3</v>
      </c>
      <c r="L44" s="24">
        <v>5.0000000000000001E-3</v>
      </c>
      <c r="M44" s="13">
        <f t="shared" si="22"/>
        <v>-66.666666666666657</v>
      </c>
      <c r="N44" s="12">
        <f t="shared" si="23"/>
        <v>2E-3</v>
      </c>
      <c r="O44" s="14">
        <v>1.98</v>
      </c>
      <c r="P44" s="15">
        <v>2</v>
      </c>
      <c r="Q44" s="16">
        <f t="shared" si="24"/>
        <v>-1.0101010101010111</v>
      </c>
      <c r="R44" s="17">
        <f t="shared" si="25"/>
        <v>2.0000000000000018E-2</v>
      </c>
      <c r="S44" s="15">
        <v>1.7999999999999999E-2</v>
      </c>
      <c r="T44" s="15">
        <v>2.9000000000000001E-2</v>
      </c>
      <c r="U44" s="13">
        <f t="shared" si="26"/>
        <v>-61.111111111111128</v>
      </c>
      <c r="V44" s="12">
        <f t="shared" si="27"/>
        <v>1.1000000000000003E-2</v>
      </c>
      <c r="W44" s="14">
        <v>6.58</v>
      </c>
      <c r="X44" s="15">
        <v>6.47</v>
      </c>
      <c r="Y44" s="16" t="s">
        <v>7</v>
      </c>
      <c r="Z44" s="17">
        <f t="shared" si="28"/>
        <v>-0.11000000000000032</v>
      </c>
      <c r="AA44" s="15">
        <v>0</v>
      </c>
      <c r="AB44" s="15">
        <v>3</v>
      </c>
      <c r="AC44" s="13" t="e">
        <f t="shared" si="29"/>
        <v>#DIV/0!</v>
      </c>
      <c r="AD44" s="12">
        <f t="shared" si="30"/>
        <v>3</v>
      </c>
      <c r="AE44" s="14" t="s">
        <v>7</v>
      </c>
      <c r="AF44" s="15" t="s">
        <v>7</v>
      </c>
      <c r="AG44" s="16" t="s">
        <v>7</v>
      </c>
      <c r="AH44" s="17" t="e">
        <f t="shared" si="31"/>
        <v>#VALUE!</v>
      </c>
      <c r="AI44" s="15">
        <v>1.92</v>
      </c>
      <c r="AJ44" s="15">
        <v>2.3199999999999998</v>
      </c>
      <c r="AK44" s="13">
        <f t="shared" si="32"/>
        <v>-20.833333333333329</v>
      </c>
      <c r="AL44" s="12">
        <f t="shared" si="33"/>
        <v>0.39999999999999991</v>
      </c>
      <c r="AM44" s="14" t="s">
        <v>7</v>
      </c>
      <c r="AN44" s="15" t="s">
        <v>7</v>
      </c>
      <c r="AO44" s="16" t="e">
        <f t="shared" si="34"/>
        <v>#VALUE!</v>
      </c>
      <c r="AP44" s="17" t="e">
        <f t="shared" si="35"/>
        <v>#VALUE!</v>
      </c>
    </row>
    <row r="45" spans="1:42" s="18" customFormat="1" x14ac:dyDescent="0.25">
      <c r="A45" s="56">
        <v>41935</v>
      </c>
      <c r="B45" s="48">
        <v>10</v>
      </c>
      <c r="C45" s="26">
        <v>1</v>
      </c>
      <c r="D45" s="26">
        <v>1.8</v>
      </c>
      <c r="E45" s="13">
        <f t="shared" si="18"/>
        <v>-80</v>
      </c>
      <c r="F45" s="12">
        <f t="shared" si="19"/>
        <v>0.8</v>
      </c>
      <c r="G45" s="27">
        <v>5.1999999999999998E-2</v>
      </c>
      <c r="H45" s="26">
        <v>0.19500000000000001</v>
      </c>
      <c r="I45" s="16">
        <f t="shared" si="20"/>
        <v>-275.00000000000006</v>
      </c>
      <c r="J45" s="17">
        <f t="shared" si="21"/>
        <v>0.14300000000000002</v>
      </c>
      <c r="K45" s="26">
        <v>6.0000000000000001E-3</v>
      </c>
      <c r="L45" s="26">
        <v>8.9999999999999993E-3</v>
      </c>
      <c r="M45" s="13">
        <f t="shared" si="22"/>
        <v>-49.999999999999986</v>
      </c>
      <c r="N45" s="12">
        <f t="shared" si="23"/>
        <v>2.9999999999999992E-3</v>
      </c>
      <c r="O45" s="27">
        <v>1.88</v>
      </c>
      <c r="P45" s="26">
        <v>1.81</v>
      </c>
      <c r="Q45" s="16">
        <f t="shared" si="24"/>
        <v>3.7234042553191404</v>
      </c>
      <c r="R45" s="17">
        <f t="shared" si="25"/>
        <v>-6.999999999999984E-2</v>
      </c>
      <c r="S45" s="26">
        <v>8.9999999999999993E-3</v>
      </c>
      <c r="T45" s="26">
        <v>2.1000000000000001E-2</v>
      </c>
      <c r="U45" s="13">
        <f t="shared" si="26"/>
        <v>-133.33333333333337</v>
      </c>
      <c r="V45" s="12">
        <f t="shared" si="27"/>
        <v>1.2000000000000002E-2</v>
      </c>
      <c r="W45" s="27">
        <v>6.19</v>
      </c>
      <c r="X45" s="26">
        <v>5.95</v>
      </c>
      <c r="Y45" s="16" t="s">
        <v>7</v>
      </c>
      <c r="Z45" s="17">
        <f t="shared" si="28"/>
        <v>-0.24000000000000021</v>
      </c>
      <c r="AA45" s="26">
        <v>3</v>
      </c>
      <c r="AB45" s="26">
        <v>5</v>
      </c>
      <c r="AC45" s="13">
        <f t="shared" si="29"/>
        <v>-66.666666666666657</v>
      </c>
      <c r="AD45" s="12">
        <f t="shared" si="30"/>
        <v>2</v>
      </c>
      <c r="AE45" s="27">
        <v>11</v>
      </c>
      <c r="AF45" s="26">
        <v>10.9</v>
      </c>
      <c r="AG45" s="16" t="s">
        <v>7</v>
      </c>
      <c r="AH45" s="17">
        <f t="shared" si="31"/>
        <v>-9.9999999999999645E-2</v>
      </c>
      <c r="AI45" s="26">
        <v>2.0099999999999998</v>
      </c>
      <c r="AJ45" s="26">
        <v>2.61</v>
      </c>
      <c r="AK45" s="13">
        <f t="shared" si="32"/>
        <v>-29.850746268656724</v>
      </c>
      <c r="AL45" s="12">
        <f t="shared" si="33"/>
        <v>0.60000000000000009</v>
      </c>
      <c r="AM45" s="27">
        <v>10.55</v>
      </c>
      <c r="AN45" s="26">
        <v>7.39</v>
      </c>
      <c r="AO45" s="16">
        <f t="shared" si="34"/>
        <v>29.952606635071099</v>
      </c>
      <c r="AP45" s="17">
        <f t="shared" si="35"/>
        <v>-3.160000000000001</v>
      </c>
    </row>
    <row r="46" spans="1:42" s="61" customFormat="1" ht="15.75" thickBot="1" x14ac:dyDescent="0.3">
      <c r="A46" s="58">
        <v>42047</v>
      </c>
      <c r="B46" s="59">
        <v>2</v>
      </c>
      <c r="C46" s="29">
        <v>1.4</v>
      </c>
      <c r="D46" s="29">
        <v>2.2999999999999998</v>
      </c>
      <c r="E46" s="28">
        <f t="shared" si="18"/>
        <v>-64.285714285714278</v>
      </c>
      <c r="F46" s="29">
        <f t="shared" si="19"/>
        <v>0.89999999999999991</v>
      </c>
      <c r="G46" s="60">
        <v>0.14099999999999999</v>
      </c>
      <c r="H46" s="29">
        <v>0.30199999999999999</v>
      </c>
      <c r="I46" s="28">
        <f t="shared" si="20"/>
        <v>-114.18439716312059</v>
      </c>
      <c r="J46" s="30">
        <f t="shared" si="21"/>
        <v>0.161</v>
      </c>
      <c r="K46" s="29">
        <v>1.2999999999999999E-2</v>
      </c>
      <c r="L46" s="29">
        <v>1.2E-2</v>
      </c>
      <c r="M46" s="28">
        <f t="shared" si="22"/>
        <v>7.6923076923076854</v>
      </c>
      <c r="N46" s="29">
        <f t="shared" si="23"/>
        <v>-9.9999999999999915E-4</v>
      </c>
      <c r="O46" s="60">
        <v>2.14</v>
      </c>
      <c r="P46" s="29">
        <v>2.15</v>
      </c>
      <c r="Q46" s="28">
        <f t="shared" si="24"/>
        <v>-0.46728971962615823</v>
      </c>
      <c r="R46" s="30">
        <f t="shared" si="25"/>
        <v>9.9999999999997868E-3</v>
      </c>
      <c r="S46" s="29">
        <v>2.5999999999999999E-2</v>
      </c>
      <c r="T46" s="29">
        <v>3.4000000000000002E-2</v>
      </c>
      <c r="U46" s="28">
        <f t="shared" si="26"/>
        <v>-30.769230769230781</v>
      </c>
      <c r="V46" s="29">
        <f t="shared" si="27"/>
        <v>8.0000000000000036E-3</v>
      </c>
      <c r="W46" s="60">
        <v>6.6</v>
      </c>
      <c r="X46" s="29">
        <v>6.45</v>
      </c>
      <c r="Y46" s="28" t="s">
        <v>7</v>
      </c>
      <c r="Z46" s="30">
        <f t="shared" si="28"/>
        <v>-0.14999999999999947</v>
      </c>
      <c r="AA46" s="29">
        <v>6</v>
      </c>
      <c r="AB46" s="29">
        <v>5</v>
      </c>
      <c r="AC46" s="28">
        <f t="shared" si="29"/>
        <v>16.666666666666664</v>
      </c>
      <c r="AD46" s="29">
        <f t="shared" si="30"/>
        <v>-1</v>
      </c>
      <c r="AE46" s="60">
        <v>5.5</v>
      </c>
      <c r="AF46" s="29">
        <v>5.5</v>
      </c>
      <c r="AG46" s="28" t="s">
        <v>7</v>
      </c>
      <c r="AH46" s="30">
        <f t="shared" si="31"/>
        <v>0</v>
      </c>
      <c r="AI46" s="29">
        <v>2.57</v>
      </c>
      <c r="AJ46" s="29">
        <v>3.1</v>
      </c>
      <c r="AK46" s="28">
        <f t="shared" si="32"/>
        <v>-20.622568093385222</v>
      </c>
      <c r="AL46" s="29">
        <f t="shared" si="33"/>
        <v>0.53000000000000025</v>
      </c>
      <c r="AM46" s="60">
        <v>12.14</v>
      </c>
      <c r="AN46" s="29">
        <v>10.039999999999999</v>
      </c>
      <c r="AO46" s="28">
        <f t="shared" si="34"/>
        <v>17.29818780889622</v>
      </c>
      <c r="AP46" s="30">
        <f t="shared" si="35"/>
        <v>-2.1000000000000014</v>
      </c>
    </row>
    <row r="47" spans="1:42" x14ac:dyDescent="0.25">
      <c r="Q47" t="s">
        <v>15</v>
      </c>
    </row>
    <row r="48" spans="1:42" x14ac:dyDescent="0.25">
      <c r="A48" s="1" t="s">
        <v>30</v>
      </c>
    </row>
    <row r="49" spans="1:1" x14ac:dyDescent="0.25">
      <c r="A49" s="1" t="s">
        <v>31</v>
      </c>
    </row>
  </sheetData>
  <mergeCells count="20"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FARM1</vt:lpstr>
      <vt:lpstr>FARM2</vt:lpstr>
      <vt:lpstr>FARM3</vt:lpstr>
      <vt:lpstr>FARM4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Tahar</dc:creator>
  <cp:lastModifiedBy>Alexandre Tahar</cp:lastModifiedBy>
  <dcterms:created xsi:type="dcterms:W3CDTF">2015-06-26T09:15:45Z</dcterms:created>
  <dcterms:modified xsi:type="dcterms:W3CDTF">2018-06-05T09:32:32Z</dcterms:modified>
</cp:coreProperties>
</file>