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4795" windowHeight="12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3" i="1"/>
  <c r="I23"/>
  <c r="F23"/>
  <c r="D23"/>
  <c r="E23" s="1"/>
  <c r="J22"/>
  <c r="I22"/>
  <c r="F22"/>
  <c r="D22"/>
  <c r="E22" s="1"/>
  <c r="J21"/>
  <c r="I21"/>
  <c r="F21"/>
  <c r="D21"/>
  <c r="E21" s="1"/>
  <c r="J20"/>
  <c r="I20"/>
  <c r="F20"/>
  <c r="E20"/>
  <c r="D20"/>
  <c r="J19"/>
  <c r="I19"/>
  <c r="F19"/>
  <c r="E19"/>
  <c r="D19"/>
  <c r="J18"/>
  <c r="I18"/>
  <c r="F18"/>
  <c r="E18"/>
  <c r="D18"/>
  <c r="J17"/>
  <c r="I17"/>
  <c r="F17"/>
  <c r="D17"/>
  <c r="E17" s="1"/>
  <c r="J16"/>
  <c r="I16"/>
  <c r="F16"/>
  <c r="E16"/>
  <c r="D16"/>
  <c r="J15"/>
  <c r="I15"/>
  <c r="F15"/>
  <c r="E15"/>
  <c r="D15"/>
  <c r="J14"/>
  <c r="I14"/>
  <c r="F14"/>
  <c r="E14"/>
  <c r="D14"/>
  <c r="J13"/>
  <c r="I13"/>
  <c r="F13"/>
  <c r="D13"/>
  <c r="E13" s="1"/>
  <c r="J12"/>
  <c r="I12"/>
  <c r="F12"/>
  <c r="E12"/>
  <c r="D12"/>
  <c r="J11"/>
  <c r="I11"/>
  <c r="F11"/>
  <c r="E11"/>
  <c r="D11"/>
  <c r="J10"/>
  <c r="I10"/>
  <c r="F10"/>
  <c r="E10"/>
  <c r="D10"/>
  <c r="J9"/>
  <c r="I9"/>
  <c r="F9"/>
  <c r="D9"/>
  <c r="E9" s="1"/>
  <c r="J8"/>
  <c r="I8"/>
  <c r="F8"/>
  <c r="E8"/>
  <c r="D8"/>
  <c r="J7"/>
  <c r="I7"/>
  <c r="F7"/>
  <c r="E7"/>
  <c r="D7"/>
  <c r="J6"/>
  <c r="I6"/>
  <c r="F6"/>
  <c r="E6"/>
  <c r="D6"/>
  <c r="J5"/>
  <c r="I5"/>
  <c r="F5"/>
  <c r="D5"/>
  <c r="E5" s="1"/>
  <c r="J4"/>
  <c r="I4"/>
  <c r="F4"/>
  <c r="E4"/>
  <c r="D4"/>
  <c r="J3"/>
  <c r="I3"/>
  <c r="F3"/>
  <c r="E3"/>
  <c r="D3"/>
  <c r="J2"/>
  <c r="I2"/>
  <c r="F2"/>
  <c r="E2"/>
  <c r="D2"/>
</calcChain>
</file>

<file path=xl/sharedStrings.xml><?xml version="1.0" encoding="utf-8"?>
<sst xmlns="http://schemas.openxmlformats.org/spreadsheetml/2006/main" count="12" uniqueCount="12">
  <si>
    <t>births</t>
  </si>
  <si>
    <t>PropFC</t>
  </si>
  <si>
    <t>ASPFC</t>
  </si>
  <si>
    <t>MASPFC</t>
  </si>
  <si>
    <t>PopSize</t>
  </si>
  <si>
    <t>PopSize1</t>
  </si>
  <si>
    <t>Dens</t>
  </si>
  <si>
    <t>Dens1</t>
  </si>
  <si>
    <t>Rain</t>
  </si>
  <si>
    <t>Rain1</t>
  </si>
  <si>
    <t>Year</t>
  </si>
  <si>
    <t>Female adults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</si>
</sst>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selection activeCell="E29" sqref="E29"/>
    </sheetView>
  </sheetViews>
  <sheetFormatPr defaultRowHeight="15"/>
  <cols>
    <col min="2" max="2" width="13.5703125" bestFit="1" customWidth="1"/>
  </cols>
  <sheetData>
    <row r="1" spans="1:12">
      <c r="A1" s="1" t="s">
        <v>10</v>
      </c>
      <c r="B1" s="1" t="s">
        <v>11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</row>
    <row r="2" spans="1:12">
      <c r="A2" s="1">
        <v>1987</v>
      </c>
      <c r="B2" s="1">
        <v>1</v>
      </c>
      <c r="C2" s="1">
        <v>0</v>
      </c>
      <c r="D2" s="1">
        <f>C2/B2</f>
        <v>0</v>
      </c>
      <c r="E2" s="1">
        <f>ASIN(SQRT(D2))</f>
        <v>0</v>
      </c>
      <c r="F2" s="1">
        <f>(1/2)*(ASIN(SQRT(C2/(B2+1)))+ASIN(SQRT((C2+1)/(B2+1))))</f>
        <v>0.3926990816987242</v>
      </c>
      <c r="G2" s="2">
        <v>3</v>
      </c>
      <c r="H2" s="1">
        <v>0</v>
      </c>
      <c r="I2" s="1">
        <f>G2/220</f>
        <v>1.3636363636363636E-2</v>
      </c>
      <c r="J2" s="1">
        <f>H2/220</f>
        <v>0</v>
      </c>
      <c r="K2" s="1">
        <v>326.79999999999995</v>
      </c>
      <c r="L2" s="1">
        <v>356.45</v>
      </c>
    </row>
    <row r="3" spans="1:12">
      <c r="A3" s="1">
        <v>1988</v>
      </c>
      <c r="B3" s="1">
        <v>1</v>
      </c>
      <c r="C3" s="1">
        <v>1</v>
      </c>
      <c r="D3" s="1">
        <f t="shared" ref="D3:D23" si="0">C3/B3</f>
        <v>1</v>
      </c>
      <c r="E3" s="1">
        <f t="shared" ref="E3:E23" si="1">ASIN(SQRT(D3))</f>
        <v>1.5707963267948966</v>
      </c>
      <c r="F3" s="1">
        <f t="shared" ref="F3:F23" si="2">(1/2)*(ASIN(SQRT(C3/(B3+1)))+ASIN(SQRT((C3+1)/(B3+1))))</f>
        <v>1.1780972450961724</v>
      </c>
      <c r="G3" s="2">
        <v>3</v>
      </c>
      <c r="H3" s="2">
        <v>3</v>
      </c>
      <c r="I3" s="1">
        <f t="shared" ref="I3:J23" si="3">G3/220</f>
        <v>1.3636363636363636E-2</v>
      </c>
      <c r="J3" s="1">
        <f t="shared" si="3"/>
        <v>1.3636363636363636E-2</v>
      </c>
      <c r="K3" s="1">
        <v>452.20000000000005</v>
      </c>
      <c r="L3" s="1">
        <v>326.79999999999995</v>
      </c>
    </row>
    <row r="4" spans="1:12">
      <c r="A4" s="1">
        <v>1989</v>
      </c>
      <c r="B4" s="1">
        <v>1</v>
      </c>
      <c r="C4" s="1">
        <v>0</v>
      </c>
      <c r="D4" s="1">
        <f t="shared" si="0"/>
        <v>0</v>
      </c>
      <c r="E4" s="1">
        <f t="shared" si="1"/>
        <v>0</v>
      </c>
      <c r="F4" s="1">
        <f t="shared" si="2"/>
        <v>0.3926990816987242</v>
      </c>
      <c r="G4" s="2">
        <v>4</v>
      </c>
      <c r="H4" s="2">
        <v>3</v>
      </c>
      <c r="I4" s="1">
        <f t="shared" si="3"/>
        <v>1.8181818181818181E-2</v>
      </c>
      <c r="J4" s="1">
        <f t="shared" si="3"/>
        <v>1.3636363636363636E-2</v>
      </c>
      <c r="K4" s="1">
        <v>529.84999999999991</v>
      </c>
      <c r="L4" s="1">
        <v>452.20000000000005</v>
      </c>
    </row>
    <row r="5" spans="1:12">
      <c r="A5" s="1">
        <v>1990</v>
      </c>
      <c r="B5" s="1">
        <v>3</v>
      </c>
      <c r="C5" s="1">
        <v>1</v>
      </c>
      <c r="D5" s="1">
        <f t="shared" si="0"/>
        <v>0.33333333333333331</v>
      </c>
      <c r="E5" s="1">
        <f t="shared" si="1"/>
        <v>0.61547970867038726</v>
      </c>
      <c r="F5" s="1">
        <f t="shared" si="2"/>
        <v>0.65449846949787371</v>
      </c>
      <c r="G5" s="2">
        <v>7</v>
      </c>
      <c r="H5" s="2">
        <v>4</v>
      </c>
      <c r="I5" s="1">
        <f t="shared" si="3"/>
        <v>3.1818181818181815E-2</v>
      </c>
      <c r="J5" s="1">
        <f t="shared" si="3"/>
        <v>1.8181818181818181E-2</v>
      </c>
      <c r="K5" s="1">
        <v>315.63333333333333</v>
      </c>
      <c r="L5" s="1">
        <v>529.84999999999991</v>
      </c>
    </row>
    <row r="6" spans="1:12">
      <c r="A6" s="1">
        <v>1991</v>
      </c>
      <c r="B6" s="1">
        <v>4</v>
      </c>
      <c r="C6" s="1">
        <v>2</v>
      </c>
      <c r="D6" s="1">
        <f t="shared" si="0"/>
        <v>0.5</v>
      </c>
      <c r="E6" s="1">
        <f t="shared" si="1"/>
        <v>0.78539816339744839</v>
      </c>
      <c r="F6" s="1">
        <f t="shared" si="2"/>
        <v>0.78539816339744828</v>
      </c>
      <c r="G6" s="2">
        <v>10</v>
      </c>
      <c r="H6" s="2">
        <v>7</v>
      </c>
      <c r="I6" s="1">
        <f t="shared" si="3"/>
        <v>4.5454545454545456E-2</v>
      </c>
      <c r="J6" s="1">
        <f t="shared" si="3"/>
        <v>3.1818181818181815E-2</v>
      </c>
      <c r="K6" s="1">
        <v>434.0333333333333</v>
      </c>
      <c r="L6" s="1">
        <v>315.63333333333333</v>
      </c>
    </row>
    <row r="7" spans="1:12">
      <c r="A7" s="1">
        <v>1992</v>
      </c>
      <c r="B7" s="1">
        <v>4</v>
      </c>
      <c r="C7" s="1">
        <v>2</v>
      </c>
      <c r="D7" s="1">
        <f t="shared" si="0"/>
        <v>0.5</v>
      </c>
      <c r="E7" s="1">
        <f t="shared" si="1"/>
        <v>0.78539816339744839</v>
      </c>
      <c r="F7" s="1">
        <f t="shared" si="2"/>
        <v>0.78539816339744828</v>
      </c>
      <c r="G7" s="2">
        <v>11</v>
      </c>
      <c r="H7" s="2">
        <v>10</v>
      </c>
      <c r="I7" s="1">
        <f t="shared" si="3"/>
        <v>0.05</v>
      </c>
      <c r="J7" s="1">
        <f t="shared" si="3"/>
        <v>4.5454545454545456E-2</v>
      </c>
      <c r="K7" s="1">
        <v>246.26666666666665</v>
      </c>
      <c r="L7" s="1">
        <v>434.0333333333333</v>
      </c>
    </row>
    <row r="8" spans="1:12">
      <c r="A8" s="1">
        <v>1993</v>
      </c>
      <c r="B8" s="1">
        <v>4</v>
      </c>
      <c r="C8" s="1">
        <v>1</v>
      </c>
      <c r="D8" s="1">
        <f t="shared" si="0"/>
        <v>0.25</v>
      </c>
      <c r="E8" s="1">
        <f t="shared" si="1"/>
        <v>0.52359877559829893</v>
      </c>
      <c r="F8" s="1">
        <f t="shared" si="2"/>
        <v>0.57418340600154449</v>
      </c>
      <c r="G8" s="2">
        <v>14</v>
      </c>
      <c r="H8" s="2">
        <v>11</v>
      </c>
      <c r="I8" s="1">
        <f t="shared" si="3"/>
        <v>6.363636363636363E-2</v>
      </c>
      <c r="J8" s="1">
        <f t="shared" si="3"/>
        <v>0.05</v>
      </c>
      <c r="K8" s="1">
        <v>542.9</v>
      </c>
      <c r="L8" s="1">
        <v>246.26666666666665</v>
      </c>
    </row>
    <row r="9" spans="1:12">
      <c r="A9" s="1">
        <v>1994</v>
      </c>
      <c r="B9" s="1">
        <v>5</v>
      </c>
      <c r="C9" s="1">
        <v>4</v>
      </c>
      <c r="D9" s="1">
        <f t="shared" si="0"/>
        <v>0.8</v>
      </c>
      <c r="E9" s="1">
        <f t="shared" si="1"/>
        <v>1.1071487177940904</v>
      </c>
      <c r="F9" s="1">
        <f t="shared" si="2"/>
        <v>1.0527893048177204</v>
      </c>
      <c r="G9" s="2">
        <v>15</v>
      </c>
      <c r="H9" s="2">
        <v>14</v>
      </c>
      <c r="I9" s="1">
        <f t="shared" si="3"/>
        <v>6.8181818181818177E-2</v>
      </c>
      <c r="J9" s="1">
        <f t="shared" si="3"/>
        <v>6.363636363636363E-2</v>
      </c>
      <c r="K9" s="1">
        <v>468.23333333333329</v>
      </c>
      <c r="L9" s="1">
        <v>542.9</v>
      </c>
    </row>
    <row r="10" spans="1:12">
      <c r="A10" s="1">
        <v>1995</v>
      </c>
      <c r="B10" s="1">
        <v>6</v>
      </c>
      <c r="C10" s="1">
        <v>2</v>
      </c>
      <c r="D10" s="1">
        <f t="shared" si="0"/>
        <v>0.33333333333333331</v>
      </c>
      <c r="E10" s="1">
        <f t="shared" si="1"/>
        <v>0.61547970867038726</v>
      </c>
      <c r="F10" s="1">
        <f t="shared" si="2"/>
        <v>0.63883351015269718</v>
      </c>
      <c r="G10" s="2">
        <v>19</v>
      </c>
      <c r="H10" s="2">
        <v>15</v>
      </c>
      <c r="I10" s="1">
        <f t="shared" si="3"/>
        <v>8.6363636363636365E-2</v>
      </c>
      <c r="J10" s="1">
        <f t="shared" si="3"/>
        <v>6.8181818181818177E-2</v>
      </c>
      <c r="K10" s="1">
        <v>524.59999999999991</v>
      </c>
      <c r="L10" s="1">
        <v>468.23333333333329</v>
      </c>
    </row>
    <row r="11" spans="1:12">
      <c r="A11" s="1">
        <v>1996</v>
      </c>
      <c r="B11" s="1">
        <v>8</v>
      </c>
      <c r="C11" s="1">
        <v>1</v>
      </c>
      <c r="D11" s="1">
        <f t="shared" si="0"/>
        <v>0.125</v>
      </c>
      <c r="E11" s="1">
        <f t="shared" si="1"/>
        <v>0.36136712390670783</v>
      </c>
      <c r="F11" s="1">
        <f t="shared" si="2"/>
        <v>0.41535979387171662</v>
      </c>
      <c r="G11" s="2">
        <v>21</v>
      </c>
      <c r="H11" s="2">
        <v>19</v>
      </c>
      <c r="I11" s="1">
        <f t="shared" si="3"/>
        <v>9.5454545454545459E-2</v>
      </c>
      <c r="J11" s="1">
        <f t="shared" si="3"/>
        <v>8.6363636363636365E-2</v>
      </c>
      <c r="K11" s="1">
        <v>514.09999999999991</v>
      </c>
      <c r="L11" s="1">
        <v>524.59999999999991</v>
      </c>
    </row>
    <row r="12" spans="1:12">
      <c r="A12" s="1">
        <v>1997</v>
      </c>
      <c r="B12" s="1">
        <v>8</v>
      </c>
      <c r="C12" s="1">
        <v>4</v>
      </c>
      <c r="D12" s="1">
        <f t="shared" si="0"/>
        <v>0.5</v>
      </c>
      <c r="E12" s="1">
        <f t="shared" si="1"/>
        <v>0.78539816339744839</v>
      </c>
      <c r="F12" s="1">
        <f t="shared" si="2"/>
        <v>0.78539816339744828</v>
      </c>
      <c r="G12" s="2">
        <v>22</v>
      </c>
      <c r="H12" s="2">
        <v>21</v>
      </c>
      <c r="I12" s="1">
        <f t="shared" si="3"/>
        <v>0.1</v>
      </c>
      <c r="J12" s="1">
        <f t="shared" si="3"/>
        <v>9.5454545454545459E-2</v>
      </c>
      <c r="K12" s="1">
        <v>447.86666666666662</v>
      </c>
      <c r="L12" s="1">
        <v>514.09999999999991</v>
      </c>
    </row>
    <row r="13" spans="1:12">
      <c r="A13" s="1">
        <v>1998</v>
      </c>
      <c r="B13" s="1">
        <v>9</v>
      </c>
      <c r="C13" s="1">
        <v>4</v>
      </c>
      <c r="D13" s="1">
        <f t="shared" si="0"/>
        <v>0.44444444444444442</v>
      </c>
      <c r="E13" s="1">
        <f t="shared" si="1"/>
        <v>0.72972765622696634</v>
      </c>
      <c r="F13" s="1">
        <f t="shared" si="2"/>
        <v>0.73505868319986567</v>
      </c>
      <c r="G13" s="2">
        <v>39</v>
      </c>
      <c r="H13" s="2">
        <v>22</v>
      </c>
      <c r="I13" s="1">
        <f t="shared" si="3"/>
        <v>0.17727272727272728</v>
      </c>
      <c r="J13" s="1">
        <f t="shared" si="3"/>
        <v>0.1</v>
      </c>
      <c r="K13" s="1">
        <v>489.46666666666664</v>
      </c>
      <c r="L13" s="1">
        <v>447.86666666666662</v>
      </c>
    </row>
    <row r="14" spans="1:12">
      <c r="A14" s="1">
        <v>1999</v>
      </c>
      <c r="B14" s="1">
        <v>9</v>
      </c>
      <c r="C14" s="1">
        <v>4</v>
      </c>
      <c r="D14" s="1">
        <f t="shared" si="0"/>
        <v>0.44444444444444442</v>
      </c>
      <c r="E14" s="1">
        <f t="shared" si="1"/>
        <v>0.72972765622696634</v>
      </c>
      <c r="F14" s="1">
        <f t="shared" si="2"/>
        <v>0.73505868319986567</v>
      </c>
      <c r="G14" s="2">
        <v>42</v>
      </c>
      <c r="H14" s="2">
        <v>39</v>
      </c>
      <c r="I14" s="1">
        <f t="shared" si="3"/>
        <v>0.19090909090909092</v>
      </c>
      <c r="J14" s="1">
        <f t="shared" si="3"/>
        <v>0.17727272727272728</v>
      </c>
      <c r="K14" s="1">
        <v>396.8</v>
      </c>
      <c r="L14" s="1">
        <v>489.46666666666664</v>
      </c>
    </row>
    <row r="15" spans="1:12">
      <c r="A15" s="1">
        <v>2000</v>
      </c>
      <c r="B15" s="1">
        <v>12</v>
      </c>
      <c r="C15" s="1">
        <v>1</v>
      </c>
      <c r="D15" s="1">
        <f t="shared" si="0"/>
        <v>8.3333333333333329E-2</v>
      </c>
      <c r="E15" s="1">
        <f t="shared" si="1"/>
        <v>0.29284277172857548</v>
      </c>
      <c r="F15" s="1">
        <f t="shared" si="2"/>
        <v>0.3420459879844634</v>
      </c>
      <c r="G15" s="2">
        <v>46</v>
      </c>
      <c r="H15" s="2">
        <v>42</v>
      </c>
      <c r="I15" s="1">
        <f t="shared" si="3"/>
        <v>0.20909090909090908</v>
      </c>
      <c r="J15" s="1">
        <f t="shared" si="3"/>
        <v>0.19090909090909092</v>
      </c>
      <c r="K15" s="1">
        <v>533.73333333333346</v>
      </c>
      <c r="L15" s="1">
        <v>396.8</v>
      </c>
    </row>
    <row r="16" spans="1:12">
      <c r="A16" s="1">
        <v>2001</v>
      </c>
      <c r="B16" s="1">
        <v>17</v>
      </c>
      <c r="C16" s="1">
        <v>11</v>
      </c>
      <c r="D16" s="1">
        <f t="shared" si="0"/>
        <v>0.6470588235294118</v>
      </c>
      <c r="E16" s="1">
        <f t="shared" si="1"/>
        <v>0.93466426398988645</v>
      </c>
      <c r="F16" s="1">
        <f t="shared" si="2"/>
        <v>0.92638066383632156</v>
      </c>
      <c r="G16" s="2">
        <v>46</v>
      </c>
      <c r="H16" s="2">
        <v>46</v>
      </c>
      <c r="I16" s="1">
        <f t="shared" si="3"/>
        <v>0.20909090909090908</v>
      </c>
      <c r="J16" s="1">
        <f t="shared" si="3"/>
        <v>0.20909090909090908</v>
      </c>
      <c r="K16" s="1">
        <v>521.06666666666661</v>
      </c>
      <c r="L16" s="1">
        <v>533.73333333333346</v>
      </c>
    </row>
    <row r="17" spans="1:12">
      <c r="A17" s="1">
        <v>2002</v>
      </c>
      <c r="B17" s="1">
        <v>18</v>
      </c>
      <c r="C17" s="1">
        <v>3</v>
      </c>
      <c r="D17" s="1">
        <f t="shared" si="0"/>
        <v>0.16666666666666666</v>
      </c>
      <c r="E17" s="1">
        <f t="shared" si="1"/>
        <v>0.42053433528396511</v>
      </c>
      <c r="F17" s="1">
        <f t="shared" si="2"/>
        <v>0.44265873334368133</v>
      </c>
      <c r="G17" s="2">
        <v>57</v>
      </c>
      <c r="H17" s="2">
        <v>46</v>
      </c>
      <c r="I17" s="1">
        <f t="shared" si="3"/>
        <v>0.25909090909090909</v>
      </c>
      <c r="J17" s="1">
        <f t="shared" si="3"/>
        <v>0.20909090909090908</v>
      </c>
      <c r="K17" s="1">
        <v>566.93333333333339</v>
      </c>
      <c r="L17" s="1">
        <v>521.06666666666661</v>
      </c>
    </row>
    <row r="18" spans="1:12">
      <c r="A18" s="1">
        <v>2003</v>
      </c>
      <c r="B18" s="1">
        <v>20</v>
      </c>
      <c r="C18" s="1">
        <v>12</v>
      </c>
      <c r="D18" s="1">
        <f t="shared" si="0"/>
        <v>0.6</v>
      </c>
      <c r="E18" s="1">
        <f t="shared" si="1"/>
        <v>0.88607712379261372</v>
      </c>
      <c r="F18" s="1">
        <f t="shared" si="2"/>
        <v>0.88133610981610455</v>
      </c>
      <c r="G18" s="2">
        <v>59</v>
      </c>
      <c r="H18" s="2">
        <v>57</v>
      </c>
      <c r="I18" s="1">
        <f t="shared" si="3"/>
        <v>0.26818181818181819</v>
      </c>
      <c r="J18" s="1">
        <f t="shared" si="3"/>
        <v>0.25909090909090909</v>
      </c>
      <c r="K18" s="1">
        <v>306.40000000000003</v>
      </c>
      <c r="L18" s="1">
        <v>566.93333333333339</v>
      </c>
    </row>
    <row r="19" spans="1:12">
      <c r="A19" s="1">
        <v>2004</v>
      </c>
      <c r="B19" s="1">
        <v>23</v>
      </c>
      <c r="C19" s="1">
        <v>8</v>
      </c>
      <c r="D19" s="1">
        <f t="shared" si="0"/>
        <v>0.34782608695652173</v>
      </c>
      <c r="E19" s="1">
        <f t="shared" si="1"/>
        <v>0.63077131283368815</v>
      </c>
      <c r="F19" s="1">
        <f t="shared" si="2"/>
        <v>0.63726887224839812</v>
      </c>
      <c r="G19" s="2">
        <v>70</v>
      </c>
      <c r="H19" s="2">
        <v>59</v>
      </c>
      <c r="I19" s="1">
        <f t="shared" si="3"/>
        <v>0.31818181818181818</v>
      </c>
      <c r="J19" s="1">
        <f t="shared" si="3"/>
        <v>0.26818181818181819</v>
      </c>
      <c r="K19" s="1">
        <v>419.55</v>
      </c>
      <c r="L19" s="1">
        <v>306.40000000000003</v>
      </c>
    </row>
    <row r="20" spans="1:12">
      <c r="A20" s="1">
        <v>2005</v>
      </c>
      <c r="B20" s="1">
        <v>25</v>
      </c>
      <c r="C20" s="1">
        <v>10</v>
      </c>
      <c r="D20" s="1">
        <f t="shared" si="0"/>
        <v>0.4</v>
      </c>
      <c r="E20" s="1">
        <f t="shared" si="1"/>
        <v>0.68471920300228295</v>
      </c>
      <c r="F20" s="1">
        <f t="shared" si="2"/>
        <v>0.68856621921188177</v>
      </c>
      <c r="G20" s="2">
        <v>77</v>
      </c>
      <c r="H20" s="2">
        <v>70</v>
      </c>
      <c r="I20" s="1">
        <f t="shared" si="3"/>
        <v>0.35</v>
      </c>
      <c r="J20" s="1">
        <f t="shared" si="3"/>
        <v>0.31818181818181818</v>
      </c>
      <c r="K20" s="1">
        <v>461.99999999999994</v>
      </c>
      <c r="L20" s="1">
        <v>419.55</v>
      </c>
    </row>
    <row r="21" spans="1:12">
      <c r="A21" s="1">
        <v>2006</v>
      </c>
      <c r="B21" s="1">
        <v>27</v>
      </c>
      <c r="C21" s="1">
        <v>15</v>
      </c>
      <c r="D21" s="1">
        <f t="shared" si="0"/>
        <v>0.55555555555555558</v>
      </c>
      <c r="E21" s="1">
        <f t="shared" si="1"/>
        <v>0.84106867056793033</v>
      </c>
      <c r="F21" s="1">
        <f t="shared" si="2"/>
        <v>0.83910741809516975</v>
      </c>
      <c r="G21" s="2">
        <v>84</v>
      </c>
      <c r="H21" s="2">
        <v>77</v>
      </c>
      <c r="I21" s="1">
        <f t="shared" si="3"/>
        <v>0.38181818181818183</v>
      </c>
      <c r="J21" s="1">
        <f t="shared" si="3"/>
        <v>0.35</v>
      </c>
      <c r="K21" s="1">
        <v>572.73333333333335</v>
      </c>
      <c r="L21" s="1">
        <v>461.99999999999994</v>
      </c>
    </row>
    <row r="22" spans="1:12">
      <c r="A22" s="1">
        <v>2007</v>
      </c>
      <c r="B22" s="1">
        <v>27</v>
      </c>
      <c r="C22" s="1">
        <v>7</v>
      </c>
      <c r="D22" s="1">
        <f t="shared" si="0"/>
        <v>0.25925925925925924</v>
      </c>
      <c r="E22" s="1">
        <f t="shared" si="1"/>
        <v>0.53422604456791434</v>
      </c>
      <c r="F22" s="1">
        <f t="shared" si="2"/>
        <v>0.54377070847946385</v>
      </c>
      <c r="G22" s="2">
        <v>93</v>
      </c>
      <c r="H22" s="2">
        <v>84</v>
      </c>
      <c r="I22" s="1">
        <f t="shared" si="3"/>
        <v>0.42272727272727273</v>
      </c>
      <c r="J22" s="1">
        <f t="shared" si="3"/>
        <v>0.38181818181818183</v>
      </c>
      <c r="K22" s="1">
        <v>436.63333333333333</v>
      </c>
      <c r="L22" s="1">
        <v>572.73333333333335</v>
      </c>
    </row>
    <row r="23" spans="1:12">
      <c r="A23" s="1">
        <v>2008</v>
      </c>
      <c r="B23" s="1">
        <v>29</v>
      </c>
      <c r="C23" s="1">
        <v>13</v>
      </c>
      <c r="D23" s="1">
        <f t="shared" si="0"/>
        <v>0.44827586206896552</v>
      </c>
      <c r="E23" s="1">
        <f t="shared" si="1"/>
        <v>0.7335813236400831</v>
      </c>
      <c r="F23" s="1">
        <f t="shared" si="2"/>
        <v>0.73528622894240658</v>
      </c>
      <c r="G23" s="2">
        <v>98</v>
      </c>
      <c r="H23" s="2">
        <v>93</v>
      </c>
      <c r="I23" s="1">
        <f t="shared" si="3"/>
        <v>0.44545454545454544</v>
      </c>
      <c r="J23" s="1">
        <f t="shared" si="3"/>
        <v>0.42272727272727273</v>
      </c>
      <c r="K23" s="1">
        <v>439.90000000000003</v>
      </c>
      <c r="L23" s="1">
        <v>436.63333333333333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 Law</dc:creator>
  <cp:lastModifiedBy>Peter R Law</cp:lastModifiedBy>
  <dcterms:created xsi:type="dcterms:W3CDTF">2018-02-15T15:57:07Z</dcterms:created>
  <dcterms:modified xsi:type="dcterms:W3CDTF">2018-02-15T16:18:56Z</dcterms:modified>
</cp:coreProperties>
</file>